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14-115 &amp; 911-913 Firefly JV Cu-Au VMS JN1941\DataPacks\"/>
    </mc:Choice>
  </mc:AlternateContent>
  <xr:revisionPtr revIDLastSave="0" documentId="13_ncr:1_{09E35FBA-9B60-41FA-A41D-8B962F8C0643}" xr6:coauthVersionLast="46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5-50g" sheetId="47897" r:id="rId8"/>
    <sheet name="IRC" sheetId="47898" r:id="rId9"/>
    <sheet name="Fusion ICP" sheetId="47899" r:id="rId10"/>
    <sheet name="4-Acid" sheetId="47900" r:id="rId11"/>
    <sheet name="Aqua Regia" sheetId="47901" r:id="rId12"/>
  </sheets>
  <calcPr calcId="191029" iterateDelta="0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4" i="47895"/>
  <c r="J6" i="47895"/>
  <c r="J19" i="47895"/>
  <c r="J8" i="47895"/>
  <c r="J5" i="47895"/>
  <c r="J15" i="47895"/>
  <c r="J7" i="47895"/>
  <c r="J18" i="47895"/>
  <c r="J17" i="47895"/>
  <c r="J12" i="47895"/>
  <c r="J21" i="47895"/>
  <c r="J11" i="47895"/>
  <c r="J14" i="47895"/>
  <c r="J9" i="47895"/>
  <c r="J13" i="47895"/>
  <c r="J10" i="47895"/>
  <c r="J16" i="47895"/>
  <c r="J20" i="47895"/>
  <c r="J3" i="47895"/>
  <c r="J22" i="47895"/>
  <c r="J23" i="47895" l="1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16C59CFA-F313-4C2D-8E02-F777A4209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B257A0D-0F07-4A99-A10E-0F0D03A30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7AA42D3-95D8-4BC9-84E5-49EA1EECB5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D7B41A2-D4D0-44CE-A565-AE857A6981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3B06521-9991-4DC4-9FAA-C6FDB562F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6AB4AFF-9A67-484C-B881-CBAE88FC0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D36C685-269F-42CC-8DE8-F16E91FB20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0927B60B-215D-461F-BF30-C713093C3E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00902E35-BF41-49BC-9ECA-28EEFADA4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25EC14FE-57E7-4AEE-BF43-94A314039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10EC4A8-9CA8-453F-9CD9-D1770365EE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D8674DB3-A518-44DE-BDE4-BAB1D1476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8E673EE8-D791-455F-AF63-B7087EE70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6660C64B-D6B7-401F-A636-A7D84BB34B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00395F71-767C-4BAA-A6E5-D1E040CC3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1F85D98A-A3D1-4F50-AB50-7330EE25E6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B7ABA5DD-E52B-49F4-B8C6-E36CDF4D2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C2BC7FD0-3C85-42B4-BC94-C5CFC42AA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FEDFE836-D6A4-47D6-A3E9-609683E0AA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C70E01F-212C-493A-8017-14E8BDD779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7E7A4720-5EBC-441D-AE06-CF077092A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E6BB6E77-BAF4-4292-93F2-21D72CE8B9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DA20CCC4-0A9B-432D-934E-E5E18AA7B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 xr:uid="{D85EA61B-3729-4428-A051-E3B0FA0C38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599A97E7-593F-45C3-9372-1A6002E5F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EA67A508-81A2-442C-B873-8229FDE72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357AB235-C48E-4E02-A7EC-5D0718EF3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40807097-8029-4D46-8ADB-8F906F64D9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B527F4BB-BA97-4315-BF34-CF417D28B0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000C86DC-B37B-44BA-AF15-087A77EC6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3BE98225-2EDF-4DA0-86FF-5707E0DA52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4EB52307-CD80-4380-90F6-373F0CFB8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8730A9C3-C7A3-4F41-9184-8AEB1BCF5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26262DFA-D305-49DD-9D3B-2C5D2470C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F1ACCA24-6E64-490D-8D8D-41B5FF1F32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40A81D5E-F4D0-497E-97EE-3CB2411E6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 xr:uid="{230655A8-F746-4042-9DE2-075C7E38C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F064E9D7-C1B4-4810-BCA2-F54912FD7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1E8656B4-51E9-4D7A-9A9A-A4DD6E9399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D3B9CA3F-023C-48FE-8889-D6E2EEE74D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7E0F2310-A2E0-4AF4-B3C3-B5DE8F6B9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36CDF91C-1B4D-4A73-9371-61E13FE43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76F46DD8-BE3A-4AAC-8C8B-B627D62FC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EBE1D81E-9A79-4BD0-83F0-7447CB1226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362D741D-6B8F-4845-BF5D-B971C44CD7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2E04FFD5-A30E-4D41-8DDD-8EC4E7AC4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11AEE939-5F05-435E-AD9A-E576B1161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E635865F-F623-40A7-812A-79604E9C7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703C2825-4483-4D7D-9077-1541CD12A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4AE065D4-A8CB-4816-86D4-6988AD4657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52906F12-91BB-4BDA-8864-0086D5EA8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8859D77F-7F1D-4449-81BF-B0F5BAF924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AC047F09-D7F6-499D-AF85-B04B9C0AB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3875B518-5361-4425-91B1-95855805A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5EBAD087-45B1-411E-8A77-CFA091CD1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34CC3454-A70F-4083-9B30-89ECFD99F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5E95BFE0-95A3-4CDF-BCB8-007A4F6E43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23606B49-1909-48DE-8EB0-A24955CB2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B7C496E4-E93D-4A7A-93C6-A049BB290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1C8B09D0-A648-40C7-8923-BCDB37AE7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 shapeId="0" xr:uid="{E904827A-8C73-4D7C-A332-F7AD37DB6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 shapeId="0" xr:uid="{436D380A-09F8-4E03-8657-A8D3FA37A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806597D8-7472-456B-AF76-CD31AD8F18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BD0677CD-5454-43C2-9054-E85401961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20234103-0CC9-4C50-ABE6-F267F189A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9FCAF15-7D40-49E7-BBDF-0FAE31812B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019C7DE-AD4E-4171-97E7-3A4A7BDAC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70812B4-8E56-4CEC-8213-8BAB61E6D5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42CCC26-184F-41B5-9E78-EF7774445F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848E1605-FD06-40A3-BE52-1D4D6FF35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522D2087-A01F-4955-8A2B-C2D17AAA95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7E345796-27B9-4257-9E99-87F37DEEE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D8C3631D-C323-4115-A607-B3830C95A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3230B44D-793E-4DDF-B3D8-07704601E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85F22E73-8C98-4738-A515-175BB0FC76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D0F30B27-A5FD-42B5-A2CD-256DDDA010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 xr:uid="{F95F4A26-2A17-4C76-BAC2-0C36305A28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46A03E3A-5EFD-4896-AF31-15DACB7AB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 shapeId="0" xr:uid="{E4FFD555-639D-45CB-B898-279E3ADD06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 xr:uid="{0AE8ACE2-80B6-425F-9837-B94EEF55C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 xr:uid="{64D6D3D2-15FF-4F77-B929-8F14967296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78A6B211-EFB1-4368-B3C6-A5FC6C113A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 xr:uid="{13A7B7EC-141D-4FEC-8BFA-AC45F5DFD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50F381D0-7014-4F51-BC24-83B1E62D04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9" authorId="0" shapeId="0" xr:uid="{F12C2BC0-043F-4E2B-AA54-31DB016A29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 shapeId="0" xr:uid="{0D328991-22A4-4764-A503-A7427C2A7F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 shapeId="0" xr:uid="{44E706C9-61DA-4251-A8D5-C67E6A8CD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B3DBFAF1-220F-4139-AB92-DAB5F73395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 xr:uid="{9A53B97D-49AF-45C8-A75B-1043C0F6E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D37754CD-FFE6-4328-B30C-A1A672F4E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2FBDFD4B-A6EB-4976-8B50-38C7D1934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8" authorId="0" shapeId="0" xr:uid="{7174526A-BFA9-48B2-B561-53C37A47C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A5691298-D545-4808-AA06-C960A20DE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02C4EDD5-C0FD-43B8-8BF4-43092BDFA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62FF9F95-4561-4E54-A533-3475C52EE6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8686240B-F8F6-49EF-B35B-90A4A22B7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2" authorId="0" shapeId="0" xr:uid="{7307B453-56D2-400A-BBF0-4CA5A9D1F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1D9175ED-2203-4B66-90A7-3518098B7D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A1CBDDC-E6FC-455E-B949-206AAE250D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DA968898-B424-4B1A-BD37-AB9BE768FB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DFC7174-1FA7-4868-9C85-76053A702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4ED778B6-5380-4DFD-BD89-40C469280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805B67C0-02AE-448D-81BA-FAF0D305B4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BA6238F4-51A6-4CB1-8855-2FB907EBC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86F41482-A908-4069-8513-87D801408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4007B6DB-7C8A-4D58-AEAE-09461879C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0000BE8B-F688-42FD-BB54-B7B1D4766F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EA9A92CA-3F86-4788-9856-11333CCAF8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D486E78B-91F3-4DD5-875C-E2846C2FC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F2115F2E-EAD8-4265-BE57-423B6AACC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16DDB79D-8BE3-449D-8D7D-206F8D3AA9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154DF89D-E476-45DD-8DA0-6B04019BB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7D3C499D-9BD7-4A7A-915C-007B68390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C9546DF2-5BC6-462A-A4A2-642F982A07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42B33DB1-10AF-4509-A291-8EA02CA0E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99AA2A91-9D04-4423-9084-0EABC5C9FE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F90B8071-44F0-40E3-9163-5B27585CB7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85303442-8834-4684-834A-929B030CA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036A9CB4-3244-44AF-A452-1DBBA97C8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C75DCFC5-0540-4C43-934D-E8C6CE84D9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4AB6B198-39B5-4000-AA9E-0028AE8A92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1E6BE9A0-EF3E-42E8-87D6-E526D62A8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7F41D0F1-C7DB-4CE5-992D-62C1E36E7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4EFC40E1-FBBE-4F22-A350-CF151C43C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5" authorId="0" shapeId="0" xr:uid="{D7C18E8D-4B10-4171-9167-819579521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86AB77F2-3CFE-4210-8E16-7FEE05A897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463E32D-E170-4DE7-8D00-4B93C0AD2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58E4F7E-0DC3-431F-8EEA-9E31F6B3B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961ED45-EF57-4DBD-A384-37DEE34512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0E1DE5A-4561-456F-A6B0-5084A5054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5AF3E2C-BF66-4BE4-ACDB-D9C6A720F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DF12772-2CA8-42FE-A388-A96583C45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B608498-11C4-481B-A4D8-5EEFD47942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A5033789-E1D1-45AA-8C9C-C13AA923B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7DCB336B-D4AB-4397-ADD9-9DCB96BB5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20F8A82E-0260-4DAC-AF56-DB9B5F833F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6E1FB64F-5CDA-4891-9DE0-E367EC42F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5ADB027F-05EE-428E-9EE0-374C77282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D235D92A-1181-424E-8A9A-7435CAE40C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82FC0FFD-5DF5-4380-B8BB-9E905EF13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40F12B44-E7F3-4D73-BDC2-A0B4899FC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A15298C2-05EC-4693-8A71-606A6396A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BEC72B5F-2F64-41BF-BD7F-38D690F38F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663BE808-CE12-43C0-9446-70457E3E15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56FCD47B-4C09-479E-8025-72026210C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281261FE-E34F-46D2-A065-16E3322952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C03B0844-E932-4196-8DB5-0084D65FB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8358F9BE-A0D7-44CC-AF6D-7F9244A06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068932A-E8D2-495B-BA14-C260BC6FE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689F3BB6-A42F-4A43-A99A-C7AC8379BD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FE08D82D-025D-4CEE-9EDD-74A119574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C2CA3D58-4AF1-48EC-8AB5-D1387533F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5CE1AAE1-1E44-4DA6-8AB8-8DB6F68EB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5AB79B22-650A-48CE-99A2-2AA3FE9F44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5242E706-C9C2-474C-AEDF-80E3FB2E5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CB59F378-AC6B-470C-A417-6CB3087C0D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70FF70C6-7ABC-4068-987C-4F7B110097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0A8DE121-D854-4004-875F-6BA96C6A8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43E6BD8-255A-4E0A-9547-C89070137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B64D7C97-BF25-4120-957F-7EE8F81BD8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AD2B97A0-3617-4C17-A47B-1E20D2D8C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565FF984-708E-4584-959F-C94A5C6AA7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75285B6E-E990-4B41-B7EF-643B85291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DD3F4ABB-C7AA-4997-A6A1-B22DBA8BF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D4F3BCD9-7C4E-4CC7-9D86-23C65F916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4587CD6F-1AE4-42BC-B4E8-235EA67CAD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A4876E9C-6A7F-494B-A818-77B80E4FE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B995E03F-577B-4B18-8AE6-E587CF549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6E2FC6CB-F43B-4A1A-BAFA-AE204B9F4F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96EAC0EB-BBB6-479C-BFF9-FFF93967E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3C91DD2E-D699-4797-97A0-B68F502D9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C06308BA-D7F5-4160-BEE4-8EB3501BDB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60CCFDC4-83A5-4C8A-AA99-1E596CD9FB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CBAC2F1B-8A6E-4C72-8606-79FE7D734D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E06B2021-85BE-4275-A548-D2FAB231D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AC2AD200-6623-47D6-B283-553EF0525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95057208-75B5-4120-BFD3-06E19D696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DCAD855D-4880-40F6-A67F-553015E32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AC68FF8D-FE7E-408C-B54F-F7761ED05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FEDE93FC-C7D9-4849-913C-6A61B97C96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8240E4C6-88B4-4B4B-A49E-FF352CF1BD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A7F79115-210E-4B33-A575-2E4875133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4AD087A3-3493-424C-A01C-B9340298C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F7DFBFEC-4CEB-43FE-BE9F-3986D9B83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BFBF4B1E-F58F-434C-AEC0-77AE54E64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E3429513-EF3B-4031-9D9D-81AF8B435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6078A5E9-34A2-4D00-8F4D-2DEAE3CB7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C3B98A89-7408-41C8-9ED2-FA5E617E7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1A9F7D91-AB47-4E29-BC61-4D1926FAF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B5122F3C-E5C3-4EFB-9D78-89F5815E85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<sst xmlns="http://schemas.openxmlformats.org/spreadsheetml/2006/main" count="15275" uniqueCount="639">
  <si>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</si>
  <si>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</si>
  <si>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</si>
  <si>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</si>
  <si>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</si>
  <si>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</si>
  <si>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</si>
  <si>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</si>
  <si>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</si>
  <si>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</si>
  <si>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</si>
  <si>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</si>
  <si>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</si>
  <si>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</si>
  <si>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</si>
  <si>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</si>
  <si>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</si>
  <si>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</si>
  <si>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</si>
  <si>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</si>
  <si>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</si>
  <si>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</si>
  <si>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</si>
  <si>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</si>
  <si>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</si>
  <si>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</si>
  <si>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</si>
  <si>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</si>
  <si>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</si>
  <si>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</si>
  <si>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</si>
  <si>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</si>
  <si>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</si>
  <si>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</si>
  <si>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</si>
  <si>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</si>
  <si>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</si>
  <si>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</si>
  <si>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</si>
  <si>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</si>
  <si>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</si>
  <si>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</si>
  <si>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</si>
  <si>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</si>
  <si>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</si>
  <si>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</si>
  <si>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</si>
  <si>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</si>
  <si>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</si>
  <si>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</si>
  <si>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</si>
  <si>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</si>
  <si>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</si>
  <si>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</si>
  <si>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</si>
  <si>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</si>
  <si>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</si>
  <si>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</si>
  <si>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</si>
  <si>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</si>
  <si>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</si>
  <si>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</si>
  <si>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</si>
  <si>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</si>
  <si>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</si>
  <si>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</si>
  <si>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</si>
  <si>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</si>
  <si>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</si>
  <si>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</si>
  <si>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</si>
  <si>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</si>
  <si>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</si>
  <si>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</si>
  <si>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</si>
  <si>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</si>
  <si>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</si>
  <si>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</si>
  <si>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</si>
  <si>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</si>
  <si>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</si>
  <si>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</si>
  <si>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</si>
  <si>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</si>
  <si>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</si>
  <si>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</si>
  <si>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</si>
  <si>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</si>
  <si>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</si>
  <si>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</si>
  <si>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</si>
  <si>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</si>
  <si>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</si>
  <si>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</si>
  <si>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</si>
  <si>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</si>
  <si>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</si>
  <si>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</si>
  <si>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</si>
  <si>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</si>
  <si>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</si>
  <si>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</si>
  <si>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</si>
  <si>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</si>
  <si>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</si>
  <si>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</si>
  <si>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</si>
  <si>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</si>
  <si>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</si>
  <si>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</si>
  <si>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</si>
  <si>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</si>
  <si>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</si>
  <si>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</si>
  <si>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</si>
  <si>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</si>
  <si>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</si>
  <si>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</si>
  <si>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</si>
  <si>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</si>
  <si>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</si>
  <si>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</si>
  <si>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</si>
  <si>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</si>
  <si>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</si>
  <si>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</si>
  <si>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</si>
  <si>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</si>
  <si>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</si>
  <si>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</si>
  <si>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</si>
  <si>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</si>
  <si>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</si>
  <si>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</si>
  <si>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</si>
  <si>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</si>
  <si>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</si>
  <si>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</si>
  <si>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</si>
  <si>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</si>
  <si>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</si>
  <si>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</si>
  <si>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</si>
  <si>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</si>
  <si>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</si>
  <si>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</si>
  <si>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</si>
  <si>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</si>
  <si>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</si>
  <si>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</si>
  <si>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</si>
  <si>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</si>
  <si>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</si>
  <si>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</si>
  <si>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</si>
  <si>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</si>
  <si>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</si>
  <si>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</si>
  <si>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</si>
  <si>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</si>
  <si>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</si>
  <si>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</si>
  <si>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</si>
  <si>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</si>
  <si>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</si>
  <si>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</si>
  <si>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</si>
  <si>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</si>
  <si>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</si>
  <si>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</si>
  <si>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</si>
  <si>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</si>
  <si>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</si>
  <si>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</si>
  <si>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</si>
  <si>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</si>
  <si>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</si>
  <si>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</si>
  <si>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</si>
  <si>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</si>
  <si>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</si>
  <si>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Infrared Combustion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</si>
  <si>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</si>
  <si>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</si>
  <si>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</si>
  <si>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</si>
  <si>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</si>
  <si>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</si>
  <si>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</si>
  <si>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</si>
  <si>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</si>
  <si>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</si>
  <si>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</si>
  <si>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</si>
  <si>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</si>
  <si>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</si>
  <si>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</si>
  <si>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</si>
  <si>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</si>
  <si>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</si>
  <si>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</si>
  <si>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</si>
  <si>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</si>
  <si>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</si>
  <si>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</si>
  <si>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Pb Fire Assay</t>
  </si>
  <si>
    <t>&lt; 0.05</t>
  </si>
  <si>
    <t>Au, ppm</t>
  </si>
  <si>
    <t>S, wt.%</t>
  </si>
  <si>
    <t>As, ppm</t>
  </si>
  <si>
    <t>Bi, ppm</t>
  </si>
  <si>
    <t>Cd, ppm</t>
  </si>
  <si>
    <t>Cu, wt.%</t>
  </si>
  <si>
    <t>Er, ppm</t>
  </si>
  <si>
    <t>Ge, ppm</t>
  </si>
  <si>
    <t>Sb, ppm</t>
  </si>
  <si>
    <t>Se, ppm</t>
  </si>
  <si>
    <t>Te, ppm</t>
  </si>
  <si>
    <t>W, ppm</t>
  </si>
  <si>
    <t>Zn, wt.%</t>
  </si>
  <si>
    <t>Ag, ppm</t>
  </si>
  <si>
    <t>Re, ppm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</si>
  <si>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</si>
  <si>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</si>
  <si>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</si>
  <si>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</si>
  <si>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</si>
  <si>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</si>
  <si>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</si>
  <si>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</si>
  <si>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</si>
  <si>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</si>
  <si>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</si>
  <si>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</si>
  <si>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</si>
  <si>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</si>
  <si>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</si>
  <si>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</si>
  <si>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</si>
  <si>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</si>
  <si>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</si>
  <si>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</si>
  <si>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</si>
  <si>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</si>
  <si>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</si>
  <si>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</si>
  <si>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</si>
  <si>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</si>
  <si>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</si>
  <si>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</si>
  <si>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</si>
  <si>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</si>
  <si>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</si>
  <si>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FA*AAS</t>
  </si>
  <si>
    <t>FA*MS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</si>
  <si>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</si>
  <si>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</si>
  <si>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</si>
  <si>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</si>
  <si>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</si>
  <si>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</si>
  <si>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</si>
  <si>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</si>
  <si>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</si>
  <si>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</si>
  <si>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13</t>
  </si>
  <si>
    <t>AR*AAS</t>
  </si>
  <si>
    <t>AR*MS</t>
  </si>
  <si>
    <t>15g</t>
  </si>
  <si>
    <t>&gt; 1</t>
  </si>
  <si>
    <t>&lt; 0.001</t>
  </si>
  <si>
    <t>Indicative</t>
  </si>
  <si>
    <t>PF*OES/MS</t>
  </si>
  <si>
    <t>Results from laboratories 6, 10, 12 and 13 were removed due to their 100 ppm reading resolution.</t>
  </si>
  <si>
    <t>Results from laboratory 6 were removed due to their 100 ppm reading resolution.</t>
  </si>
  <si>
    <t>&lt; 0.5</t>
  </si>
  <si>
    <t>&lt; 3</t>
  </si>
  <si>
    <t>&lt; 0.4</t>
  </si>
  <si>
    <t>Results from laboratory 5 were removed due to their 1 ppm reading resolution.</t>
  </si>
  <si>
    <t>Results from laboratories 1 and 6 were removed due to their 10 ppm reading resolution.</t>
  </si>
  <si>
    <t>Results from laboratories 6, 10, 12 and 13 were removed due to their 10 ppm reading resolution.</t>
  </si>
  <si>
    <t>&lt; 500</t>
  </si>
  <si>
    <t>Results from laboratories 1 and 5 were removed due to their 10 ppm reading resolution._x000D_
Results from laboratory 6 were removed due to their 100 ppm reading resolution.</t>
  </si>
  <si>
    <t>Results from laboratories 1, 5 and 7 were removed due to their 0.1 ppm reading resolution.</t>
  </si>
  <si>
    <t>Results from laboratories 1, 7, 14, 20 and 21 were removed due to their 1 ppm reading resolution.</t>
  </si>
  <si>
    <t>Results from laboratory 15 were removed due to their 1 ppm reading resolution.</t>
  </si>
  <si>
    <t>&lt; 15</t>
  </si>
  <si>
    <t>Results from laboratory 7 were removed due to their 0.1 ppm reading resolution.</t>
  </si>
  <si>
    <t>Results from laboratory 2.07 were removed due to their systematic bias.</t>
  </si>
  <si>
    <t>&lt; 2.4</t>
  </si>
  <si>
    <t>&lt; 20</t>
  </si>
  <si>
    <t>&gt; 20</t>
  </si>
  <si>
    <t>&lt; 2.5</t>
  </si>
  <si>
    <t>Results from laboratories 5 and 7 were removed due to their 0.1 ppm reading resolution.</t>
  </si>
  <si>
    <r>
      <t>SiO</t>
    </r>
    <r>
      <rPr>
        <vertAlign val="subscript"/>
        <sz val="12"/>
        <rFont val="Arial"/>
        <family val="2"/>
      </rPr>
      <t>2</t>
    </r>
  </si>
  <si>
    <t>4A*MS</t>
  </si>
  <si>
    <t>4A*OES/MS</t>
  </si>
  <si>
    <t>Results from laboratory 2.03 were removed due to their systematic bias.</t>
  </si>
  <si>
    <t>Results from laboratories 9, 10, 11, 12 and 13 were removed due to their 10 ppm reading resolution.</t>
  </si>
  <si>
    <t>Results from laboratories 5 and 20 were removed due to their 0.1 ppm reading resolution.</t>
  </si>
  <si>
    <t>Results from laboratories 16 and 22 were removed due to their 1 ppm reading resolution.</t>
  </si>
  <si>
    <t>Results from laboratories 1, 6, 14, 15 and 22 were removed due to their 0.1 ppm reading resolution.</t>
  </si>
  <si>
    <t>4A*AAS</t>
  </si>
  <si>
    <t>Results from laboratories 5, 6 and 14 were removed due to their 0.1 ppm reading resolution.</t>
  </si>
  <si>
    <t>Results from laboratories 6 and 14 were removed due to their 0.1 ppm reading resolution.</t>
  </si>
  <si>
    <t>&gt; 15</t>
  </si>
  <si>
    <t>&gt; 10</t>
  </si>
  <si>
    <t>Results from laboratories 1, 5, 7, 14, 20, 22 and 24 were removed due to their 0.1 ppm reading resolution.</t>
  </si>
  <si>
    <t>Results from laboratory 22 were removed due to their 1 ppm reading resolution.</t>
  </si>
  <si>
    <t>Results from laboratories 5, 14, 15, 20 and 21 were removed due to their 1 ppm reading resolution.</t>
  </si>
  <si>
    <t>Results from laboratory 9 were removed due to their 0.01 wt.% reading resolution.</t>
  </si>
  <si>
    <t>Results from laboratory 2.04 were removed due to their systematic bias.</t>
  </si>
  <si>
    <t>&lt; 0.02</t>
  </si>
  <si>
    <t>Results from laboratories 1, 5 and 16 were removed due to their 1 ppm reading resolution.</t>
  </si>
  <si>
    <t>Results from laboratories 5 and 14 were removed due to their 1 ppm reading resolution.</t>
  </si>
  <si>
    <t>Results from laboratories 5 and 14 were removed due to their 0.1 ppm reading resolution.</t>
  </si>
  <si>
    <t>Results from laboratories 5 and 6 were removed due to their 0.1 ppm reading resolution.</t>
  </si>
  <si>
    <t>Results from laboratory 14 were removed due to their 1 ppm reading resolution.</t>
  </si>
  <si>
    <t>Results from laboratories 5, 6, 14, 20 and 21 were removed due to their 0.1 ppm reading resolution.</t>
  </si>
  <si>
    <t>AR*OES/MS</t>
  </si>
  <si>
    <t>AR*OES</t>
  </si>
  <si>
    <t>01g</t>
  </si>
  <si>
    <t>0.5g</t>
  </si>
  <si>
    <t>0.2g</t>
  </si>
  <si>
    <t>0.25g</t>
  </si>
  <si>
    <t>Results from laboratory 7 were removed due to their 1 ppm reading resolution.</t>
  </si>
  <si>
    <t>Results from laboratory 22 were removed due to their 0.1 ppm reading resolution.</t>
  </si>
  <si>
    <t>AR*OES/AAS</t>
  </si>
  <si>
    <t>Results from laboratory 5 were removed due to their 0.1 ppm reading resolution.</t>
  </si>
  <si>
    <t>Results from laboratories 5, 21 and 22 were removed due to their 0.1 ppm reading resolution.</t>
  </si>
  <si>
    <t>Results from laboratories 7 and 21 were removed due to their 1 ppm reading resolution.</t>
  </si>
  <si>
    <t>Results from laboratories 1, 5 and 22 were removed due to their 0.1 ppm reading resolution.</t>
  </si>
  <si>
    <t>Results from laboratory 2.25 were removed due to their systematic bias.</t>
  </si>
  <si>
    <t>&gt; 5</t>
  </si>
  <si>
    <t>Results from laboratories 1 and 7 were removed due to their 1 ppm reading resolution.</t>
  </si>
  <si>
    <t>Results from laboratories 6 and 13 were removed due to their 0.1 ppm reading resolution.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</si>
  <si>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</si>
  <si>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</si>
  <si>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</si>
  <si>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</si>
  <si>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</si>
  <si>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</si>
  <si>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</si>
  <si>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</si>
  <si>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</si>
  <si>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</si>
  <si>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</si>
  <si>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ICP-OES or ICP-MS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</si>
  <si>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</si>
  <si>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</si>
  <si>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</si>
  <si>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</si>
  <si>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</si>
  <si>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</si>
  <si>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</si>
  <si>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</si>
  <si>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Thunder Bay, Ontario, Canada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</si>
  <si>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</si>
  <si>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</si>
  <si>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</si>
  <si>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</si>
  <si>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</si>
  <si>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</si>
  <si>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</si>
  <si>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</si>
  <si>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</si>
  <si>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</si>
  <si>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</si>
  <si>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</si>
  <si>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Intertek Minerals Ltd, Tarkwa, Western Region, Ghana</t>
  </si>
  <si>
    <t>Lucid Laboratories Private Limited, Hyderabad, Telangana, India</t>
  </si>
  <si>
    <t>On Site Laboratory Services, Bendigo, VIC, Australia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</si>
  <si>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</si>
  <si>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</si>
  <si>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</si>
  <si>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SGS Canada Inc., Vancouver, BC, Canada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</si>
  <si>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</si>
  <si>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</si>
  <si>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</si>
  <si>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</si>
  <si>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</si>
  <si>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Au, Gold (ppm)</t>
  </si>
  <si>
    <t>S, Sulphur (wt.%)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</si>
  <si>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</si>
  <si>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</si>
  <si>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</si>
  <si>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</si>
  <si>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</si>
  <si>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</si>
  <si>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</si>
  <si>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</si>
  <si>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</si>
  <si>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</si>
  <si>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</si>
  <si>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</si>
  <si>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</si>
  <si>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</si>
  <si>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</si>
  <si>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</si>
  <si>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</si>
  <si>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</si>
  <si>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</si>
  <si>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</si>
  <si>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</si>
  <si>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</si>
  <si>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</si>
  <si>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</si>
  <si>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</si>
  <si>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</si>
  <si>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</si>
  <si>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</si>
  <si>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</si>
  <si>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</si>
  <si>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</si>
  <si>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</si>
  <si>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</si>
  <si>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</si>
  <si>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</si>
  <si>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</si>
  <si>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</si>
  <si>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Sm, Samarium (ppm)</t>
  </si>
  <si>
    <t>Sn, Tin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</si>
  <si>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</si>
  <si>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</si>
  <si>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</si>
  <si>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</si>
  <si>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</si>
  <si>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</si>
  <si>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</si>
  <si>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</si>
  <si>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</si>
  <si>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</si>
  <si>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</si>
  <si>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</si>
  <si>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</si>
  <si>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</si>
  <si>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Ag, Silver (ppm)</t>
  </si>
  <si>
    <t>Hf, Hafnium (ppm)</t>
  </si>
  <si>
    <t>Li, Lithium (ppm)</t>
  </si>
  <si>
    <t>Na, Sodium (wt.%)</t>
  </si>
  <si>
    <t>P, Phosphorus (wt.%)</t>
  </si>
  <si>
    <t>Re, Rhenium (ppm)</t>
  </si>
  <si>
    <t>Ta, Tantalum (ppm)</t>
  </si>
  <si>
    <t>B, Boron (ppm)</t>
  </si>
  <si>
    <t>Hg, Mercury (ppm)</t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</si>
  <si>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</si>
  <si>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t>Analytical results for Au in OREAS 913 (Certified Value 2.06 ppm)</t>
  </si>
  <si>
    <t>Analytical results for Au in OREAS 913 (Certified Value 1.94 ppm)</t>
  </si>
  <si>
    <t>Analytical results for C in OREAS 913 (Indicative Value 0.124 wt.%)</t>
  </si>
  <si>
    <t>Analytical results for S in OREAS 913 (Certified Value 24.37 wt.%)</t>
  </si>
  <si>
    <t>Analytical results for Ag in OREAS 913 (Indicative Value 13.7 ppm)</t>
  </si>
  <si>
    <t>Analytical results for Al in OREAS 913 (Certified Value 4.01 wt.%)</t>
  </si>
  <si>
    <t>Analytical results for As in OREAS 913 (Certified Value 1014 ppm)</t>
  </si>
  <si>
    <t>Analytical results for B in OREAS 913 (Indicative Value 51 ppm)</t>
  </si>
  <si>
    <t>Analytical results for Ba in OREAS 913 (Certified Value 125 ppm)</t>
  </si>
  <si>
    <t>Analytical results for Be in OREAS 913 (Certified Value &lt; 1 ppm)</t>
  </si>
  <si>
    <t>Analytical results for Bi in OREAS 913 (Certified Value 6.16 ppm)</t>
  </si>
  <si>
    <t>Analytical results for Ca in OREAS 913 (Certified Value 1.14 wt.%)</t>
  </si>
  <si>
    <t>Analytical results for Cd in OREAS 913 (Certified Value 55 ppm)</t>
  </si>
  <si>
    <t>Analytical results for Ce in OREAS 913 (Certified Value 8.99 ppm)</t>
  </si>
  <si>
    <t>Analytical results for Co in OREAS 913 (Certified Value 85 ppm)</t>
  </si>
  <si>
    <t>Analytical results for Cr in OREAS 913 (Certified Value 100 ppm)</t>
  </si>
  <si>
    <t>Analytical results for Cs in OREAS 913 (Certified Value 0.58 ppm)</t>
  </si>
  <si>
    <t>Analytical results for Cu in OREAS 913 (Certified Value 1.49 wt.%)</t>
  </si>
  <si>
    <t>Analytical results for Dy in OREAS 913 (Certified Value 1.06 ppm)</t>
  </si>
  <si>
    <t>Analytical results for Er in OREAS 913 (Certified Value 0.61 ppm)</t>
  </si>
  <si>
    <t>Analytical results for Eu in OREAS 913 (Certified Value 0.32 ppm)</t>
  </si>
  <si>
    <t>Analytical results for Fe in OREAS 913 (Certified Value 23.07 wt.%)</t>
  </si>
  <si>
    <t>Analytical results for Ga in OREAS 913 (Certified Value 12.3 ppm)</t>
  </si>
  <si>
    <t>Analytical results for Gd in OREAS 913 (Certified Value 1.06 ppm)</t>
  </si>
  <si>
    <t>Analytical results for Ge in OREAS 913 (Certified Value 4.38 ppm)</t>
  </si>
  <si>
    <t>Analytical results for Hf in OREAS 913 (Indicative Value 1.1 ppm)</t>
  </si>
  <si>
    <t>Analytical results for Ho in OREAS 913 (Certified Value 0.21 ppm)</t>
  </si>
  <si>
    <t>Analytical results for In in OREAS 913 (Certified Value 1.46 ppm)</t>
  </si>
  <si>
    <t>Analytical results for K in OREAS 913 (Certified Value 1.25 wt.%)</t>
  </si>
  <si>
    <t>Analytical results for La in OREAS 913 (Certified Value 4.05 ppm)</t>
  </si>
  <si>
    <t>Analytical results for Li in OREAS 913 (Indicative Value 8.4 ppm)</t>
  </si>
  <si>
    <t>Analytical results for Lu in OREAS 913 (Certified Value 0.1 ppm)</t>
  </si>
  <si>
    <t>Analytical results for Mg in OREAS 913 (Certified Value 0.8 wt.%)</t>
  </si>
  <si>
    <t>Analytical results for Mn in OREAS 913 (Certified Value 0.026 wt.%)</t>
  </si>
  <si>
    <t>Analytical results for Mo in OREAS 913 (Certified Value 62 ppm)</t>
  </si>
  <si>
    <t>Analytical results for Nb in OREAS 913 (Certified Value 2.1 ppm)</t>
  </si>
  <si>
    <t>Analytical results for Nd in OREAS 913 (Certified Value 4.59 ppm)</t>
  </si>
  <si>
    <t>Analytical results for Ni in OREAS 913 (Certified Value 54 ppm)</t>
  </si>
  <si>
    <t>Analytical results for P in OREAS 913 (Indicative Value 0.014 wt.%)</t>
  </si>
  <si>
    <t>Analytical results for Pb in OREAS 913 (Certified Value 1401 ppm)</t>
  </si>
  <si>
    <t>Analytical results for Pr in OREAS 913 (Certified Value 1.07 ppm)</t>
  </si>
  <si>
    <t>Analytical results for Rb in OREAS 913 (Certified Value 24.7 ppm)</t>
  </si>
  <si>
    <t>Analytical results for Re in OREAS 913 (Indicative Value &lt; 0.1 ppm)</t>
  </si>
  <si>
    <t>Analytical results for S in OREAS 913 (Certified Value 24.3 wt.%)</t>
  </si>
  <si>
    <t>Analytical results for Sb in OREAS 913 (Certified Value 107 ppm)</t>
  </si>
  <si>
    <t>Analytical results for Sc in OREAS 913 (Certified Value 12 ppm)</t>
  </si>
  <si>
    <t>Analytical results for Se in OREAS 913 (Certified Value 58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</si>
  <si>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913 (Certified Value 34.48 wt.%)</t>
    </r>
  </si>
  <si>
    <t>Analytical results for Sm in OREAS 913 (Certified Value 1.04 ppm)</t>
  </si>
  <si>
    <t>Analytical results for Sn in OREAS 913 (Certified Value 13 ppm)</t>
  </si>
  <si>
    <t>Analytical results for Sr in OREAS 913 (Certified Value 51 ppm)</t>
  </si>
  <si>
    <t>Analytical results for Ta in OREAS 913 (Indicative Value 0.21 ppm)</t>
  </si>
  <si>
    <t>Analytical results for Tb in OREAS 913 (Certified Value 0.17 ppm)</t>
  </si>
  <si>
    <t>Analytical results for Te in OREAS 913 (Certified Value 4.94 ppm)</t>
  </si>
  <si>
    <t>Analytical results for Th in OREAS 913 (Certified Value 1.1 ppm)</t>
  </si>
  <si>
    <t>Analytical results for Ti in OREAS 913 (Certified Value 0.178 wt.%)</t>
  </si>
  <si>
    <t>Analytical results for Tl in OREAS 913 (Certified Value 9.16 ppm)</t>
  </si>
  <si>
    <t>Analytical results for Tm in OREAS 913 (Certified Value 0.093 ppm)</t>
  </si>
  <si>
    <t>Analytical results for U in OREAS 913 (Certified Value 4.59 ppm)</t>
  </si>
  <si>
    <t>Analytical results for V in OREAS 913 (Certified Value 96 ppm)</t>
  </si>
  <si>
    <t>Analytical results for W in OREAS 913 (Certified Value 5.32 ppm)</t>
  </si>
  <si>
    <t>Analytical results for Y in OREAS 913 (Certified Value 5.72 ppm)</t>
  </si>
  <si>
    <t>Analytical results for Yb in OREAS 913 (Certified Value 0.64 ppm)</t>
  </si>
  <si>
    <t>Analytical results for Zn in OREAS 913 (Certified Value 1.22 wt.%)</t>
  </si>
  <si>
    <t>Analytical results for Zr in OREAS 913 (Certified Value 44.8 ppm)</t>
  </si>
  <si>
    <t>Analytical results for Ag in OREAS 913 (Certified Value 13.1 ppm)</t>
  </si>
  <si>
    <t>Analytical results for Al in OREAS 913 (Certified Value 3.89 wt.%)</t>
  </si>
  <si>
    <t>Analytical results for As in OREAS 913 (Certified Value 968 ppm)</t>
  </si>
  <si>
    <t>Analytical results for Ba in OREAS 913 (Certified Value 115 ppm)</t>
  </si>
  <si>
    <t>Analytical results for Be in OREAS 913 (Certified Value 0.21 ppm)</t>
  </si>
  <si>
    <t>Analytical results for Bi in OREAS 913 (Certified Value 6.12 ppm)</t>
  </si>
  <si>
    <t>Analytical results for Ca in OREAS 913 (Certified Value 1.11 wt.%)</t>
  </si>
  <si>
    <t>Analytical results for Cd in OREAS 913 (Certified Value 57 ppm)</t>
  </si>
  <si>
    <t>Analytical results for Ce in OREAS 913 (Certified Value 9.13 ppm)</t>
  </si>
  <si>
    <t>Analytical results for Co in OREAS 913 (Certified Value 87 ppm)</t>
  </si>
  <si>
    <t>Analytical results for Cr in OREAS 913 (Certified Value 99 ppm)</t>
  </si>
  <si>
    <t>Analytical results for Cs in OREAS 913 (Certified Value 0.51 ppm)</t>
  </si>
  <si>
    <t>Analytical results for Cu in OREAS 913 (Certified Value 1.51 wt.%)</t>
  </si>
  <si>
    <t>Analytical results for Dy in OREAS 913 (Certified Value 1.03 ppm)</t>
  </si>
  <si>
    <t>Analytical results for Fe in OREAS 913 (Certified Value 22.36 wt.%)</t>
  </si>
  <si>
    <t>Analytical results for Ga in OREAS 913 (Certified Value 12.5 ppm)</t>
  </si>
  <si>
    <t>Analytical results for Gd in OREAS 913 (Certified Value 1.07 ppm)</t>
  </si>
  <si>
    <t>Analytical results for Ge in OREAS 913 (Certified Value 0.34 ppm)</t>
  </si>
  <si>
    <t>Analytical results for Hf in OREAS 913 (Certified Value 0.77 ppm)</t>
  </si>
  <si>
    <t>Analytical results for Hg in OREAS 913 (Indicative Value 2.61 ppm)</t>
  </si>
  <si>
    <t>Analytical results for Ho in OREAS 913 (Certified Value 0.2 ppm)</t>
  </si>
  <si>
    <t>Analytical results for In in OREAS 913 (Certified Value 1.48 ppm)</t>
  </si>
  <si>
    <t>Analytical results for K in OREAS 913 (Certified Value 1.19 wt.%)</t>
  </si>
  <si>
    <t>Analytical results for La in OREAS 913 (Certified Value 4.01 ppm)</t>
  </si>
  <si>
    <t>Analytical results for Li in OREAS 913 (Certified Value 5.57 ppm)</t>
  </si>
  <si>
    <t>Analytical results for Lu in OREAS 913 (Certified Value 0.094 ppm)</t>
  </si>
  <si>
    <t>Analytical results for Mg in OREAS 913 (Certified Value 0.737 wt.%)</t>
  </si>
  <si>
    <t>Analytical results for Mn in OREAS 913 (Certified Value 0.025 wt.%)</t>
  </si>
  <si>
    <t>Analytical results for Mo in OREAS 913 (Certified Value 59 ppm)</t>
  </si>
  <si>
    <t>Analytical results for Na in OREAS 913 (Certified Value 0.394 wt.%)</t>
  </si>
  <si>
    <t>Analytical results for Nb in OREAS 913 (Certified Value 1.53 ppm)</t>
  </si>
  <si>
    <t>Analytical results for Nd in OREAS 913 (Certified Value 4.56 ppm)</t>
  </si>
  <si>
    <t>Analytical results for Ni in OREAS 913 (Certified Value 49.3 ppm)</t>
  </si>
  <si>
    <t>Analytical results for P in OREAS 913 (Certified Value 0.013 wt.%)</t>
  </si>
  <si>
    <t>Analytical results for Pb in OREAS 913 (Certified Value 1365 ppm)</t>
  </si>
  <si>
    <t>Analytical results for Pr in OREAS 913 (Certified Value 1.09 ppm)</t>
  </si>
  <si>
    <t>Analytical results for Rb in OREAS 913 (Certified Value 24.3 ppm)</t>
  </si>
  <si>
    <t>Analytical results for Re in OREAS 913 (Certified Value 0.017 ppm)</t>
  </si>
  <si>
    <t>Analytical results for S in OREAS 913 (Certified Value 23.55 wt.%)</t>
  </si>
  <si>
    <t>Analytical results for Sb in OREAS 913 (Certified Value 102 ppm)</t>
  </si>
  <si>
    <t>Analytical results for Sc in OREAS 913 (Certified Value 12.5 ppm)</t>
  </si>
  <si>
    <t>Analytical results for Se in OREAS 913 (Certified Value 59 ppm)</t>
  </si>
  <si>
    <t>Analytical results for Sm in OREAS 913 (Certified Value 1.05 ppm)</t>
  </si>
  <si>
    <t>Analytical results for Sn in OREAS 913 (Certified Value 12 ppm)</t>
  </si>
  <si>
    <t>Analytical results for Sr in OREAS 913 (Certified Value 48.6 ppm)</t>
  </si>
  <si>
    <t>Analytical results for Ta in OREAS 913 (Certified Value 0.11 ppm)</t>
  </si>
  <si>
    <t>Analytical results for Tb in OREAS 913 (Certified Value 0.16 ppm)</t>
  </si>
  <si>
    <t>Analytical results for Te in OREAS 913 (Certified Value 4.98 ppm)</t>
  </si>
  <si>
    <t>Analytical results for Th in OREAS 913 (Certified Value 1.09 ppm)</t>
  </si>
  <si>
    <t>Analytical results for Ti in OREAS 913 (Certified Value 0.135 wt.%)</t>
  </si>
  <si>
    <t>Analytical results for Tl in OREAS 913 (Certified Value 9.29 ppm)</t>
  </si>
  <si>
    <t>Analytical results for Tm in OREAS 913 (Certified Value 0.08 ppm)</t>
  </si>
  <si>
    <t>Analytical results for U in OREAS 913 (Certified Value 4.64 ppm)</t>
  </si>
  <si>
    <t>Analytical results for V in OREAS 913 (Certified Value 92 ppm)</t>
  </si>
  <si>
    <t>Analytical results for W in OREAS 913 (Certified Value 4.99 ppm)</t>
  </si>
  <si>
    <t>Analytical results for Y in OREAS 913 (Certified Value 5.55 ppm)</t>
  </si>
  <si>
    <t>Analytical results for Yb in OREAS 913 (Certified Value 0.59 ppm)</t>
  </si>
  <si>
    <t>Analytical results for Zn in OREAS 913 (Certified Value 1.23 wt.%)</t>
  </si>
  <si>
    <t>Analytical results for Zr in OREAS 913 (Certified Value 28.8 ppm)</t>
  </si>
  <si>
    <t>Analytical results for Al in OREAS 913 (Certified Value 1.02 wt.%)</t>
  </si>
  <si>
    <t>Analytical results for As in OREAS 913 (Certified Value 984 ppm)</t>
  </si>
  <si>
    <t>Analytical results for B in OREAS 913 (Certified Value &lt; 10 ppm)</t>
  </si>
  <si>
    <t>Analytical results for Ba in OREAS 913 (Indicative Value 19.2 ppm)</t>
  </si>
  <si>
    <t>Analytical results for Be in OREAS 913 (Certified Value &lt; 0.05 ppm)</t>
  </si>
  <si>
    <t>Analytical results for Bi in OREAS 913 (Certified Value 5.99 ppm)</t>
  </si>
  <si>
    <t>Analytical results for Ca in OREAS 913 (Certified Value 0.624 wt.%)</t>
  </si>
  <si>
    <t>Analytical results for Ce in OREAS 913 (Certified Value 6.47 ppm)</t>
  </si>
  <si>
    <t>Analytical results for Co in OREAS 913 (Certified Value 84 ppm)</t>
  </si>
  <si>
    <t>Analytical results for Cr in OREAS 913 (Certified Value 51 ppm)</t>
  </si>
  <si>
    <t>Analytical results for Cs in OREAS 913 (Certified Value 0.2 ppm)</t>
  </si>
  <si>
    <t>Analytical results for Cu in OREAS 913 (Certified Value 1.48 wt.%)</t>
  </si>
  <si>
    <t>Analytical results for Dy in OREAS 913 (Certified Value 0.71 ppm)</t>
  </si>
  <si>
    <t>Analytical results for Er in OREAS 913 (Certified Value 0.41 ppm)</t>
  </si>
  <si>
    <t>Analytical results for Eu in OREAS 913 (Certified Value 0.2 ppm)</t>
  </si>
  <si>
    <t>Analytical results for Fe in OREAS 913 (Certified Value 21.64 wt.%)</t>
  </si>
  <si>
    <t>Analytical results for Ga in OREAS 913 (Certified Value 4.66 ppm)</t>
  </si>
  <si>
    <t>Analytical results for Gd in OREAS 913 (Certified Value 0.73 ppm)</t>
  </si>
  <si>
    <t>Analytical results for Hf in OREAS 913 (Certified Value 0.31 ppm)</t>
  </si>
  <si>
    <t>Analytical results for Hg in OREAS 913 (Certified Value 3.43 ppm)</t>
  </si>
  <si>
    <t>Analytical results for Ho in OREAS 913 (Certified Value 0.12 ppm)</t>
  </si>
  <si>
    <t>Analytical results for K in OREAS 913 (Certified Value 0.241 wt.%)</t>
  </si>
  <si>
    <t>Analytical results for La in OREAS 913 (Certified Value 3.09 ppm)</t>
  </si>
  <si>
    <t>Analytical results for Li in OREAS 913 (Certified Value 3.52 ppm)</t>
  </si>
  <si>
    <t>Analytical results for Lu in OREAS 913 (Certified Value 0.054 ppm)</t>
  </si>
  <si>
    <t>Analytical results for Mg in OREAS 913 (Certified Value 0.567 wt.%)</t>
  </si>
  <si>
    <t>Analytical results for Mn in OREAS 913 (Certified Value 0.02 wt.%)</t>
  </si>
  <si>
    <t>Analytical results for Mo in OREAS 913 (Certified Value 44.2 ppm)</t>
  </si>
  <si>
    <t>Analytical results for Na in OREAS 913 (Certified Value 0.052 wt.%)</t>
  </si>
  <si>
    <t>Analytical results for Nb in OREAS 913 (Certified Value 0.18 ppm)</t>
  </si>
  <si>
    <t>Analytical results for Nd in OREAS 913 (Certified Value 3.13 ppm)</t>
  </si>
  <si>
    <t>Analytical results for Ni in OREAS 913 (Certified Value 47.5 ppm)</t>
  </si>
  <si>
    <t>Analytical results for Pb in OREAS 913 (Certified Value 1332 ppm)</t>
  </si>
  <si>
    <t>Analytical results for Pd in OREAS 913 (Indicative Value &lt; 10 ppb)</t>
  </si>
  <si>
    <t>Analytical results for Pr in OREAS 913 (Certified Value 0.8 ppm)</t>
  </si>
  <si>
    <t>Analytical results for Pt in OREAS 913 (Indicative Value &lt; 5 ppb)</t>
  </si>
  <si>
    <t>Analytical results for Rb in OREAS 913 (Certified Value 5.17 ppm)</t>
  </si>
  <si>
    <t>Analytical results for Re in OREAS 913 (Indicative Value 0.01 ppm)</t>
  </si>
  <si>
    <t>Analytical results for S in OREAS 913 (Certified Value 23.08 wt.%)</t>
  </si>
  <si>
    <t>Analytical results for Sb in OREAS 913 (Certified Value 75 ppm)</t>
  </si>
  <si>
    <t>Analytical results for Sc in OREAS 913 (Certified Value 3.76 ppm)</t>
  </si>
  <si>
    <t>Analytical results for Se in OREAS 913 (Certified Value 62 ppm)</t>
  </si>
  <si>
    <t>Analytical results for Sm in OREAS 913 (Certified Value 0.7 ppm)</t>
  </si>
  <si>
    <t>Analytical results for Sn in OREAS 913 (Certified Value 8.51 ppm)</t>
  </si>
  <si>
    <t>Analytical results for Sr in OREAS 913 (Certified Value 11.7 ppm)</t>
  </si>
  <si>
    <t>Analytical results for Ta in OREAS 913 (Certified Value &lt; 0.01 ppm)</t>
  </si>
  <si>
    <t>Analytical results for Tb in OREAS 913 (Certified Value 0.1 ppm)</t>
  </si>
  <si>
    <t>Analytical results for Te in OREAS 913 (Certified Value 5.17 ppm)</t>
  </si>
  <si>
    <t>Analytical results for Th in OREAS 913 (Certified Value 0.99 ppm)</t>
  </si>
  <si>
    <t>Analytical results for Ti in OREAS 913 (Certified Value 0.032 wt.%)</t>
  </si>
  <si>
    <t>Analytical results for Tl in OREAS 913 (Certified Value 2.77 ppm)</t>
  </si>
  <si>
    <t>Analytical results for Tm in OREAS 913 (Indicative Value 0.052 ppm)</t>
  </si>
  <si>
    <t>Analytical results for U in OREAS 913 (Certified Value 4.29 ppm)</t>
  </si>
  <si>
    <t>Analytical results for V in OREAS 913 (Certified Value 34.9 ppm)</t>
  </si>
  <si>
    <t>Analytical results for W in OREAS 913 (Certified Value 2.85 ppm)</t>
  </si>
  <si>
    <t>Analytical results for Y in OREAS 913 (Certified Value 3.28 ppm)</t>
  </si>
  <si>
    <t>Analytical results for Yb in OREAS 913 (Certified Value 0.38 ppm)</t>
  </si>
  <si>
    <t>Analytical results for Zn in OREAS 913 (Certified Value 1.19 wt.%)</t>
  </si>
  <si>
    <t>Analytical results for Zr in OREAS 913 (Certified Value 12.4 ppm)</t>
  </si>
  <si>
    <t/>
  </si>
  <si>
    <t>Table 5. Participating Laboratory List used for OREAS 913</t>
  </si>
  <si>
    <t>Table 4. Abbreviations used for OREAS 913</t>
  </si>
  <si>
    <t>Table 3. Certified Values and Performance Gates for OREAS 913</t>
  </si>
  <si>
    <t>Table 2. Indicative Values for OREAS 913</t>
  </si>
  <si>
    <t>Table 1. Certified Values, Expanded Uncertainty and Tolerance Limits for OREAS 913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</si>
  <si>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</si>
  <si>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</si>
  <si>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913 (Execution: 1) - Analyte Au - (Gold) by INAA</t>
  </si>
  <si>
    <t>Aqua Regia Digestion (sample weights 15-50g)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</si>
</sst>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3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3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188</xdr:row>
      <xdr:rowOff>0</xdr:rowOff>
    </xdr:from>
    <xdr:to>
      <xdr:col>7</xdr:col>
      <xdr:colOff>353727</xdr:colOff>
      <xdr:row>192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8A090C-2CB3-138C-5111-6AB30F47D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6618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1118</xdr:row>
      <xdr:rowOff>0</xdr:rowOff>
    </xdr:from>
    <xdr:to>
      <xdr:col>9</xdr:col>
      <xdr:colOff>375835</xdr:colOff>
      <xdr:row>1123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3A2B23-4792-2065-13DA-001BD3442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8927064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1125</xdr:row>
      <xdr:rowOff>0</xdr:rowOff>
    </xdr:from>
    <xdr:to>
      <xdr:col>9</xdr:col>
      <xdr:colOff>369113</xdr:colOff>
      <xdr:row>1130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FF1B5E-FE8B-3707-C78A-1F9DA7004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0462115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1170</xdr:row>
      <xdr:rowOff>0</xdr:rowOff>
    </xdr:from>
    <xdr:to>
      <xdr:col>9</xdr:col>
      <xdr:colOff>369113</xdr:colOff>
      <xdr:row>1175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90B975-6E82-2A55-C4BB-B97888715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7715769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10</xdr:col>
      <xdr:colOff>401352</xdr:colOff>
      <xdr:row>20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E2859F-2AB7-81A4-1380-2D83B965F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4099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188</xdr:row>
      <xdr:rowOff>0</xdr:rowOff>
    </xdr:from>
    <xdr:to>
      <xdr:col>13</xdr:col>
      <xdr:colOff>144177</xdr:colOff>
      <xdr:row>192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5AEBAF-B5B1-D037-237F-CBE7B6CB5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89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9E9932-9265-9AAE-F07E-F499A087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5E2349-70ED-A2F1-3953-10884D99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95DEAF-37B5-C049-3A01-084D4D3BB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354841</xdr:colOff>
      <xdr:row>38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A9FBE7-5A7E-0F25-D865-5DBE9D319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35626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54BA3B-E44D-5CF9-330A-3FC525B43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5ACC2D-F59A-180D-05E0-72EC6722A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634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66</v>
      </c>
      <c r="D2" s="260" t="s">
        <v>184</v>
      </c>
      <c r="E2" s="261"/>
      <c r="F2" s="260" t="s">
        <v>93</v>
      </c>
      <c r="G2" s="261"/>
      <c r="H2" s="80"/>
    </row>
    <row r="3" spans="1:8" ht="12.75">
      <c r="A3" s="264"/>
      <c r="B3" s="263"/>
      <c r="C3" s="71" t="s">
        <v>47</v>
      </c>
      <c r="D3" s="172" t="s">
        <v>67</v>
      </c>
      <c r="E3" s="39" t="s">
        <v>68</v>
      </c>
      <c r="F3" s="172" t="s">
        <v>67</v>
      </c>
      <c r="G3" s="39" t="s">
        <v>68</v>
      </c>
      <c r="H3" s="81"/>
    </row>
    <row r="4" spans="1:8" ht="15.75" customHeight="1">
      <c r="A4" s="90"/>
      <c r="B4" s="40" t="s">
        <v>205</v>
      </c>
      <c r="C4" s="174"/>
      <c r="D4" s="174"/>
      <c r="E4" s="174"/>
      <c r="F4" s="174"/>
      <c r="G4" s="173"/>
      <c r="H4" s="82"/>
    </row>
    <row r="5" spans="1:8" ht="15.75" customHeight="1">
      <c r="A5" s="90"/>
      <c r="B5" s="175" t="s">
        <v>381</v>
      </c>
      <c r="C5" s="233">
        <v>2.0639105782339566</v>
      </c>
      <c r="D5" s="234">
        <v>2.0455778452438667</v>
      </c>
      <c r="E5" s="235">
        <v>2.0822433112240466</v>
      </c>
      <c r="F5" s="234">
        <v>2.0504098576694747</v>
      </c>
      <c r="G5" s="235">
        <v>2.0774112987984386</v>
      </c>
      <c r="H5" s="82"/>
    </row>
    <row r="6" spans="1:8" ht="15.75" customHeight="1">
      <c r="A6" s="90"/>
      <c r="B6" s="236" t="s">
        <v>638</v>
      </c>
      <c r="C6" s="174"/>
      <c r="D6" s="174"/>
      <c r="E6" s="174"/>
      <c r="F6" s="174"/>
      <c r="G6" s="173"/>
      <c r="H6" s="82"/>
    </row>
    <row r="7" spans="1:8" ht="15.75" customHeight="1">
      <c r="A7" s="90"/>
      <c r="B7" s="175" t="s">
        <v>381</v>
      </c>
      <c r="C7" s="233">
        <v>1.9417723910611153</v>
      </c>
      <c r="D7" s="234">
        <v>1.8387268533141445</v>
      </c>
      <c r="E7" s="235">
        <v>2.0448179288080861</v>
      </c>
      <c r="F7" s="234">
        <v>1.9278582943930727</v>
      </c>
      <c r="G7" s="235">
        <v>1.955686487729158</v>
      </c>
      <c r="H7" s="82"/>
    </row>
    <row r="8" spans="1:8" ht="15.75" customHeight="1">
      <c r="A8" s="90"/>
      <c r="B8" s="236" t="s">
        <v>181</v>
      </c>
      <c r="C8" s="174"/>
      <c r="D8" s="174"/>
      <c r="E8" s="174"/>
      <c r="F8" s="174"/>
      <c r="G8" s="173"/>
      <c r="H8" s="82"/>
    </row>
    <row r="9" spans="1:8" ht="15.75" customHeight="1">
      <c r="A9" s="90"/>
      <c r="B9" s="175" t="s">
        <v>382</v>
      </c>
      <c r="C9" s="233">
        <v>24.371314677015874</v>
      </c>
      <c r="D9" s="234">
        <v>23.909891257361551</v>
      </c>
      <c r="E9" s="235">
        <v>24.832738096670198</v>
      </c>
      <c r="F9" s="234">
        <v>24.129033266430632</v>
      </c>
      <c r="G9" s="235">
        <v>24.613596087601117</v>
      </c>
      <c r="H9" s="82"/>
    </row>
    <row r="10" spans="1:8" ht="15.75" customHeight="1">
      <c r="A10" s="90"/>
      <c r="B10" s="236" t="s">
        <v>136</v>
      </c>
      <c r="C10" s="174"/>
      <c r="D10" s="174"/>
      <c r="E10" s="174"/>
      <c r="F10" s="174"/>
      <c r="G10" s="173"/>
      <c r="H10" s="82"/>
    </row>
    <row r="11" spans="1:8" ht="15.75" customHeight="1">
      <c r="A11" s="90"/>
      <c r="B11" s="175" t="s">
        <v>383</v>
      </c>
      <c r="C11" s="233">
        <v>4.0116025520949092</v>
      </c>
      <c r="D11" s="234">
        <v>3.9140654081872328</v>
      </c>
      <c r="E11" s="235">
        <v>4.1091396960025861</v>
      </c>
      <c r="F11" s="234">
        <v>3.9442470173221809</v>
      </c>
      <c r="G11" s="235">
        <v>4.0789580868676376</v>
      </c>
      <c r="H11" s="82"/>
    </row>
    <row r="12" spans="1:8" ht="15.75" customHeight="1">
      <c r="A12" s="90"/>
      <c r="B12" s="175" t="s">
        <v>384</v>
      </c>
      <c r="C12" s="232">
        <v>1014.3781618605988</v>
      </c>
      <c r="D12" s="237">
        <v>961.57728064872481</v>
      </c>
      <c r="E12" s="238">
        <v>1067.1790430724727</v>
      </c>
      <c r="F12" s="237">
        <v>983.28651054371198</v>
      </c>
      <c r="G12" s="238">
        <v>1045.4698131774855</v>
      </c>
      <c r="H12" s="82"/>
    </row>
    <row r="13" spans="1:8" ht="15.75" customHeight="1">
      <c r="A13" s="90"/>
      <c r="B13" s="175" t="s">
        <v>385</v>
      </c>
      <c r="C13" s="232">
        <v>124.5097552898366</v>
      </c>
      <c r="D13" s="237">
        <v>117.23262151648088</v>
      </c>
      <c r="E13" s="238">
        <v>131.78688906319235</v>
      </c>
      <c r="F13" s="237">
        <v>120.87179892172986</v>
      </c>
      <c r="G13" s="238">
        <v>128.14771165794335</v>
      </c>
      <c r="H13" s="82"/>
    </row>
    <row r="14" spans="1:8" ht="15.75" customHeight="1">
      <c r="A14" s="90"/>
      <c r="B14" s="175" t="s">
        <v>386</v>
      </c>
      <c r="C14" s="233" t="s">
        <v>105</v>
      </c>
      <c r="D14" s="234" t="s">
        <v>94</v>
      </c>
      <c r="E14" s="235" t="s">
        <v>94</v>
      </c>
      <c r="F14" s="234" t="s">
        <v>94</v>
      </c>
      <c r="G14" s="235" t="s">
        <v>94</v>
      </c>
      <c r="H14" s="82"/>
    </row>
    <row r="15" spans="1:8" ht="15.75" customHeight="1">
      <c r="A15" s="90"/>
      <c r="B15" s="175" t="s">
        <v>387</v>
      </c>
      <c r="C15" s="233">
        <v>6.1612551656916361</v>
      </c>
      <c r="D15" s="234">
        <v>5.8390486188379542</v>
      </c>
      <c r="E15" s="235">
        <v>6.483461712545318</v>
      </c>
      <c r="F15" s="234">
        <v>5.9650473302381251</v>
      </c>
      <c r="G15" s="235">
        <v>6.3574630011451472</v>
      </c>
      <c r="H15" s="82"/>
    </row>
    <row r="16" spans="1:8" ht="15.75" customHeight="1">
      <c r="A16" s="90"/>
      <c r="B16" s="175" t="s">
        <v>388</v>
      </c>
      <c r="C16" s="233">
        <v>1.1372102883343949</v>
      </c>
      <c r="D16" s="234">
        <v>1.0800443807240636</v>
      </c>
      <c r="E16" s="235">
        <v>1.1943761959447261</v>
      </c>
      <c r="F16" s="234">
        <v>1.1022536319388037</v>
      </c>
      <c r="G16" s="235">
        <v>1.1721669447299861</v>
      </c>
      <c r="H16" s="82"/>
    </row>
    <row r="17" spans="1:8" ht="15.75" customHeight="1">
      <c r="A17" s="90"/>
      <c r="B17" s="175" t="s">
        <v>389</v>
      </c>
      <c r="C17" s="232">
        <v>54.511103248573768</v>
      </c>
      <c r="D17" s="237">
        <v>50.377529096061522</v>
      </c>
      <c r="E17" s="238">
        <v>58.644677401086014</v>
      </c>
      <c r="F17" s="237">
        <v>51.968979586088196</v>
      </c>
      <c r="G17" s="238">
        <v>57.05322691105934</v>
      </c>
      <c r="H17" s="82"/>
    </row>
    <row r="18" spans="1:8" ht="15.75" customHeight="1">
      <c r="A18" s="90"/>
      <c r="B18" s="175" t="s">
        <v>390</v>
      </c>
      <c r="C18" s="233">
        <v>8.9894736349629394</v>
      </c>
      <c r="D18" s="234">
        <v>8.3961011482424031</v>
      </c>
      <c r="E18" s="235">
        <v>9.5828461216834757</v>
      </c>
      <c r="F18" s="234">
        <v>8.7521798612695321</v>
      </c>
      <c r="G18" s="235">
        <v>9.2267674086563467</v>
      </c>
      <c r="H18" s="82"/>
    </row>
    <row r="19" spans="1:8" ht="15.75" customHeight="1">
      <c r="A19" s="90"/>
      <c r="B19" s="175" t="s">
        <v>391</v>
      </c>
      <c r="C19" s="232">
        <v>85.05380952380952</v>
      </c>
      <c r="D19" s="237">
        <v>79.244681999020386</v>
      </c>
      <c r="E19" s="238">
        <v>90.862937048598653</v>
      </c>
      <c r="F19" s="237">
        <v>82.091138445369339</v>
      </c>
      <c r="G19" s="238">
        <v>88.0164806022497</v>
      </c>
      <c r="H19" s="82"/>
    </row>
    <row r="20" spans="1:8" ht="15.75" customHeight="1">
      <c r="A20" s="90"/>
      <c r="B20" s="175" t="s">
        <v>392</v>
      </c>
      <c r="C20" s="232">
        <v>100.10676200769339</v>
      </c>
      <c r="D20" s="237">
        <v>84.756348669376081</v>
      </c>
      <c r="E20" s="238">
        <v>115.4571753460107</v>
      </c>
      <c r="F20" s="237">
        <v>95.218610382443956</v>
      </c>
      <c r="G20" s="238">
        <v>104.99491363294283</v>
      </c>
      <c r="H20" s="82"/>
    </row>
    <row r="21" spans="1:8" ht="15.75" customHeight="1">
      <c r="A21" s="90"/>
      <c r="B21" s="175" t="s">
        <v>393</v>
      </c>
      <c r="C21" s="233">
        <v>0.58149369336496282</v>
      </c>
      <c r="D21" s="234">
        <v>0.38512267781177101</v>
      </c>
      <c r="E21" s="235">
        <v>0.77786470891815462</v>
      </c>
      <c r="F21" s="234">
        <v>0.48800184478648928</v>
      </c>
      <c r="G21" s="235">
        <v>0.6749855419434363</v>
      </c>
      <c r="H21" s="82"/>
    </row>
    <row r="22" spans="1:8" ht="15.75" customHeight="1">
      <c r="A22" s="90"/>
      <c r="B22" s="175" t="s">
        <v>394</v>
      </c>
      <c r="C22" s="233">
        <v>1.4930340558773756</v>
      </c>
      <c r="D22" s="234">
        <v>1.4640220527081833</v>
      </c>
      <c r="E22" s="235">
        <v>1.5220460590465679</v>
      </c>
      <c r="F22" s="234">
        <v>1.4744513655221276</v>
      </c>
      <c r="G22" s="235">
        <v>1.5116167462326235</v>
      </c>
      <c r="H22" s="82"/>
    </row>
    <row r="23" spans="1:8" ht="15.75" customHeight="1">
      <c r="A23" s="90"/>
      <c r="B23" s="175" t="s">
        <v>395</v>
      </c>
      <c r="C23" s="233">
        <v>1.0591158628638051</v>
      </c>
      <c r="D23" s="234">
        <v>0.91214766418291415</v>
      </c>
      <c r="E23" s="235">
        <v>1.2060840615446962</v>
      </c>
      <c r="F23" s="234">
        <v>0.98496639328597779</v>
      </c>
      <c r="G23" s="235">
        <v>1.1332653324416324</v>
      </c>
      <c r="H23" s="82"/>
    </row>
    <row r="24" spans="1:8" ht="15.75" customHeight="1">
      <c r="A24" s="90"/>
      <c r="B24" s="175" t="s">
        <v>396</v>
      </c>
      <c r="C24" s="233">
        <v>0.61448146452975516</v>
      </c>
      <c r="D24" s="234">
        <v>0.48571443479470755</v>
      </c>
      <c r="E24" s="235">
        <v>0.74324849426480277</v>
      </c>
      <c r="F24" s="234">
        <v>0.56031214432222287</v>
      </c>
      <c r="G24" s="235">
        <v>0.66865078473728745</v>
      </c>
      <c r="H24" s="82"/>
    </row>
    <row r="25" spans="1:8" ht="15.75" customHeight="1">
      <c r="A25" s="90"/>
      <c r="B25" s="175" t="s">
        <v>397</v>
      </c>
      <c r="C25" s="233">
        <v>0.32330692275164941</v>
      </c>
      <c r="D25" s="234">
        <v>0.264728862190453</v>
      </c>
      <c r="E25" s="235">
        <v>0.38188498331284582</v>
      </c>
      <c r="F25" s="234">
        <v>0.29046294617929214</v>
      </c>
      <c r="G25" s="235">
        <v>0.35615089932400668</v>
      </c>
      <c r="H25" s="82"/>
    </row>
    <row r="26" spans="1:8" ht="15.75" customHeight="1">
      <c r="A26" s="90"/>
      <c r="B26" s="175" t="s">
        <v>398</v>
      </c>
      <c r="C26" s="233">
        <v>23.069939770341865</v>
      </c>
      <c r="D26" s="234">
        <v>22.376518146686209</v>
      </c>
      <c r="E26" s="235">
        <v>23.763361393997521</v>
      </c>
      <c r="F26" s="234">
        <v>22.567809403637636</v>
      </c>
      <c r="G26" s="235">
        <v>23.572070137046094</v>
      </c>
      <c r="H26" s="82"/>
    </row>
    <row r="27" spans="1:8" ht="15.75" customHeight="1">
      <c r="A27" s="90"/>
      <c r="B27" s="175" t="s">
        <v>399</v>
      </c>
      <c r="C27" s="242">
        <v>12.299491293075842</v>
      </c>
      <c r="D27" s="243">
        <v>11.247394622601158</v>
      </c>
      <c r="E27" s="244">
        <v>13.351587963550527</v>
      </c>
      <c r="F27" s="243">
        <v>11.704635026341338</v>
      </c>
      <c r="G27" s="244">
        <v>12.894347559810347</v>
      </c>
      <c r="H27" s="82"/>
    </row>
    <row r="28" spans="1:8" ht="15.75" customHeight="1">
      <c r="A28" s="90"/>
      <c r="B28" s="175" t="s">
        <v>400</v>
      </c>
      <c r="C28" s="233">
        <v>1.0639583333333336</v>
      </c>
      <c r="D28" s="234">
        <v>0.9434737287911561</v>
      </c>
      <c r="E28" s="235">
        <v>1.184442937875511</v>
      </c>
      <c r="F28" s="234">
        <v>0.98210016135311251</v>
      </c>
      <c r="G28" s="235">
        <v>1.1458165053135545</v>
      </c>
      <c r="H28" s="82"/>
    </row>
    <row r="29" spans="1:8" ht="15.75" customHeight="1">
      <c r="A29" s="90"/>
      <c r="B29" s="175" t="s">
        <v>401</v>
      </c>
      <c r="C29" s="233">
        <v>4.3813573357664453</v>
      </c>
      <c r="D29" s="234">
        <v>3.5442654088854244</v>
      </c>
      <c r="E29" s="235">
        <v>5.2184492626474661</v>
      </c>
      <c r="F29" s="234">
        <v>3.9150821492741517</v>
      </c>
      <c r="G29" s="235">
        <v>4.8476325222587393</v>
      </c>
      <c r="H29" s="83"/>
    </row>
    <row r="30" spans="1:8" ht="15.75" customHeight="1">
      <c r="A30" s="90"/>
      <c r="B30" s="175" t="s">
        <v>402</v>
      </c>
      <c r="C30" s="233">
        <v>0.21033333333333334</v>
      </c>
      <c r="D30" s="234">
        <v>0.17797043651809097</v>
      </c>
      <c r="E30" s="235">
        <v>0.24269623014857572</v>
      </c>
      <c r="F30" s="234">
        <v>0.18782142793658213</v>
      </c>
      <c r="G30" s="235">
        <v>0.23284523873008456</v>
      </c>
      <c r="H30" s="82"/>
    </row>
    <row r="31" spans="1:8" ht="15.75" customHeight="1">
      <c r="A31" s="90"/>
      <c r="B31" s="175" t="s">
        <v>403</v>
      </c>
      <c r="C31" s="233">
        <v>1.4592842996321314</v>
      </c>
      <c r="D31" s="234">
        <v>1.3316014179639644</v>
      </c>
      <c r="E31" s="235">
        <v>1.5869671813002983</v>
      </c>
      <c r="F31" s="234" t="s">
        <v>94</v>
      </c>
      <c r="G31" s="235" t="s">
        <v>94</v>
      </c>
      <c r="H31" s="82"/>
    </row>
    <row r="32" spans="1:8" ht="15.75" customHeight="1">
      <c r="A32" s="90"/>
      <c r="B32" s="175" t="s">
        <v>404</v>
      </c>
      <c r="C32" s="233">
        <v>1.2465441801825672</v>
      </c>
      <c r="D32" s="234">
        <v>1.1761063528451008</v>
      </c>
      <c r="E32" s="235">
        <v>1.3169820075200336</v>
      </c>
      <c r="F32" s="234">
        <v>1.2163130750760649</v>
      </c>
      <c r="G32" s="235">
        <v>1.2767752852890695</v>
      </c>
      <c r="H32" s="82"/>
    </row>
    <row r="33" spans="1:8" ht="15.75" customHeight="1">
      <c r="A33" s="90"/>
      <c r="B33" s="175" t="s">
        <v>405</v>
      </c>
      <c r="C33" s="233">
        <v>4.0451875126608359</v>
      </c>
      <c r="D33" s="234">
        <v>3.6849996694591565</v>
      </c>
      <c r="E33" s="235">
        <v>4.4053753558625148</v>
      </c>
      <c r="F33" s="234">
        <v>3.8803843804334242</v>
      </c>
      <c r="G33" s="235">
        <v>4.2099906448882471</v>
      </c>
      <c r="H33" s="82"/>
    </row>
    <row r="34" spans="1:8" ht="15.75" customHeight="1">
      <c r="A34" s="90"/>
      <c r="B34" s="175" t="s">
        <v>406</v>
      </c>
      <c r="C34" s="233">
        <v>0.10014393867958275</v>
      </c>
      <c r="D34" s="234">
        <v>7.6115086012350244E-2</v>
      </c>
      <c r="E34" s="235">
        <v>0.12417279134681526</v>
      </c>
      <c r="F34" s="234" t="s">
        <v>94</v>
      </c>
      <c r="G34" s="235" t="s">
        <v>94</v>
      </c>
      <c r="H34" s="82"/>
    </row>
    <row r="35" spans="1:8" ht="15.75" customHeight="1">
      <c r="A35" s="90"/>
      <c r="B35" s="175" t="s">
        <v>407</v>
      </c>
      <c r="C35" s="231">
        <v>0.79969956523273622</v>
      </c>
      <c r="D35" s="246">
        <v>0.77293073786479749</v>
      </c>
      <c r="E35" s="247">
        <v>0.82646839260067495</v>
      </c>
      <c r="F35" s="246">
        <v>0.78618243619996375</v>
      </c>
      <c r="G35" s="247">
        <v>0.81321669426550869</v>
      </c>
      <c r="H35" s="82"/>
    </row>
    <row r="36" spans="1:8" ht="15.75" customHeight="1">
      <c r="A36" s="90"/>
      <c r="B36" s="175" t="s">
        <v>408</v>
      </c>
      <c r="C36" s="231">
        <v>2.5606403450561539E-2</v>
      </c>
      <c r="D36" s="246">
        <v>2.4170286726669592E-2</v>
      </c>
      <c r="E36" s="247">
        <v>2.7042520174453487E-2</v>
      </c>
      <c r="F36" s="246">
        <v>2.5083294489628972E-2</v>
      </c>
      <c r="G36" s="247">
        <v>2.6129512411494107E-2</v>
      </c>
      <c r="H36" s="82"/>
    </row>
    <row r="37" spans="1:8" ht="15.75" customHeight="1">
      <c r="A37" s="90"/>
      <c r="B37" s="175" t="s">
        <v>409</v>
      </c>
      <c r="C37" s="232">
        <v>62.013995997137954</v>
      </c>
      <c r="D37" s="237">
        <v>55.828260546993619</v>
      </c>
      <c r="E37" s="238">
        <v>68.199731447282289</v>
      </c>
      <c r="F37" s="237">
        <v>59.112767595804563</v>
      </c>
      <c r="G37" s="238">
        <v>64.915224398471352</v>
      </c>
      <c r="H37" s="82"/>
    </row>
    <row r="38" spans="1:8" ht="15.75" customHeight="1">
      <c r="A38" s="90"/>
      <c r="B38" s="175" t="s">
        <v>410</v>
      </c>
      <c r="C38" s="233">
        <v>2.0956666666666672</v>
      </c>
      <c r="D38" s="234">
        <v>1.5537936511234733</v>
      </c>
      <c r="E38" s="235">
        <v>2.6375396822098613</v>
      </c>
      <c r="F38" s="234" t="s">
        <v>94</v>
      </c>
      <c r="G38" s="235" t="s">
        <v>94</v>
      </c>
      <c r="H38" s="82"/>
    </row>
    <row r="39" spans="1:8" ht="15.75" customHeight="1">
      <c r="A39" s="90"/>
      <c r="B39" s="175" t="s">
        <v>411</v>
      </c>
      <c r="C39" s="233">
        <v>4.5911991644821439</v>
      </c>
      <c r="D39" s="234">
        <v>3.9998750066836557</v>
      </c>
      <c r="E39" s="235">
        <v>5.1825233222806322</v>
      </c>
      <c r="F39" s="234">
        <v>4.2704400196512902</v>
      </c>
      <c r="G39" s="235">
        <v>4.9119583093129977</v>
      </c>
      <c r="H39" s="82"/>
    </row>
    <row r="40" spans="1:8" ht="15.75" customHeight="1">
      <c r="A40" s="90"/>
      <c r="B40" s="175" t="s">
        <v>412</v>
      </c>
      <c r="C40" s="232">
        <v>53.966783755718353</v>
      </c>
      <c r="D40" s="237">
        <v>45.585159372872887</v>
      </c>
      <c r="E40" s="238">
        <v>62.348408138563819</v>
      </c>
      <c r="F40" s="237">
        <v>46.888038616576111</v>
      </c>
      <c r="G40" s="238">
        <v>61.045528894860595</v>
      </c>
      <c r="H40" s="82"/>
    </row>
    <row r="41" spans="1:8" ht="15.75" customHeight="1">
      <c r="A41" s="90"/>
      <c r="B41" s="175" t="s">
        <v>413</v>
      </c>
      <c r="C41" s="232">
        <v>1401.4855688307832</v>
      </c>
      <c r="D41" s="237">
        <v>1350.4167955449316</v>
      </c>
      <c r="E41" s="238">
        <v>1452.5543421166349</v>
      </c>
      <c r="F41" s="237">
        <v>1366.7626487233026</v>
      </c>
      <c r="G41" s="238">
        <v>1436.2084889382638</v>
      </c>
      <c r="H41" s="82"/>
    </row>
    <row r="42" spans="1:8" ht="15.75" customHeight="1">
      <c r="A42" s="90"/>
      <c r="B42" s="175" t="s">
        <v>414</v>
      </c>
      <c r="C42" s="233">
        <v>1.0722176509354899</v>
      </c>
      <c r="D42" s="234">
        <v>1.0003534840198931</v>
      </c>
      <c r="E42" s="235">
        <v>1.1440818178510868</v>
      </c>
      <c r="F42" s="234">
        <v>1.004938179501041</v>
      </c>
      <c r="G42" s="235">
        <v>1.1394971223699388</v>
      </c>
      <c r="H42" s="82"/>
    </row>
    <row r="43" spans="1:8" ht="15.75" customHeight="1">
      <c r="A43" s="90"/>
      <c r="B43" s="175" t="s">
        <v>415</v>
      </c>
      <c r="C43" s="242">
        <v>24.682738285950443</v>
      </c>
      <c r="D43" s="243">
        <v>22.926455903785268</v>
      </c>
      <c r="E43" s="244">
        <v>26.439020668115617</v>
      </c>
      <c r="F43" s="243">
        <v>23.641341416352002</v>
      </c>
      <c r="G43" s="244">
        <v>25.724135155548883</v>
      </c>
      <c r="H43" s="82"/>
    </row>
    <row r="44" spans="1:8" ht="15.75" customHeight="1">
      <c r="A44" s="90"/>
      <c r="B44" s="175" t="s">
        <v>382</v>
      </c>
      <c r="C44" s="233">
        <v>24.296248128870953</v>
      </c>
      <c r="D44" s="234">
        <v>23.726069859765641</v>
      </c>
      <c r="E44" s="235">
        <v>24.866426397976266</v>
      </c>
      <c r="F44" s="234">
        <v>23.835584875902228</v>
      </c>
      <c r="G44" s="235">
        <v>24.756911381839679</v>
      </c>
      <c r="H44" s="82"/>
    </row>
    <row r="45" spans="1:8" ht="15.75" customHeight="1">
      <c r="A45" s="90"/>
      <c r="B45" s="175" t="s">
        <v>416</v>
      </c>
      <c r="C45" s="232">
        <v>107.11349687044971</v>
      </c>
      <c r="D45" s="237">
        <v>103.45334316435802</v>
      </c>
      <c r="E45" s="238">
        <v>110.7736505765414</v>
      </c>
      <c r="F45" s="237">
        <v>103.37128888017421</v>
      </c>
      <c r="G45" s="238">
        <v>110.85570486072521</v>
      </c>
      <c r="H45" s="82"/>
    </row>
    <row r="46" spans="1:8" ht="15.75" customHeight="1">
      <c r="A46" s="90"/>
      <c r="B46" s="175" t="s">
        <v>417</v>
      </c>
      <c r="C46" s="242">
        <v>11.973333333333333</v>
      </c>
      <c r="D46" s="243">
        <v>10.268036143050153</v>
      </c>
      <c r="E46" s="244">
        <v>13.678630523616512</v>
      </c>
      <c r="F46" s="243" t="s">
        <v>94</v>
      </c>
      <c r="G46" s="244" t="s">
        <v>94</v>
      </c>
      <c r="H46" s="84"/>
    </row>
    <row r="47" spans="1:8" ht="15.75" customHeight="1">
      <c r="A47" s="90"/>
      <c r="B47" s="175" t="s">
        <v>418</v>
      </c>
      <c r="C47" s="232">
        <v>57.520587914882107</v>
      </c>
      <c r="D47" s="237">
        <v>43.947933157239618</v>
      </c>
      <c r="E47" s="238">
        <v>71.093242672524596</v>
      </c>
      <c r="F47" s="237">
        <v>51.904486702456069</v>
      </c>
      <c r="G47" s="238">
        <v>63.136689127308145</v>
      </c>
      <c r="H47" s="84"/>
    </row>
    <row r="48" spans="1:8" ht="15.75" customHeight="1">
      <c r="A48" s="90"/>
      <c r="B48" s="175" t="s">
        <v>419</v>
      </c>
      <c r="C48" s="233">
        <v>34.48055329177361</v>
      </c>
      <c r="D48" s="234">
        <v>33.172911125808248</v>
      </c>
      <c r="E48" s="235">
        <v>35.788195457738972</v>
      </c>
      <c r="F48" s="234">
        <v>33.94623490000464</v>
      </c>
      <c r="G48" s="235">
        <v>35.01487168354258</v>
      </c>
      <c r="H48" s="82"/>
    </row>
    <row r="49" spans="1:8" ht="15.75" customHeight="1">
      <c r="A49" s="90"/>
      <c r="B49" s="175" t="s">
        <v>420</v>
      </c>
      <c r="C49" s="233">
        <v>1.0396868749346904</v>
      </c>
      <c r="D49" s="234">
        <v>0.8158056179990234</v>
      </c>
      <c r="E49" s="235">
        <v>1.2635681318703573</v>
      </c>
      <c r="F49" s="234">
        <v>1.0062033991052897</v>
      </c>
      <c r="G49" s="235">
        <v>1.0731703507640911</v>
      </c>
      <c r="H49" s="82"/>
    </row>
    <row r="50" spans="1:8" ht="15.75" customHeight="1">
      <c r="A50" s="90"/>
      <c r="B50" s="175" t="s">
        <v>421</v>
      </c>
      <c r="C50" s="242">
        <v>12.956666666666667</v>
      </c>
      <c r="D50" s="243">
        <v>10.768600358580718</v>
      </c>
      <c r="E50" s="244">
        <v>15.144732974752616</v>
      </c>
      <c r="F50" s="243" t="s">
        <v>94</v>
      </c>
      <c r="G50" s="244" t="s">
        <v>94</v>
      </c>
      <c r="H50" s="82"/>
    </row>
    <row r="51" spans="1:8" ht="15.75" customHeight="1">
      <c r="A51" s="90"/>
      <c r="B51" s="175" t="s">
        <v>422</v>
      </c>
      <c r="C51" s="232">
        <v>50.771263019986428</v>
      </c>
      <c r="D51" s="237">
        <v>47.610238030024611</v>
      </c>
      <c r="E51" s="238">
        <v>53.932288009948245</v>
      </c>
      <c r="F51" s="237">
        <v>48.129101348046696</v>
      </c>
      <c r="G51" s="238">
        <v>53.41342469192616</v>
      </c>
      <c r="H51" s="82"/>
    </row>
    <row r="52" spans="1:8" ht="15.75" customHeight="1">
      <c r="A52" s="90"/>
      <c r="B52" s="175" t="s">
        <v>423</v>
      </c>
      <c r="C52" s="233">
        <v>0.16969236142910518</v>
      </c>
      <c r="D52" s="234">
        <v>0.14670688021551506</v>
      </c>
      <c r="E52" s="235">
        <v>0.1926778426426953</v>
      </c>
      <c r="F52" s="234" t="s">
        <v>94</v>
      </c>
      <c r="G52" s="235" t="s">
        <v>94</v>
      </c>
      <c r="H52" s="82"/>
    </row>
    <row r="53" spans="1:8" ht="15.75" customHeight="1">
      <c r="A53" s="90"/>
      <c r="B53" s="175" t="s">
        <v>424</v>
      </c>
      <c r="C53" s="233">
        <v>4.9419503667089604</v>
      </c>
      <c r="D53" s="234">
        <v>4.0246243297287085</v>
      </c>
      <c r="E53" s="235">
        <v>5.8592764036892122</v>
      </c>
      <c r="F53" s="234" t="s">
        <v>94</v>
      </c>
      <c r="G53" s="235" t="s">
        <v>94</v>
      </c>
      <c r="H53" s="82"/>
    </row>
    <row r="54" spans="1:8" ht="15.75" customHeight="1">
      <c r="A54" s="90"/>
      <c r="B54" s="175" t="s">
        <v>425</v>
      </c>
      <c r="C54" s="233">
        <v>1.1009877552143401</v>
      </c>
      <c r="D54" s="234">
        <v>0.98282577457129749</v>
      </c>
      <c r="E54" s="235">
        <v>1.2191497358573826</v>
      </c>
      <c r="F54" s="234">
        <v>1.0362529792619142</v>
      </c>
      <c r="G54" s="235">
        <v>1.1657225311667661</v>
      </c>
      <c r="H54" s="82"/>
    </row>
    <row r="55" spans="1:8" ht="15.75" customHeight="1">
      <c r="A55" s="90"/>
      <c r="B55" s="175" t="s">
        <v>426</v>
      </c>
      <c r="C55" s="231">
        <v>0.17800239386184477</v>
      </c>
      <c r="D55" s="246">
        <v>0.17069745909892739</v>
      </c>
      <c r="E55" s="247">
        <v>0.18530732862476215</v>
      </c>
      <c r="F55" s="246">
        <v>0.17375006583013053</v>
      </c>
      <c r="G55" s="247">
        <v>0.18225472189355901</v>
      </c>
      <c r="H55" s="82"/>
    </row>
    <row r="56" spans="1:8" ht="15.75" customHeight="1">
      <c r="A56" s="90"/>
      <c r="B56" s="175" t="s">
        <v>427</v>
      </c>
      <c r="C56" s="233">
        <v>9.1600201587133334</v>
      </c>
      <c r="D56" s="234">
        <v>8.4302215239238496</v>
      </c>
      <c r="E56" s="235">
        <v>9.8898187935028172</v>
      </c>
      <c r="F56" s="234">
        <v>8.8311820232810163</v>
      </c>
      <c r="G56" s="235">
        <v>9.4888582941456505</v>
      </c>
      <c r="H56" s="82"/>
    </row>
    <row r="57" spans="1:8" ht="15.75" customHeight="1">
      <c r="A57" s="90"/>
      <c r="B57" s="175" t="s">
        <v>428</v>
      </c>
      <c r="C57" s="231">
        <v>9.2996405192534895E-2</v>
      </c>
      <c r="D57" s="246">
        <v>7.5004215820124565E-2</v>
      </c>
      <c r="E57" s="247">
        <v>0.11098859456494523</v>
      </c>
      <c r="F57" s="246" t="s">
        <v>94</v>
      </c>
      <c r="G57" s="247" t="s">
        <v>94</v>
      </c>
      <c r="H57" s="82"/>
    </row>
    <row r="58" spans="1:8" ht="15.75" customHeight="1">
      <c r="A58" s="90"/>
      <c r="B58" s="175" t="s">
        <v>429</v>
      </c>
      <c r="C58" s="233">
        <v>4.5944850518329892</v>
      </c>
      <c r="D58" s="234">
        <v>4.2722219169521214</v>
      </c>
      <c r="E58" s="235">
        <v>4.9167481867138569</v>
      </c>
      <c r="F58" s="234">
        <v>4.3676720710836756</v>
      </c>
      <c r="G58" s="235">
        <v>4.8212980325823027</v>
      </c>
      <c r="H58" s="82"/>
    </row>
    <row r="59" spans="1:8" ht="15.75" customHeight="1">
      <c r="A59" s="90"/>
      <c r="B59" s="175" t="s">
        <v>430</v>
      </c>
      <c r="C59" s="232">
        <v>95.660979358337784</v>
      </c>
      <c r="D59" s="237">
        <v>90.162205280800706</v>
      </c>
      <c r="E59" s="238">
        <v>101.15975343587486</v>
      </c>
      <c r="F59" s="237">
        <v>93.677878960871993</v>
      </c>
      <c r="G59" s="238">
        <v>97.644079755803574</v>
      </c>
      <c r="H59" s="82"/>
    </row>
    <row r="60" spans="1:8" ht="15.75" customHeight="1">
      <c r="A60" s="90"/>
      <c r="B60" s="175" t="s">
        <v>431</v>
      </c>
      <c r="C60" s="233">
        <v>5.3237930289114059</v>
      </c>
      <c r="D60" s="234">
        <v>4.1103358575482218</v>
      </c>
      <c r="E60" s="235">
        <v>6.53725020027459</v>
      </c>
      <c r="F60" s="234">
        <v>4.6002791948582171</v>
      </c>
      <c r="G60" s="235">
        <v>6.0473068629645947</v>
      </c>
      <c r="H60" s="82"/>
    </row>
    <row r="61" spans="1:8" ht="15.75" customHeight="1">
      <c r="A61" s="90"/>
      <c r="B61" s="175" t="s">
        <v>432</v>
      </c>
      <c r="C61" s="233">
        <v>5.7152736846927024</v>
      </c>
      <c r="D61" s="234">
        <v>5.1579324220101253</v>
      </c>
      <c r="E61" s="235">
        <v>6.2726149473752795</v>
      </c>
      <c r="F61" s="234">
        <v>5.4567269557329814</v>
      </c>
      <c r="G61" s="235">
        <v>5.9738204136524233</v>
      </c>
      <c r="H61" s="82"/>
    </row>
    <row r="62" spans="1:8" ht="15.75" customHeight="1">
      <c r="A62" s="90"/>
      <c r="B62" s="175" t="s">
        <v>433</v>
      </c>
      <c r="C62" s="233">
        <v>0.64255196843240492</v>
      </c>
      <c r="D62" s="234">
        <v>0.51572527036798976</v>
      </c>
      <c r="E62" s="235">
        <v>0.76937866649682007</v>
      </c>
      <c r="F62" s="234">
        <v>0.60259573259438948</v>
      </c>
      <c r="G62" s="235">
        <v>0.68250820427042036</v>
      </c>
      <c r="H62" s="82"/>
    </row>
    <row r="63" spans="1:8" ht="15.75" customHeight="1">
      <c r="A63" s="90"/>
      <c r="B63" s="175" t="s">
        <v>434</v>
      </c>
      <c r="C63" s="233">
        <v>1.223434973781121</v>
      </c>
      <c r="D63" s="234">
        <v>1.1736320173815662</v>
      </c>
      <c r="E63" s="235">
        <v>1.2732379301806758</v>
      </c>
      <c r="F63" s="234">
        <v>1.2021685883894873</v>
      </c>
      <c r="G63" s="235">
        <v>1.2447013591727547</v>
      </c>
      <c r="H63" s="82"/>
    </row>
    <row r="64" spans="1:8" ht="15.75" customHeight="1">
      <c r="A64" s="90"/>
      <c r="B64" s="175" t="s">
        <v>435</v>
      </c>
      <c r="C64" s="242">
        <v>44.786372434869143</v>
      </c>
      <c r="D64" s="243">
        <v>39.611146403412533</v>
      </c>
      <c r="E64" s="244">
        <v>49.961598466325754</v>
      </c>
      <c r="F64" s="243">
        <v>42.32551821188494</v>
      </c>
      <c r="G64" s="244">
        <v>47.247226657853346</v>
      </c>
      <c r="H64" s="82"/>
    </row>
    <row r="65" spans="1:8" ht="15.75" customHeight="1">
      <c r="A65" s="90"/>
      <c r="B65" s="236" t="s">
        <v>182</v>
      </c>
      <c r="C65" s="174"/>
      <c r="D65" s="174"/>
      <c r="E65" s="174"/>
      <c r="F65" s="174"/>
      <c r="G65" s="173"/>
      <c r="H65" s="82"/>
    </row>
    <row r="66" spans="1:8" ht="15.75" customHeight="1">
      <c r="A66" s="90"/>
      <c r="B66" s="175" t="s">
        <v>436</v>
      </c>
      <c r="C66" s="242">
        <v>13.122311375969799</v>
      </c>
      <c r="D66" s="243">
        <v>12.604879169969596</v>
      </c>
      <c r="E66" s="244">
        <v>13.639743581970002</v>
      </c>
      <c r="F66" s="243">
        <v>12.887713246151336</v>
      </c>
      <c r="G66" s="244">
        <v>13.356909505788263</v>
      </c>
      <c r="H66" s="82"/>
    </row>
    <row r="67" spans="1:8" ht="15.75" customHeight="1">
      <c r="A67" s="90"/>
      <c r="B67" s="175" t="s">
        <v>383</v>
      </c>
      <c r="C67" s="233">
        <v>3.8874540758614287</v>
      </c>
      <c r="D67" s="234">
        <v>3.7443803321498108</v>
      </c>
      <c r="E67" s="235">
        <v>4.0305278195730461</v>
      </c>
      <c r="F67" s="234">
        <v>3.7939589869105683</v>
      </c>
      <c r="G67" s="235">
        <v>3.980949164812289</v>
      </c>
      <c r="H67" s="82"/>
    </row>
    <row r="68" spans="1:8" ht="15.75" customHeight="1">
      <c r="A68" s="90"/>
      <c r="B68" s="175" t="s">
        <v>384</v>
      </c>
      <c r="C68" s="232">
        <v>968.24751463954408</v>
      </c>
      <c r="D68" s="237">
        <v>928.75297771366104</v>
      </c>
      <c r="E68" s="238">
        <v>1007.7420515654271</v>
      </c>
      <c r="F68" s="237">
        <v>946.43396503981126</v>
      </c>
      <c r="G68" s="238">
        <v>990.0610642392769</v>
      </c>
      <c r="H68" s="82"/>
    </row>
    <row r="69" spans="1:8" ht="15.75" customHeight="1">
      <c r="A69" s="90"/>
      <c r="B69" s="175" t="s">
        <v>385</v>
      </c>
      <c r="C69" s="232">
        <v>115.17997407376788</v>
      </c>
      <c r="D69" s="237">
        <v>104.70498926595874</v>
      </c>
      <c r="E69" s="238">
        <v>125.65495888157702</v>
      </c>
      <c r="F69" s="237">
        <v>112.49980062091487</v>
      </c>
      <c r="G69" s="238">
        <v>117.86014752662089</v>
      </c>
      <c r="H69" s="82"/>
    </row>
    <row r="70" spans="1:8" ht="15.75" customHeight="1">
      <c r="A70" s="90"/>
      <c r="B70" s="175" t="s">
        <v>386</v>
      </c>
      <c r="C70" s="233">
        <v>0.20957544719031951</v>
      </c>
      <c r="D70" s="234">
        <v>0.18560871502747966</v>
      </c>
      <c r="E70" s="235">
        <v>0.23354217935315935</v>
      </c>
      <c r="F70" s="234">
        <v>0.18833100359957458</v>
      </c>
      <c r="G70" s="235">
        <v>0.23081989078106444</v>
      </c>
      <c r="H70" s="82"/>
    </row>
    <row r="71" spans="1:8" ht="15.75" customHeight="1">
      <c r="A71" s="90"/>
      <c r="B71" s="175" t="s">
        <v>387</v>
      </c>
      <c r="C71" s="233">
        <v>6.1167945677417412</v>
      </c>
      <c r="D71" s="234">
        <v>5.8037226476089989</v>
      </c>
      <c r="E71" s="235">
        <v>6.4298664878744836</v>
      </c>
      <c r="F71" s="234">
        <v>5.9533862361357039</v>
      </c>
      <c r="G71" s="235">
        <v>6.2802028993477785</v>
      </c>
      <c r="H71" s="82"/>
    </row>
    <row r="72" spans="1:8" ht="15.75" customHeight="1">
      <c r="A72" s="90"/>
      <c r="B72" s="175" t="s">
        <v>388</v>
      </c>
      <c r="C72" s="233">
        <v>1.1097232128209911</v>
      </c>
      <c r="D72" s="234">
        <v>1.0728809228774818</v>
      </c>
      <c r="E72" s="235">
        <v>1.1465655027645003</v>
      </c>
      <c r="F72" s="234">
        <v>1.0880362607471392</v>
      </c>
      <c r="G72" s="235">
        <v>1.1314101648948429</v>
      </c>
      <c r="H72" s="82"/>
    </row>
    <row r="73" spans="1:8" ht="15.75" customHeight="1">
      <c r="A73" s="90"/>
      <c r="B73" s="175" t="s">
        <v>389</v>
      </c>
      <c r="C73" s="232">
        <v>56.511389147738996</v>
      </c>
      <c r="D73" s="237">
        <v>54.362162731301254</v>
      </c>
      <c r="E73" s="238">
        <v>58.660615564176737</v>
      </c>
      <c r="F73" s="237">
        <v>54.812909492632556</v>
      </c>
      <c r="G73" s="238">
        <v>58.209868802845435</v>
      </c>
      <c r="H73" s="82"/>
    </row>
    <row r="74" spans="1:8" ht="15.75" customHeight="1">
      <c r="A74" s="90"/>
      <c r="B74" s="175" t="s">
        <v>390</v>
      </c>
      <c r="C74" s="233">
        <v>9.1291668512336575</v>
      </c>
      <c r="D74" s="234">
        <v>8.5542429174478336</v>
      </c>
      <c r="E74" s="235">
        <v>9.7040907850194813</v>
      </c>
      <c r="F74" s="234">
        <v>8.8139441757306471</v>
      </c>
      <c r="G74" s="235">
        <v>9.4443895267366678</v>
      </c>
      <c r="H74" s="82"/>
    </row>
    <row r="75" spans="1:8" ht="15.75" customHeight="1">
      <c r="A75" s="90"/>
      <c r="B75" s="175" t="s">
        <v>391</v>
      </c>
      <c r="C75" s="232">
        <v>86.72874435796588</v>
      </c>
      <c r="D75" s="237">
        <v>84.152882251432146</v>
      </c>
      <c r="E75" s="238">
        <v>89.304606464499614</v>
      </c>
      <c r="F75" s="237">
        <v>84.745499606450807</v>
      </c>
      <c r="G75" s="238">
        <v>88.711989109480953</v>
      </c>
      <c r="H75" s="82"/>
    </row>
    <row r="76" spans="1:8" ht="15.75" customHeight="1">
      <c r="A76" s="90"/>
      <c r="B76" s="175" t="s">
        <v>392</v>
      </c>
      <c r="C76" s="232">
        <v>98.518467048443156</v>
      </c>
      <c r="D76" s="237">
        <v>91.40904403670288</v>
      </c>
      <c r="E76" s="238">
        <v>105.62789006018343</v>
      </c>
      <c r="F76" s="237">
        <v>95.70036530378205</v>
      </c>
      <c r="G76" s="238">
        <v>101.33656879310426</v>
      </c>
      <c r="H76" s="82"/>
    </row>
    <row r="77" spans="1:8" ht="15.75" customHeight="1">
      <c r="A77" s="90"/>
      <c r="B77" s="175" t="s">
        <v>393</v>
      </c>
      <c r="C77" s="233">
        <v>0.51067001873955997</v>
      </c>
      <c r="D77" s="234">
        <v>0.46769979560196134</v>
      </c>
      <c r="E77" s="235">
        <v>0.55364024187715866</v>
      </c>
      <c r="F77" s="234">
        <v>0.48582095278773135</v>
      </c>
      <c r="G77" s="235">
        <v>0.53551908469138865</v>
      </c>
      <c r="H77" s="82"/>
    </row>
    <row r="78" spans="1:8" ht="15.75" customHeight="1">
      <c r="A78" s="90"/>
      <c r="B78" s="175" t="s">
        <v>394</v>
      </c>
      <c r="C78" s="233">
        <v>1.5085191669422975</v>
      </c>
      <c r="D78" s="234">
        <v>1.4746525701277562</v>
      </c>
      <c r="E78" s="235">
        <v>1.5423857637568388</v>
      </c>
      <c r="F78" s="234">
        <v>1.4848785525640904</v>
      </c>
      <c r="G78" s="235">
        <v>1.5321597813205046</v>
      </c>
      <c r="H78" s="82"/>
    </row>
    <row r="79" spans="1:8" ht="15.75" customHeight="1">
      <c r="A79" s="90"/>
      <c r="B79" s="175" t="s">
        <v>395</v>
      </c>
      <c r="C79" s="233">
        <v>1.0338804723082149</v>
      </c>
      <c r="D79" s="234">
        <v>0.94719419968085616</v>
      </c>
      <c r="E79" s="235">
        <v>1.1205667449355736</v>
      </c>
      <c r="F79" s="234">
        <v>0.98266869229982912</v>
      </c>
      <c r="G79" s="235">
        <v>1.0850922523166007</v>
      </c>
      <c r="H79" s="82"/>
    </row>
    <row r="80" spans="1:8" ht="15.75" customHeight="1">
      <c r="A80" s="90"/>
      <c r="B80" s="175" t="s">
        <v>396</v>
      </c>
      <c r="C80" s="233">
        <v>0.60604570617864284</v>
      </c>
      <c r="D80" s="234">
        <v>0.5445702180990426</v>
      </c>
      <c r="E80" s="235">
        <v>0.66752119425824308</v>
      </c>
      <c r="F80" s="234">
        <v>0.56575690932517031</v>
      </c>
      <c r="G80" s="235">
        <v>0.64633450303211537</v>
      </c>
      <c r="H80" s="82"/>
    </row>
    <row r="81" spans="1:8" ht="15.75" customHeight="1">
      <c r="A81" s="90"/>
      <c r="B81" s="175" t="s">
        <v>397</v>
      </c>
      <c r="C81" s="233">
        <v>0.3193085599838183</v>
      </c>
      <c r="D81" s="234">
        <v>0.28723387041817133</v>
      </c>
      <c r="E81" s="235">
        <v>0.35138324954946526</v>
      </c>
      <c r="F81" s="234">
        <v>0.30003676708733795</v>
      </c>
      <c r="G81" s="235">
        <v>0.33858035288029864</v>
      </c>
      <c r="H81" s="82"/>
    </row>
    <row r="82" spans="1:8" ht="15.75" customHeight="1">
      <c r="A82" s="90"/>
      <c r="B82" s="175" t="s">
        <v>398</v>
      </c>
      <c r="C82" s="233">
        <v>22.360878196265709</v>
      </c>
      <c r="D82" s="234">
        <v>21.641845906874746</v>
      </c>
      <c r="E82" s="235">
        <v>23.079910485656672</v>
      </c>
      <c r="F82" s="234">
        <v>21.92808255816291</v>
      </c>
      <c r="G82" s="235">
        <v>22.793673834368509</v>
      </c>
      <c r="H82" s="82"/>
    </row>
    <row r="83" spans="1:8" ht="15.75" customHeight="1">
      <c r="A83" s="90"/>
      <c r="B83" s="175" t="s">
        <v>399</v>
      </c>
      <c r="C83" s="242">
        <v>12.518125843030118</v>
      </c>
      <c r="D83" s="243">
        <v>11.762280013604334</v>
      </c>
      <c r="E83" s="244">
        <v>13.273971672455902</v>
      </c>
      <c r="F83" s="243">
        <v>12.096680542387229</v>
      </c>
      <c r="G83" s="244">
        <v>12.939571143673007</v>
      </c>
      <c r="H83" s="82"/>
    </row>
    <row r="84" spans="1:8" ht="15.75" customHeight="1">
      <c r="A84" s="90"/>
      <c r="B84" s="175" t="s">
        <v>400</v>
      </c>
      <c r="C84" s="233">
        <v>1.0699529793230538</v>
      </c>
      <c r="D84" s="234">
        <v>0.93864781911562511</v>
      </c>
      <c r="E84" s="235">
        <v>1.2012581395304824</v>
      </c>
      <c r="F84" s="234">
        <v>1.0069168535475932</v>
      </c>
      <c r="G84" s="235">
        <v>1.1329891050985144</v>
      </c>
      <c r="H84" s="82"/>
    </row>
    <row r="85" spans="1:8" ht="15.75" customHeight="1">
      <c r="A85" s="90"/>
      <c r="B85" s="175" t="s">
        <v>401</v>
      </c>
      <c r="C85" s="233">
        <v>0.34311111111111109</v>
      </c>
      <c r="D85" s="234">
        <v>0.24225380833729573</v>
      </c>
      <c r="E85" s="235">
        <v>0.44396841388492647</v>
      </c>
      <c r="F85" s="234">
        <v>0.29884039120143546</v>
      </c>
      <c r="G85" s="235">
        <v>0.38738183102078672</v>
      </c>
      <c r="H85" s="82"/>
    </row>
    <row r="86" spans="1:8" ht="15.75" customHeight="1">
      <c r="A86" s="90"/>
      <c r="B86" s="175" t="s">
        <v>437</v>
      </c>
      <c r="C86" s="233">
        <v>0.77150480175534697</v>
      </c>
      <c r="D86" s="234">
        <v>0.68737406193604511</v>
      </c>
      <c r="E86" s="235">
        <v>0.85563554157464883</v>
      </c>
      <c r="F86" s="234">
        <v>0.71855899656353694</v>
      </c>
      <c r="G86" s="235">
        <v>0.82445060694715699</v>
      </c>
      <c r="H86" s="82"/>
    </row>
    <row r="87" spans="1:8" ht="15.75" customHeight="1">
      <c r="A87" s="90"/>
      <c r="B87" s="175" t="s">
        <v>402</v>
      </c>
      <c r="C87" s="233">
        <v>0.20135273731942402</v>
      </c>
      <c r="D87" s="234">
        <v>0.16817620268093497</v>
      </c>
      <c r="E87" s="235">
        <v>0.23452927195791307</v>
      </c>
      <c r="F87" s="234">
        <v>0.1844064733007455</v>
      </c>
      <c r="G87" s="235">
        <v>0.21829900133810254</v>
      </c>
      <c r="H87" s="82"/>
    </row>
    <row r="88" spans="1:8" ht="15.75" customHeight="1">
      <c r="A88" s="90"/>
      <c r="B88" s="175" t="s">
        <v>403</v>
      </c>
      <c r="C88" s="233">
        <v>1.4774595814557951</v>
      </c>
      <c r="D88" s="234">
        <v>1.402801179218288</v>
      </c>
      <c r="E88" s="235">
        <v>1.5521179836933023</v>
      </c>
      <c r="F88" s="234">
        <v>1.4249020600822038</v>
      </c>
      <c r="G88" s="235">
        <v>1.5300171028293865</v>
      </c>
      <c r="H88" s="82"/>
    </row>
    <row r="89" spans="1:8" ht="15.75" customHeight="1">
      <c r="A89" s="90"/>
      <c r="B89" s="175" t="s">
        <v>404</v>
      </c>
      <c r="C89" s="233">
        <v>1.193221347282672</v>
      </c>
      <c r="D89" s="234">
        <v>1.1496438781850453</v>
      </c>
      <c r="E89" s="235">
        <v>1.2367988163802988</v>
      </c>
      <c r="F89" s="234">
        <v>1.1705945197248633</v>
      </c>
      <c r="G89" s="235">
        <v>1.2158481748404808</v>
      </c>
      <c r="H89" s="82"/>
    </row>
    <row r="90" spans="1:8" ht="15.75" customHeight="1">
      <c r="A90" s="90"/>
      <c r="B90" s="175" t="s">
        <v>405</v>
      </c>
      <c r="C90" s="233">
        <v>4.0084092405439815</v>
      </c>
      <c r="D90" s="234">
        <v>3.7461917122603867</v>
      </c>
      <c r="E90" s="235">
        <v>4.2706267688275767</v>
      </c>
      <c r="F90" s="234">
        <v>3.8677178017971827</v>
      </c>
      <c r="G90" s="235">
        <v>4.1491006792907807</v>
      </c>
      <c r="H90" s="82"/>
    </row>
    <row r="91" spans="1:8" ht="15.75" customHeight="1">
      <c r="A91" s="90"/>
      <c r="B91" s="175" t="s">
        <v>438</v>
      </c>
      <c r="C91" s="233">
        <v>5.5704852075836548</v>
      </c>
      <c r="D91" s="234">
        <v>5.1837380884984237</v>
      </c>
      <c r="E91" s="235">
        <v>5.957232326668886</v>
      </c>
      <c r="F91" s="234">
        <v>5.3064887947483461</v>
      </c>
      <c r="G91" s="235">
        <v>5.8344816204189636</v>
      </c>
      <c r="H91" s="82"/>
    </row>
    <row r="92" spans="1:8" ht="15.75" customHeight="1">
      <c r="A92" s="90"/>
      <c r="B92" s="175" t="s">
        <v>406</v>
      </c>
      <c r="C92" s="231">
        <v>9.4016503658878772E-2</v>
      </c>
      <c r="D92" s="246">
        <v>7.7394899360335945E-2</v>
      </c>
      <c r="E92" s="247">
        <v>0.1106381079574216</v>
      </c>
      <c r="F92" s="246" t="s">
        <v>94</v>
      </c>
      <c r="G92" s="247" t="s">
        <v>94</v>
      </c>
      <c r="H92" s="82"/>
    </row>
    <row r="93" spans="1:8" ht="15.75" customHeight="1">
      <c r="A93" s="90"/>
      <c r="B93" s="175" t="s">
        <v>407</v>
      </c>
      <c r="C93" s="231">
        <v>0.73659046184827037</v>
      </c>
      <c r="D93" s="246">
        <v>0.70635120818523633</v>
      </c>
      <c r="E93" s="247">
        <v>0.76682971551130441</v>
      </c>
      <c r="F93" s="246">
        <v>0.72341866569094293</v>
      </c>
      <c r="G93" s="247">
        <v>0.74976225800559781</v>
      </c>
      <c r="H93" s="82"/>
    </row>
    <row r="94" spans="1:8" ht="15.75" customHeight="1">
      <c r="A94" s="90"/>
      <c r="B94" s="175" t="s">
        <v>408</v>
      </c>
      <c r="C94" s="231">
        <v>2.5473771398799243E-2</v>
      </c>
      <c r="D94" s="246">
        <v>2.455671654471538E-2</v>
      </c>
      <c r="E94" s="247">
        <v>2.6390826252883106E-2</v>
      </c>
      <c r="F94" s="246">
        <v>2.493980875573204E-2</v>
      </c>
      <c r="G94" s="247">
        <v>2.6007734041866445E-2</v>
      </c>
      <c r="H94" s="82"/>
    </row>
    <row r="95" spans="1:8" ht="15.75" customHeight="1">
      <c r="A95" s="90"/>
      <c r="B95" s="175" t="s">
        <v>409</v>
      </c>
      <c r="C95" s="232">
        <v>58.642488004593716</v>
      </c>
      <c r="D95" s="237">
        <v>56.464348901769647</v>
      </c>
      <c r="E95" s="238">
        <v>60.820627107417785</v>
      </c>
      <c r="F95" s="237">
        <v>56.859070084183124</v>
      </c>
      <c r="G95" s="238">
        <v>60.425905925004308</v>
      </c>
      <c r="H95" s="82"/>
    </row>
    <row r="96" spans="1:8" ht="15.75" customHeight="1">
      <c r="A96" s="90"/>
      <c r="B96" s="175" t="s">
        <v>439</v>
      </c>
      <c r="C96" s="231">
        <v>0.39422078185028853</v>
      </c>
      <c r="D96" s="246">
        <v>0.3775531454642494</v>
      </c>
      <c r="E96" s="247">
        <v>0.41088841823632766</v>
      </c>
      <c r="F96" s="246">
        <v>0.38636656293269861</v>
      </c>
      <c r="G96" s="247">
        <v>0.40207500076787844</v>
      </c>
      <c r="H96" s="82"/>
    </row>
    <row r="97" spans="1:8" ht="15.75" customHeight="1">
      <c r="A97" s="90"/>
      <c r="B97" s="175" t="s">
        <v>410</v>
      </c>
      <c r="C97" s="233">
        <v>1.5293703914343473</v>
      </c>
      <c r="D97" s="234">
        <v>1.3921097308033232</v>
      </c>
      <c r="E97" s="235">
        <v>1.6666310520653713</v>
      </c>
      <c r="F97" s="234">
        <v>1.4410692051180878</v>
      </c>
      <c r="G97" s="235">
        <v>1.6176715777506068</v>
      </c>
      <c r="H97" s="82"/>
    </row>
    <row r="98" spans="1:8" ht="15.75" customHeight="1">
      <c r="A98" s="90"/>
      <c r="B98" s="175" t="s">
        <v>411</v>
      </c>
      <c r="C98" s="233">
        <v>4.5577510667929291</v>
      </c>
      <c r="D98" s="234">
        <v>4.2150756783305727</v>
      </c>
      <c r="E98" s="235">
        <v>4.9004264552552854</v>
      </c>
      <c r="F98" s="234">
        <v>4.3404701777357557</v>
      </c>
      <c r="G98" s="235">
        <v>4.7750319558501024</v>
      </c>
      <c r="H98" s="82"/>
    </row>
    <row r="99" spans="1:8" ht="15.75" customHeight="1">
      <c r="A99" s="90"/>
      <c r="B99" s="175" t="s">
        <v>412</v>
      </c>
      <c r="C99" s="242">
        <v>49.283270172129846</v>
      </c>
      <c r="D99" s="243">
        <v>47.246087469115047</v>
      </c>
      <c r="E99" s="244">
        <v>51.320452875144646</v>
      </c>
      <c r="F99" s="243">
        <v>47.689095612821347</v>
      </c>
      <c r="G99" s="244">
        <v>50.877444731438345</v>
      </c>
      <c r="H99" s="82"/>
    </row>
    <row r="100" spans="1:8" ht="15.75" customHeight="1">
      <c r="A100" s="90"/>
      <c r="B100" s="175" t="s">
        <v>440</v>
      </c>
      <c r="C100" s="231">
        <v>1.3052525517551003E-2</v>
      </c>
      <c r="D100" s="246">
        <v>1.2140979141280792E-2</v>
      </c>
      <c r="E100" s="247">
        <v>1.3964071893821213E-2</v>
      </c>
      <c r="F100" s="246">
        <v>1.2427541024861641E-2</v>
      </c>
      <c r="G100" s="247">
        <v>1.3677510010240364E-2</v>
      </c>
      <c r="H100" s="82"/>
    </row>
    <row r="101" spans="1:8" ht="15.75" customHeight="1">
      <c r="A101" s="90"/>
      <c r="B101" s="175" t="s">
        <v>413</v>
      </c>
      <c r="C101" s="232">
        <v>1364.8542062101799</v>
      </c>
      <c r="D101" s="237">
        <v>1312.9246331167601</v>
      </c>
      <c r="E101" s="238">
        <v>1416.7837793035997</v>
      </c>
      <c r="F101" s="237">
        <v>1340.5544764466231</v>
      </c>
      <c r="G101" s="238">
        <v>1389.1539359737367</v>
      </c>
      <c r="H101" s="82"/>
    </row>
    <row r="102" spans="1:8" ht="15.75" customHeight="1">
      <c r="A102" s="90"/>
      <c r="B102" s="175" t="s">
        <v>414</v>
      </c>
      <c r="C102" s="233">
        <v>1.0922300730549581</v>
      </c>
      <c r="D102" s="234">
        <v>0.99749001662605918</v>
      </c>
      <c r="E102" s="235">
        <v>1.1869701294838571</v>
      </c>
      <c r="F102" s="234">
        <v>1.046872270957798</v>
      </c>
      <c r="G102" s="235">
        <v>1.1375878751521182</v>
      </c>
      <c r="H102" s="82"/>
    </row>
    <row r="103" spans="1:8" ht="15.75" customHeight="1">
      <c r="A103" s="90"/>
      <c r="B103" s="175" t="s">
        <v>415</v>
      </c>
      <c r="C103" s="242">
        <v>24.30584869182988</v>
      </c>
      <c r="D103" s="243">
        <v>22.8929599530098</v>
      </c>
      <c r="E103" s="244">
        <v>25.718737430649959</v>
      </c>
      <c r="F103" s="243">
        <v>23.446117932892982</v>
      </c>
      <c r="G103" s="244">
        <v>25.165579450766778</v>
      </c>
      <c r="H103" s="82"/>
    </row>
    <row r="104" spans="1:8" ht="15.75" customHeight="1">
      <c r="A104" s="90"/>
      <c r="B104" s="175" t="s">
        <v>441</v>
      </c>
      <c r="C104" s="231">
        <v>1.7331947374774819E-2</v>
      </c>
      <c r="D104" s="246">
        <v>1.3349533674708609E-2</v>
      </c>
      <c r="E104" s="247">
        <v>2.131436107484103E-2</v>
      </c>
      <c r="F104" s="246" t="s">
        <v>94</v>
      </c>
      <c r="G104" s="247" t="s">
        <v>94</v>
      </c>
      <c r="H104" s="82"/>
    </row>
    <row r="105" spans="1:8" ht="15.75" customHeight="1">
      <c r="A105" s="90"/>
      <c r="B105" s="175" t="s">
        <v>382</v>
      </c>
      <c r="C105" s="233">
        <v>23.551439219661948</v>
      </c>
      <c r="D105" s="234">
        <v>22.738686576885446</v>
      </c>
      <c r="E105" s="235">
        <v>24.364191862438449</v>
      </c>
      <c r="F105" s="234">
        <v>23.264795617568367</v>
      </c>
      <c r="G105" s="235">
        <v>23.838082821755528</v>
      </c>
      <c r="H105" s="82"/>
    </row>
    <row r="106" spans="1:8" ht="15.75" customHeight="1">
      <c r="A106" s="90"/>
      <c r="B106" s="175" t="s">
        <v>416</v>
      </c>
      <c r="C106" s="232">
        <v>101.74110548101487</v>
      </c>
      <c r="D106" s="237">
        <v>96.89508157094653</v>
      </c>
      <c r="E106" s="238">
        <v>106.58712939108321</v>
      </c>
      <c r="F106" s="237">
        <v>99.446441766568043</v>
      </c>
      <c r="G106" s="238">
        <v>104.0357691954617</v>
      </c>
      <c r="H106" s="82"/>
    </row>
    <row r="107" spans="1:8" ht="15.75" customHeight="1">
      <c r="A107" s="90"/>
      <c r="B107" s="175" t="s">
        <v>417</v>
      </c>
      <c r="C107" s="242">
        <v>12.519062597757308</v>
      </c>
      <c r="D107" s="243">
        <v>11.871825043416944</v>
      </c>
      <c r="E107" s="244">
        <v>13.166300152097673</v>
      </c>
      <c r="F107" s="243">
        <v>12.10262140925961</v>
      </c>
      <c r="G107" s="244">
        <v>12.935503786255007</v>
      </c>
      <c r="H107" s="82"/>
    </row>
    <row r="108" spans="1:8" ht="15.75" customHeight="1">
      <c r="A108" s="90"/>
      <c r="B108" s="175" t="s">
        <v>418</v>
      </c>
      <c r="C108" s="232">
        <v>59.462014682505242</v>
      </c>
      <c r="D108" s="237">
        <v>54.939803434651175</v>
      </c>
      <c r="E108" s="238">
        <v>63.984225930359308</v>
      </c>
      <c r="F108" s="237">
        <v>57.323404235134532</v>
      </c>
      <c r="G108" s="238">
        <v>61.600625129875951</v>
      </c>
      <c r="H108" s="82"/>
    </row>
    <row r="109" spans="1:8" ht="15.75" customHeight="1">
      <c r="A109" s="90"/>
      <c r="B109" s="175" t="s">
        <v>420</v>
      </c>
      <c r="C109" s="233">
        <v>1.0537459417928263</v>
      </c>
      <c r="D109" s="234">
        <v>0.89166913572161666</v>
      </c>
      <c r="E109" s="235">
        <v>1.215822747864036</v>
      </c>
      <c r="F109" s="234">
        <v>0.99913491799309417</v>
      </c>
      <c r="G109" s="235">
        <v>1.1083569655925585</v>
      </c>
      <c r="H109" s="82"/>
    </row>
    <row r="110" spans="1:8" ht="15.75" customHeight="1">
      <c r="A110" s="90"/>
      <c r="B110" s="175" t="s">
        <v>421</v>
      </c>
      <c r="C110" s="242">
        <v>11.978288201452877</v>
      </c>
      <c r="D110" s="243">
        <v>11.185635287972442</v>
      </c>
      <c r="E110" s="244">
        <v>12.770941114933311</v>
      </c>
      <c r="F110" s="243">
        <v>11.225178753342345</v>
      </c>
      <c r="G110" s="244">
        <v>12.731397649563409</v>
      </c>
      <c r="H110" s="82"/>
    </row>
    <row r="111" spans="1:8" ht="15.75" customHeight="1">
      <c r="A111" s="90"/>
      <c r="B111" s="175" t="s">
        <v>422</v>
      </c>
      <c r="C111" s="242">
        <v>48.621559195538879</v>
      </c>
      <c r="D111" s="243">
        <v>46.49949397936431</v>
      </c>
      <c r="E111" s="244">
        <v>50.743624411713448</v>
      </c>
      <c r="F111" s="243">
        <v>47.284830505901709</v>
      </c>
      <c r="G111" s="244">
        <v>49.958287885176048</v>
      </c>
      <c r="H111" s="82"/>
    </row>
    <row r="112" spans="1:8" ht="15.75" customHeight="1">
      <c r="A112" s="90"/>
      <c r="B112" s="175" t="s">
        <v>442</v>
      </c>
      <c r="C112" s="233">
        <v>0.10741455039137983</v>
      </c>
      <c r="D112" s="234">
        <v>9.5057401338441955E-2</v>
      </c>
      <c r="E112" s="235">
        <v>0.1197716994443177</v>
      </c>
      <c r="F112" s="234" t="s">
        <v>94</v>
      </c>
      <c r="G112" s="235" t="s">
        <v>94</v>
      </c>
      <c r="H112" s="82"/>
    </row>
    <row r="113" spans="1:8" ht="15.75" customHeight="1">
      <c r="A113" s="90"/>
      <c r="B113" s="175" t="s">
        <v>423</v>
      </c>
      <c r="C113" s="233">
        <v>0.16087886663796253</v>
      </c>
      <c r="D113" s="234">
        <v>0.13936040115184761</v>
      </c>
      <c r="E113" s="235">
        <v>0.18239733212407744</v>
      </c>
      <c r="F113" s="234" t="s">
        <v>94</v>
      </c>
      <c r="G113" s="235" t="s">
        <v>94</v>
      </c>
      <c r="H113" s="82"/>
    </row>
    <row r="114" spans="1:8" ht="15.75" customHeight="1">
      <c r="A114" s="90"/>
      <c r="B114" s="175" t="s">
        <v>424</v>
      </c>
      <c r="C114" s="233">
        <v>4.9773517488590429</v>
      </c>
      <c r="D114" s="234">
        <v>4.609983775178577</v>
      </c>
      <c r="E114" s="235">
        <v>5.3447197225395087</v>
      </c>
      <c r="F114" s="234">
        <v>4.7635364938662148</v>
      </c>
      <c r="G114" s="235">
        <v>5.1911670038518709</v>
      </c>
      <c r="H114" s="82"/>
    </row>
    <row r="115" spans="1:8" ht="15.75" customHeight="1">
      <c r="A115" s="90"/>
      <c r="B115" s="175" t="s">
        <v>425</v>
      </c>
      <c r="C115" s="233">
        <v>1.090913122718562</v>
      </c>
      <c r="D115" s="234">
        <v>1.0204624047034352</v>
      </c>
      <c r="E115" s="235">
        <v>1.1613638407336888</v>
      </c>
      <c r="F115" s="234">
        <v>1.0573921287582864</v>
      </c>
      <c r="G115" s="235">
        <v>1.1244341166788376</v>
      </c>
      <c r="H115" s="82"/>
    </row>
    <row r="116" spans="1:8" ht="15.75" customHeight="1">
      <c r="A116" s="90"/>
      <c r="B116" s="175" t="s">
        <v>426</v>
      </c>
      <c r="C116" s="231">
        <v>0.13504138867884921</v>
      </c>
      <c r="D116" s="246">
        <v>0.12731192251156381</v>
      </c>
      <c r="E116" s="247">
        <v>0.14277085484613461</v>
      </c>
      <c r="F116" s="246">
        <v>0.13072379274225174</v>
      </c>
      <c r="G116" s="247">
        <v>0.13935898461544668</v>
      </c>
      <c r="H116" s="82"/>
    </row>
    <row r="117" spans="1:8" ht="15.75" customHeight="1">
      <c r="A117" s="90"/>
      <c r="B117" s="175" t="s">
        <v>427</v>
      </c>
      <c r="C117" s="233">
        <v>9.2863106688290831</v>
      </c>
      <c r="D117" s="234">
        <v>8.8010978580945061</v>
      </c>
      <c r="E117" s="235">
        <v>9.7715234795636601</v>
      </c>
      <c r="F117" s="234">
        <v>9.070799401615794</v>
      </c>
      <c r="G117" s="235">
        <v>9.5018219360423721</v>
      </c>
      <c r="H117" s="82"/>
    </row>
    <row r="118" spans="1:8" ht="15.75" customHeight="1">
      <c r="A118" s="90"/>
      <c r="B118" s="175" t="s">
        <v>428</v>
      </c>
      <c r="C118" s="231">
        <v>7.9726106908524094E-2</v>
      </c>
      <c r="D118" s="246">
        <v>6.217038225159538E-2</v>
      </c>
      <c r="E118" s="247">
        <v>9.7281831565452809E-2</v>
      </c>
      <c r="F118" s="246" t="s">
        <v>94</v>
      </c>
      <c r="G118" s="247" t="s">
        <v>94</v>
      </c>
      <c r="H118" s="82"/>
    </row>
    <row r="119" spans="1:8" ht="15.75" customHeight="1">
      <c r="A119" s="90"/>
      <c r="B119" s="175" t="s">
        <v>429</v>
      </c>
      <c r="C119" s="233">
        <v>4.6395700312072181</v>
      </c>
      <c r="D119" s="234">
        <v>4.4455163990821909</v>
      </c>
      <c r="E119" s="235">
        <v>4.8336236633322454</v>
      </c>
      <c r="F119" s="234">
        <v>4.4903427199145725</v>
      </c>
      <c r="G119" s="235">
        <v>4.7887973424998638</v>
      </c>
      <c r="H119" s="82"/>
    </row>
    <row r="120" spans="1:8" ht="15.75" customHeight="1">
      <c r="A120" s="90"/>
      <c r="B120" s="175" t="s">
        <v>430</v>
      </c>
      <c r="C120" s="232">
        <v>92.487553912109291</v>
      </c>
      <c r="D120" s="237">
        <v>89.087376388594933</v>
      </c>
      <c r="E120" s="238">
        <v>95.88773143562365</v>
      </c>
      <c r="F120" s="237">
        <v>90.472373733501428</v>
      </c>
      <c r="G120" s="238">
        <v>94.502734090717155</v>
      </c>
      <c r="H120" s="82"/>
    </row>
    <row r="121" spans="1:8" ht="15.75" customHeight="1">
      <c r="A121" s="90"/>
      <c r="B121" s="175" t="s">
        <v>431</v>
      </c>
      <c r="C121" s="233">
        <v>4.9888429758163113</v>
      </c>
      <c r="D121" s="234">
        <v>4.689377906242802</v>
      </c>
      <c r="E121" s="235">
        <v>5.2883080453898206</v>
      </c>
      <c r="F121" s="234">
        <v>4.8387362054836291</v>
      </c>
      <c r="G121" s="235">
        <v>5.1389497461489935</v>
      </c>
      <c r="H121" s="82"/>
    </row>
    <row r="122" spans="1:8" ht="15.75" customHeight="1">
      <c r="A122" s="90"/>
      <c r="B122" s="175" t="s">
        <v>432</v>
      </c>
      <c r="C122" s="233">
        <v>5.5450623068637324</v>
      </c>
      <c r="D122" s="234">
        <v>5.2254215162584048</v>
      </c>
      <c r="E122" s="235">
        <v>5.8647030974690599</v>
      </c>
      <c r="F122" s="234">
        <v>5.3463789443443872</v>
      </c>
      <c r="G122" s="235">
        <v>5.7437456693830775</v>
      </c>
      <c r="H122" s="82"/>
    </row>
    <row r="123" spans="1:8" ht="15.75" customHeight="1">
      <c r="A123" s="90"/>
      <c r="B123" s="175" t="s">
        <v>433</v>
      </c>
      <c r="C123" s="233">
        <v>0.59338322357072604</v>
      </c>
      <c r="D123" s="234">
        <v>0.5187397009373973</v>
      </c>
      <c r="E123" s="235">
        <v>0.66802674620405478</v>
      </c>
      <c r="F123" s="234">
        <v>0.56538945732311252</v>
      </c>
      <c r="G123" s="235">
        <v>0.62137698981833955</v>
      </c>
      <c r="H123" s="82"/>
    </row>
    <row r="124" spans="1:8" ht="15.75" customHeight="1">
      <c r="A124" s="90"/>
      <c r="B124" s="175" t="s">
        <v>434</v>
      </c>
      <c r="C124" s="233">
        <v>1.2286767856179719</v>
      </c>
      <c r="D124" s="234">
        <v>1.193576702217308</v>
      </c>
      <c r="E124" s="235">
        <v>1.2637768690186357</v>
      </c>
      <c r="F124" s="234">
        <v>1.210868244985253</v>
      </c>
      <c r="G124" s="235">
        <v>1.2464853262506908</v>
      </c>
      <c r="H124" s="82"/>
    </row>
    <row r="125" spans="1:8" ht="15.75" customHeight="1">
      <c r="A125" s="90"/>
      <c r="B125" s="175" t="s">
        <v>435</v>
      </c>
      <c r="C125" s="242">
        <v>28.753519587594731</v>
      </c>
      <c r="D125" s="243">
        <v>26.853283584254232</v>
      </c>
      <c r="E125" s="244">
        <v>30.65375559093523</v>
      </c>
      <c r="F125" s="243">
        <v>27.507874565915728</v>
      </c>
      <c r="G125" s="244">
        <v>29.999164609273734</v>
      </c>
      <c r="H125" s="82"/>
    </row>
    <row r="126" spans="1:8" ht="15.75" customHeight="1">
      <c r="A126" s="90"/>
      <c r="B126" s="236" t="s">
        <v>204</v>
      </c>
      <c r="C126" s="174"/>
      <c r="D126" s="174"/>
      <c r="E126" s="174"/>
      <c r="F126" s="174"/>
      <c r="G126" s="173"/>
      <c r="H126" s="82"/>
    </row>
    <row r="127" spans="1:8" ht="15.75" customHeight="1">
      <c r="A127" s="90"/>
      <c r="B127" s="175" t="s">
        <v>436</v>
      </c>
      <c r="C127" s="242">
        <v>13.056189245095574</v>
      </c>
      <c r="D127" s="243">
        <v>12.56506843325935</v>
      </c>
      <c r="E127" s="244">
        <v>13.547310056931797</v>
      </c>
      <c r="F127" s="243">
        <v>12.771274328995732</v>
      </c>
      <c r="G127" s="244">
        <v>13.341104161195416</v>
      </c>
      <c r="H127" s="82"/>
    </row>
    <row r="128" spans="1:8" ht="15.75" customHeight="1">
      <c r="A128" s="90"/>
      <c r="B128" s="175" t="s">
        <v>383</v>
      </c>
      <c r="C128" s="233">
        <v>1.0178130343133032</v>
      </c>
      <c r="D128" s="234">
        <v>0.96952567362885533</v>
      </c>
      <c r="E128" s="235">
        <v>1.066100394997751</v>
      </c>
      <c r="F128" s="234">
        <v>0.98768872991018808</v>
      </c>
      <c r="G128" s="235">
        <v>1.0479373387164181</v>
      </c>
      <c r="H128" s="82"/>
    </row>
    <row r="129" spans="1:8" ht="15.75" customHeight="1">
      <c r="A129" s="90"/>
      <c r="B129" s="175" t="s">
        <v>384</v>
      </c>
      <c r="C129" s="232">
        <v>984.41155934012909</v>
      </c>
      <c r="D129" s="237">
        <v>942.13039965960309</v>
      </c>
      <c r="E129" s="238">
        <v>1026.6927190206552</v>
      </c>
      <c r="F129" s="237">
        <v>965.17758945499543</v>
      </c>
      <c r="G129" s="238">
        <v>1003.6455292252627</v>
      </c>
      <c r="H129" s="82"/>
    </row>
    <row r="130" spans="1:8" ht="15.75" customHeight="1">
      <c r="A130" s="90"/>
      <c r="B130" s="175" t="s">
        <v>443</v>
      </c>
      <c r="C130" s="242" t="s">
        <v>96</v>
      </c>
      <c r="D130" s="243" t="s">
        <v>94</v>
      </c>
      <c r="E130" s="244" t="s">
        <v>94</v>
      </c>
      <c r="F130" s="243" t="s">
        <v>94</v>
      </c>
      <c r="G130" s="244" t="s">
        <v>94</v>
      </c>
      <c r="H130" s="82"/>
    </row>
    <row r="131" spans="1:8" ht="15.75" customHeight="1">
      <c r="A131" s="90"/>
      <c r="B131" s="175" t="s">
        <v>386</v>
      </c>
      <c r="C131" s="231" t="s">
        <v>206</v>
      </c>
      <c r="D131" s="246" t="s">
        <v>94</v>
      </c>
      <c r="E131" s="247" t="s">
        <v>94</v>
      </c>
      <c r="F131" s="246" t="s">
        <v>94</v>
      </c>
      <c r="G131" s="247" t="s">
        <v>94</v>
      </c>
      <c r="H131" s="82"/>
    </row>
    <row r="132" spans="1:8" ht="15.75" customHeight="1">
      <c r="A132" s="90"/>
      <c r="B132" s="175" t="s">
        <v>387</v>
      </c>
      <c r="C132" s="233">
        <v>5.9901381562951768</v>
      </c>
      <c r="D132" s="234">
        <v>5.7024163451915175</v>
      </c>
      <c r="E132" s="235">
        <v>6.277859967398836</v>
      </c>
      <c r="F132" s="234">
        <v>5.7801900446157131</v>
      </c>
      <c r="G132" s="235">
        <v>6.2000862679746405</v>
      </c>
      <c r="H132" s="82"/>
    </row>
    <row r="133" spans="1:8" ht="15.75" customHeight="1">
      <c r="A133" s="90"/>
      <c r="B133" s="175" t="s">
        <v>388</v>
      </c>
      <c r="C133" s="231">
        <v>0.6235483885912978</v>
      </c>
      <c r="D133" s="246">
        <v>0.59316681460639842</v>
      </c>
      <c r="E133" s="247">
        <v>0.65392996257619718</v>
      </c>
      <c r="F133" s="246">
        <v>0.60806284696910473</v>
      </c>
      <c r="G133" s="247">
        <v>0.63903393021349086</v>
      </c>
      <c r="H133" s="82"/>
    </row>
    <row r="134" spans="1:8" ht="15.75" customHeight="1">
      <c r="A134" s="90"/>
      <c r="B134" s="175" t="s">
        <v>389</v>
      </c>
      <c r="C134" s="232">
        <v>54.618604019861387</v>
      </c>
      <c r="D134" s="237">
        <v>52.013180236913485</v>
      </c>
      <c r="E134" s="238">
        <v>57.224027802809289</v>
      </c>
      <c r="F134" s="237">
        <v>53.055946493409039</v>
      </c>
      <c r="G134" s="238">
        <v>56.181261546313735</v>
      </c>
      <c r="H134" s="82"/>
    </row>
    <row r="135" spans="1:8" ht="15.75" customHeight="1">
      <c r="A135" s="90"/>
      <c r="B135" s="175" t="s">
        <v>390</v>
      </c>
      <c r="C135" s="233">
        <v>6.4731840297121579</v>
      </c>
      <c r="D135" s="234">
        <v>6.1056337873082205</v>
      </c>
      <c r="E135" s="235">
        <v>6.8407342721160953</v>
      </c>
      <c r="F135" s="234">
        <v>6.2127191296115374</v>
      </c>
      <c r="G135" s="235">
        <v>6.7336489298127784</v>
      </c>
      <c r="H135" s="82"/>
    </row>
    <row r="136" spans="1:8" ht="15.75" customHeight="1">
      <c r="A136" s="90"/>
      <c r="B136" s="175" t="s">
        <v>391</v>
      </c>
      <c r="C136" s="232">
        <v>83.756517244894866</v>
      </c>
      <c r="D136" s="237">
        <v>80.540197559866513</v>
      </c>
      <c r="E136" s="238">
        <v>86.972836929923218</v>
      </c>
      <c r="F136" s="237">
        <v>81.350857506379242</v>
      </c>
      <c r="G136" s="238">
        <v>86.16217698341049</v>
      </c>
      <c r="H136" s="82"/>
    </row>
    <row r="137" spans="1:8" ht="15.75" customHeight="1">
      <c r="A137" s="90"/>
      <c r="B137" s="175" t="s">
        <v>392</v>
      </c>
      <c r="C137" s="232">
        <v>50.625266181595308</v>
      </c>
      <c r="D137" s="237">
        <v>47.703652557532301</v>
      </c>
      <c r="E137" s="238">
        <v>53.546879805658314</v>
      </c>
      <c r="F137" s="237">
        <v>49.23434413420857</v>
      </c>
      <c r="G137" s="238">
        <v>52.016188228982045</v>
      </c>
      <c r="H137" s="82"/>
    </row>
    <row r="138" spans="1:8" ht="15.75" customHeight="1">
      <c r="A138" s="90"/>
      <c r="B138" s="175" t="s">
        <v>393</v>
      </c>
      <c r="C138" s="233">
        <v>0.1971794799661313</v>
      </c>
      <c r="D138" s="234">
        <v>0.17548675607537767</v>
      </c>
      <c r="E138" s="235">
        <v>0.21887220385688494</v>
      </c>
      <c r="F138" s="234">
        <v>0.18224586795662837</v>
      </c>
      <c r="G138" s="235">
        <v>0.21211309197563424</v>
      </c>
      <c r="H138" s="82"/>
    </row>
    <row r="139" spans="1:8" ht="15.75" customHeight="1">
      <c r="A139" s="90"/>
      <c r="B139" s="175" t="s">
        <v>394</v>
      </c>
      <c r="C139" s="233">
        <v>1.4849262011062787</v>
      </c>
      <c r="D139" s="234">
        <v>1.4561099027314683</v>
      </c>
      <c r="E139" s="235">
        <v>1.5137424994810891</v>
      </c>
      <c r="F139" s="234">
        <v>1.4669803935307721</v>
      </c>
      <c r="G139" s="235">
        <v>1.5028720086817853</v>
      </c>
      <c r="H139" s="82"/>
    </row>
    <row r="140" spans="1:8" ht="15.75" customHeight="1">
      <c r="A140" s="90"/>
      <c r="B140" s="175" t="s">
        <v>395</v>
      </c>
      <c r="C140" s="233">
        <v>0.70640112436215508</v>
      </c>
      <c r="D140" s="234">
        <v>0.57589910177548242</v>
      </c>
      <c r="E140" s="235">
        <v>0.83690314694882773</v>
      </c>
      <c r="F140" s="234">
        <v>0.66565226084198892</v>
      </c>
      <c r="G140" s="235">
        <v>0.74714998788232123</v>
      </c>
      <c r="H140" s="82"/>
    </row>
    <row r="141" spans="1:8" ht="15.75" customHeight="1">
      <c r="A141" s="90"/>
      <c r="B141" s="175" t="s">
        <v>396</v>
      </c>
      <c r="C141" s="233">
        <v>0.40910712469965793</v>
      </c>
      <c r="D141" s="234">
        <v>0.33514566647096622</v>
      </c>
      <c r="E141" s="235">
        <v>0.48306858292834964</v>
      </c>
      <c r="F141" s="234">
        <v>0.37002112955196353</v>
      </c>
      <c r="G141" s="235">
        <v>0.44819311984735233</v>
      </c>
      <c r="H141" s="82"/>
    </row>
    <row r="142" spans="1:8" ht="15.75" customHeight="1">
      <c r="A142" s="90"/>
      <c r="B142" s="175" t="s">
        <v>397</v>
      </c>
      <c r="C142" s="233">
        <v>0.20458284546243527</v>
      </c>
      <c r="D142" s="234">
        <v>0.16480123077710529</v>
      </c>
      <c r="E142" s="235">
        <v>0.24436446014776525</v>
      </c>
      <c r="F142" s="234">
        <v>0.17612342924210225</v>
      </c>
      <c r="G142" s="235">
        <v>0.23304226168276829</v>
      </c>
      <c r="H142" s="82"/>
    </row>
    <row r="143" spans="1:8" ht="15.75" customHeight="1">
      <c r="A143" s="90"/>
      <c r="B143" s="175" t="s">
        <v>398</v>
      </c>
      <c r="C143" s="233">
        <v>21.637873071345343</v>
      </c>
      <c r="D143" s="234">
        <v>20.929710713930724</v>
      </c>
      <c r="E143" s="235">
        <v>22.346035428759961</v>
      </c>
      <c r="F143" s="234">
        <v>21.263783926390534</v>
      </c>
      <c r="G143" s="235">
        <v>22.011962216300152</v>
      </c>
      <c r="H143" s="82"/>
    </row>
    <row r="144" spans="1:8" ht="15.75" customHeight="1">
      <c r="A144" s="90"/>
      <c r="B144" s="175" t="s">
        <v>399</v>
      </c>
      <c r="C144" s="233">
        <v>4.6566018004649496</v>
      </c>
      <c r="D144" s="234">
        <v>4.367959810161838</v>
      </c>
      <c r="E144" s="235">
        <v>4.9452437907680613</v>
      </c>
      <c r="F144" s="234">
        <v>4.4845715474327372</v>
      </c>
      <c r="G144" s="235">
        <v>4.8286320534971621</v>
      </c>
      <c r="H144" s="82"/>
    </row>
    <row r="145" spans="1:8" ht="15.75" customHeight="1">
      <c r="A145" s="90"/>
      <c r="B145" s="175" t="s">
        <v>400</v>
      </c>
      <c r="C145" s="233">
        <v>0.73426389011743987</v>
      </c>
      <c r="D145" s="234">
        <v>0.5560183345877503</v>
      </c>
      <c r="E145" s="235">
        <v>0.91250944564712944</v>
      </c>
      <c r="F145" s="234">
        <v>0.68962017832513101</v>
      </c>
      <c r="G145" s="235">
        <v>0.77890760190974873</v>
      </c>
      <c r="H145" s="82"/>
    </row>
    <row r="146" spans="1:8" ht="15.75" customHeight="1">
      <c r="A146" s="90"/>
      <c r="B146" s="175" t="s">
        <v>401</v>
      </c>
      <c r="C146" s="233">
        <v>0.34194444444444438</v>
      </c>
      <c r="D146" s="234">
        <v>0.27955218571671359</v>
      </c>
      <c r="E146" s="235">
        <v>0.40433670317217518</v>
      </c>
      <c r="F146" s="234">
        <v>0.31115488453220758</v>
      </c>
      <c r="G146" s="235">
        <v>0.37273400435668119</v>
      </c>
      <c r="H146" s="82"/>
    </row>
    <row r="147" spans="1:8" ht="15.75" customHeight="1">
      <c r="A147" s="90"/>
      <c r="B147" s="175" t="s">
        <v>437</v>
      </c>
      <c r="C147" s="233">
        <v>0.31329053301672916</v>
      </c>
      <c r="D147" s="234">
        <v>0.27099481327888175</v>
      </c>
      <c r="E147" s="235">
        <v>0.35558625275457656</v>
      </c>
      <c r="F147" s="234">
        <v>0.2957967242686696</v>
      </c>
      <c r="G147" s="235">
        <v>0.33078434176478871</v>
      </c>
      <c r="H147" s="82"/>
    </row>
    <row r="148" spans="1:8" ht="15.75" customHeight="1">
      <c r="A148" s="90"/>
      <c r="B148" s="175" t="s">
        <v>444</v>
      </c>
      <c r="C148" s="233">
        <v>3.429970465921055</v>
      </c>
      <c r="D148" s="234">
        <v>3.1440762429629832</v>
      </c>
      <c r="E148" s="235">
        <v>3.7158646888791269</v>
      </c>
      <c r="F148" s="234">
        <v>3.2589813010969872</v>
      </c>
      <c r="G148" s="235">
        <v>3.6009596307451228</v>
      </c>
      <c r="H148" s="82"/>
    </row>
    <row r="149" spans="1:8" ht="15.75" customHeight="1">
      <c r="A149" s="90"/>
      <c r="B149" s="175" t="s">
        <v>402</v>
      </c>
      <c r="C149" s="233">
        <v>0.12412385833332781</v>
      </c>
      <c r="D149" s="234">
        <v>9.8470267435131154E-2</v>
      </c>
      <c r="E149" s="235">
        <v>0.14977744923152447</v>
      </c>
      <c r="F149" s="234" t="s">
        <v>94</v>
      </c>
      <c r="G149" s="235" t="s">
        <v>94</v>
      </c>
      <c r="H149" s="82"/>
    </row>
    <row r="150" spans="1:8" ht="15.75" customHeight="1">
      <c r="A150" s="90"/>
      <c r="B150" s="175" t="s">
        <v>403</v>
      </c>
      <c r="C150" s="233">
        <v>1.4779213912417526</v>
      </c>
      <c r="D150" s="234">
        <v>1.3647112665866428</v>
      </c>
      <c r="E150" s="235">
        <v>1.5911315158968624</v>
      </c>
      <c r="F150" s="234">
        <v>1.4161515199568298</v>
      </c>
      <c r="G150" s="235">
        <v>1.5396912625266754</v>
      </c>
      <c r="H150" s="82"/>
    </row>
    <row r="151" spans="1:8" ht="15.75" customHeight="1">
      <c r="A151" s="90"/>
      <c r="B151" s="175" t="s">
        <v>404</v>
      </c>
      <c r="C151" s="231">
        <v>0.24056861139227825</v>
      </c>
      <c r="D151" s="246">
        <v>0.2260747310782423</v>
      </c>
      <c r="E151" s="247">
        <v>0.25506249170631423</v>
      </c>
      <c r="F151" s="246">
        <v>0.23200908264857709</v>
      </c>
      <c r="G151" s="247">
        <v>0.24912814013597942</v>
      </c>
      <c r="H151" s="82"/>
    </row>
    <row r="152" spans="1:8" ht="15.75" customHeight="1">
      <c r="A152" s="90"/>
      <c r="B152" s="175" t="s">
        <v>405</v>
      </c>
      <c r="C152" s="233">
        <v>3.088095046034887</v>
      </c>
      <c r="D152" s="234">
        <v>2.9047026925338955</v>
      </c>
      <c r="E152" s="235">
        <v>3.2714873995358786</v>
      </c>
      <c r="F152" s="234">
        <v>2.9594722179285418</v>
      </c>
      <c r="G152" s="235">
        <v>3.2167178741412323</v>
      </c>
      <c r="H152" s="82"/>
    </row>
    <row r="153" spans="1:8" ht="15.75" customHeight="1">
      <c r="A153" s="90"/>
      <c r="B153" s="175" t="s">
        <v>438</v>
      </c>
      <c r="C153" s="233">
        <v>3.5169586604284313</v>
      </c>
      <c r="D153" s="234">
        <v>3.3127509454188306</v>
      </c>
      <c r="E153" s="235">
        <v>3.721166375438032</v>
      </c>
      <c r="F153" s="234">
        <v>3.3556510893290259</v>
      </c>
      <c r="G153" s="235">
        <v>3.6782662315278367</v>
      </c>
      <c r="H153" s="82"/>
    </row>
    <row r="154" spans="1:8" ht="15.75" customHeight="1">
      <c r="A154" s="90"/>
      <c r="B154" s="175" t="s">
        <v>406</v>
      </c>
      <c r="C154" s="231">
        <v>5.3797195181792525E-2</v>
      </c>
      <c r="D154" s="246">
        <v>2.941157605288687E-2</v>
      </c>
      <c r="E154" s="247">
        <v>7.8182814310698179E-2</v>
      </c>
      <c r="F154" s="246" t="s">
        <v>94</v>
      </c>
      <c r="G154" s="247" t="s">
        <v>94</v>
      </c>
      <c r="H154" s="82"/>
    </row>
    <row r="155" spans="1:8" ht="15.75" customHeight="1">
      <c r="A155" s="90"/>
      <c r="B155" s="175" t="s">
        <v>407</v>
      </c>
      <c r="C155" s="231">
        <v>0.5668612714388126</v>
      </c>
      <c r="D155" s="246">
        <v>0.54490325721575961</v>
      </c>
      <c r="E155" s="247">
        <v>0.58881928566186559</v>
      </c>
      <c r="F155" s="246">
        <v>0.55455221859507065</v>
      </c>
      <c r="G155" s="247">
        <v>0.57917032428255455</v>
      </c>
      <c r="H155" s="82"/>
    </row>
    <row r="156" spans="1:8" ht="15.75" customHeight="1">
      <c r="A156" s="90"/>
      <c r="B156" s="175" t="s">
        <v>408</v>
      </c>
      <c r="C156" s="231">
        <v>1.9645176612884809E-2</v>
      </c>
      <c r="D156" s="246">
        <v>1.877196583989164E-2</v>
      </c>
      <c r="E156" s="247">
        <v>2.0518387385877978E-2</v>
      </c>
      <c r="F156" s="246">
        <v>1.9237047395081093E-2</v>
      </c>
      <c r="G156" s="247">
        <v>2.0053305830688525E-2</v>
      </c>
      <c r="H156" s="82"/>
    </row>
    <row r="157" spans="1:8" ht="15.75" customHeight="1">
      <c r="A157" s="90"/>
      <c r="B157" s="175" t="s">
        <v>409</v>
      </c>
      <c r="C157" s="242">
        <v>44.241550611547815</v>
      </c>
      <c r="D157" s="243">
        <v>37.479507252838211</v>
      </c>
      <c r="E157" s="244">
        <v>51.00359397025742</v>
      </c>
      <c r="F157" s="243">
        <v>42.527133712804364</v>
      </c>
      <c r="G157" s="244">
        <v>45.955967510291266</v>
      </c>
      <c r="H157" s="82"/>
    </row>
    <row r="158" spans="1:8" ht="15.75" customHeight="1">
      <c r="A158" s="90"/>
      <c r="B158" s="175" t="s">
        <v>439</v>
      </c>
      <c r="C158" s="231">
        <v>5.2245753471254333E-2</v>
      </c>
      <c r="D158" s="246">
        <v>4.7856533415424965E-2</v>
      </c>
      <c r="E158" s="247">
        <v>5.6634973527083701E-2</v>
      </c>
      <c r="F158" s="246">
        <v>4.8866381748859301E-2</v>
      </c>
      <c r="G158" s="247">
        <v>5.5625125193649365E-2</v>
      </c>
      <c r="H158" s="82"/>
    </row>
    <row r="159" spans="1:8" ht="15.75" customHeight="1">
      <c r="A159" s="90"/>
      <c r="B159" s="175" t="s">
        <v>410</v>
      </c>
      <c r="C159" s="233">
        <v>0.17590004556797881</v>
      </c>
      <c r="D159" s="234">
        <v>0.13298402134850962</v>
      </c>
      <c r="E159" s="235">
        <v>0.218816069787448</v>
      </c>
      <c r="F159" s="234" t="s">
        <v>94</v>
      </c>
      <c r="G159" s="235" t="s">
        <v>94</v>
      </c>
      <c r="H159" s="82"/>
    </row>
    <row r="160" spans="1:8" ht="15.75" customHeight="1">
      <c r="A160" s="90"/>
      <c r="B160" s="175" t="s">
        <v>411</v>
      </c>
      <c r="C160" s="233">
        <v>3.1339873465688033</v>
      </c>
      <c r="D160" s="234">
        <v>2.6047723397435769</v>
      </c>
      <c r="E160" s="235">
        <v>3.6632023533940297</v>
      </c>
      <c r="F160" s="234">
        <v>3.0090276899554982</v>
      </c>
      <c r="G160" s="235">
        <v>3.2589470031821084</v>
      </c>
      <c r="H160" s="82"/>
    </row>
    <row r="161" spans="1:8" ht="15.75" customHeight="1">
      <c r="A161" s="90"/>
      <c r="B161" s="175" t="s">
        <v>412</v>
      </c>
      <c r="C161" s="242">
        <v>47.487961433919942</v>
      </c>
      <c r="D161" s="243">
        <v>44.990889805953884</v>
      </c>
      <c r="E161" s="244">
        <v>49.985033061886</v>
      </c>
      <c r="F161" s="243">
        <v>46.07446478069167</v>
      </c>
      <c r="G161" s="244">
        <v>48.901458087148214</v>
      </c>
      <c r="H161" s="82"/>
    </row>
    <row r="162" spans="1:8" ht="15.75" customHeight="1">
      <c r="A162" s="90"/>
      <c r="B162" s="175" t="s">
        <v>440</v>
      </c>
      <c r="C162" s="231">
        <v>1.3232081348097308E-2</v>
      </c>
      <c r="D162" s="246">
        <v>1.2427038566615261E-2</v>
      </c>
      <c r="E162" s="247">
        <v>1.4037124129579354E-2</v>
      </c>
      <c r="F162" s="246">
        <v>1.2802110030213278E-2</v>
      </c>
      <c r="G162" s="247">
        <v>1.3662052665981337E-2</v>
      </c>
      <c r="H162" s="82"/>
    </row>
    <row r="163" spans="1:8" ht="15.75" customHeight="1">
      <c r="A163" s="90"/>
      <c r="B163" s="175" t="s">
        <v>413</v>
      </c>
      <c r="C163" s="232">
        <v>1331.8399517033847</v>
      </c>
      <c r="D163" s="237">
        <v>1277.4739942405915</v>
      </c>
      <c r="E163" s="238">
        <v>1386.2059091661779</v>
      </c>
      <c r="F163" s="237">
        <v>1306.3369974981081</v>
      </c>
      <c r="G163" s="238">
        <v>1357.3429059086614</v>
      </c>
      <c r="H163" s="82"/>
    </row>
    <row r="164" spans="1:8" ht="15.75" customHeight="1">
      <c r="A164" s="90"/>
      <c r="B164" s="175" t="s">
        <v>414</v>
      </c>
      <c r="C164" s="233">
        <v>0.79916107146459991</v>
      </c>
      <c r="D164" s="234">
        <v>0.68779532654326747</v>
      </c>
      <c r="E164" s="235">
        <v>0.91052681638593236</v>
      </c>
      <c r="F164" s="234">
        <v>0.73755787752432433</v>
      </c>
      <c r="G164" s="235">
        <v>0.86076426540487549</v>
      </c>
      <c r="H164" s="82"/>
    </row>
    <row r="165" spans="1:8" ht="15.75" customHeight="1">
      <c r="A165" s="90"/>
      <c r="B165" s="175" t="s">
        <v>415</v>
      </c>
      <c r="C165" s="233">
        <v>5.1663078686346262</v>
      </c>
      <c r="D165" s="234">
        <v>4.7750379336848576</v>
      </c>
      <c r="E165" s="235">
        <v>5.5575778035843948</v>
      </c>
      <c r="F165" s="234">
        <v>4.9004842948419931</v>
      </c>
      <c r="G165" s="235">
        <v>5.4321314424272593</v>
      </c>
      <c r="H165" s="82"/>
    </row>
    <row r="166" spans="1:8" ht="15.75" customHeight="1">
      <c r="A166" s="90"/>
      <c r="B166" s="175" t="s">
        <v>382</v>
      </c>
      <c r="C166" s="233">
        <v>23.08268406220369</v>
      </c>
      <c r="D166" s="234">
        <v>22.308176279898735</v>
      </c>
      <c r="E166" s="235">
        <v>23.857191844508645</v>
      </c>
      <c r="F166" s="234">
        <v>22.815263612663387</v>
      </c>
      <c r="G166" s="235">
        <v>23.350104511743993</v>
      </c>
      <c r="H166" s="82"/>
    </row>
    <row r="167" spans="1:8" ht="15.75" customHeight="1">
      <c r="A167" s="90"/>
      <c r="B167" s="175" t="s">
        <v>416</v>
      </c>
      <c r="C167" s="232">
        <v>74.803574322363218</v>
      </c>
      <c r="D167" s="237">
        <v>68.373454403709601</v>
      </c>
      <c r="E167" s="238">
        <v>81.233694241016835</v>
      </c>
      <c r="F167" s="237">
        <v>71.806970706740699</v>
      </c>
      <c r="G167" s="238">
        <v>77.800177937985737</v>
      </c>
      <c r="H167" s="82"/>
    </row>
    <row r="168" spans="1:8" ht="15.75" customHeight="1">
      <c r="A168" s="90"/>
      <c r="B168" s="175" t="s">
        <v>417</v>
      </c>
      <c r="C168" s="233">
        <v>3.7572442002550424</v>
      </c>
      <c r="D168" s="234">
        <v>3.4120081915174008</v>
      </c>
      <c r="E168" s="235">
        <v>4.1024802089926844</v>
      </c>
      <c r="F168" s="234">
        <v>3.5797686669754216</v>
      </c>
      <c r="G168" s="235">
        <v>3.9347197335346631</v>
      </c>
      <c r="H168" s="82"/>
    </row>
    <row r="169" spans="1:8" ht="15.75" customHeight="1">
      <c r="A169" s="90"/>
      <c r="B169" s="175" t="s">
        <v>418</v>
      </c>
      <c r="C169" s="232">
        <v>62.309680585151</v>
      </c>
      <c r="D169" s="237">
        <v>56.407273478624596</v>
      </c>
      <c r="E169" s="238">
        <v>68.212087691677397</v>
      </c>
      <c r="F169" s="237">
        <v>59.501914702849916</v>
      </c>
      <c r="G169" s="238">
        <v>65.117446467452083</v>
      </c>
      <c r="H169" s="82"/>
    </row>
    <row r="170" spans="1:8" ht="15.75" customHeight="1">
      <c r="A170" s="90"/>
      <c r="B170" s="175" t="s">
        <v>420</v>
      </c>
      <c r="C170" s="233">
        <v>0.69822447704344204</v>
      </c>
      <c r="D170" s="234">
        <v>0.56851594295792762</v>
      </c>
      <c r="E170" s="235">
        <v>0.82793301112895645</v>
      </c>
      <c r="F170" s="234">
        <v>0.64568001322065449</v>
      </c>
      <c r="G170" s="235">
        <v>0.75076894086622958</v>
      </c>
      <c r="H170" s="82"/>
    </row>
    <row r="171" spans="1:8" ht="15.75" customHeight="1">
      <c r="A171" s="90"/>
      <c r="B171" s="175" t="s">
        <v>421</v>
      </c>
      <c r="C171" s="233">
        <v>8.5124839181257137</v>
      </c>
      <c r="D171" s="234">
        <v>8.0410254615994639</v>
      </c>
      <c r="E171" s="235">
        <v>8.9839423746519635</v>
      </c>
      <c r="F171" s="234">
        <v>8.1637726611644066</v>
      </c>
      <c r="G171" s="235">
        <v>8.8611951750870208</v>
      </c>
      <c r="H171" s="82"/>
    </row>
    <row r="172" spans="1:8" ht="15.75" customHeight="1">
      <c r="A172" s="90"/>
      <c r="B172" s="175" t="s">
        <v>422</v>
      </c>
      <c r="C172" s="242">
        <v>11.661885333111773</v>
      </c>
      <c r="D172" s="243">
        <v>10.450123033371334</v>
      </c>
      <c r="E172" s="244">
        <v>12.873647632852212</v>
      </c>
      <c r="F172" s="243">
        <v>11.007209208693178</v>
      </c>
      <c r="G172" s="244">
        <v>12.316561457530367</v>
      </c>
      <c r="H172" s="82"/>
    </row>
    <row r="173" spans="1:8" ht="15.75" customHeight="1">
      <c r="A173" s="90"/>
      <c r="B173" s="175" t="s">
        <v>442</v>
      </c>
      <c r="C173" s="231" t="s">
        <v>109</v>
      </c>
      <c r="D173" s="246" t="s">
        <v>94</v>
      </c>
      <c r="E173" s="247" t="s">
        <v>94</v>
      </c>
      <c r="F173" s="246" t="s">
        <v>94</v>
      </c>
      <c r="G173" s="247" t="s">
        <v>94</v>
      </c>
      <c r="H173" s="82"/>
    </row>
    <row r="174" spans="1:8" ht="15.75" customHeight="1">
      <c r="A174" s="90"/>
      <c r="B174" s="175" t="s">
        <v>423</v>
      </c>
      <c r="C174" s="233">
        <v>0.10280575186691278</v>
      </c>
      <c r="D174" s="234">
        <v>8.5832113886114475E-2</v>
      </c>
      <c r="E174" s="235">
        <v>0.11977938984771108</v>
      </c>
      <c r="F174" s="234" t="s">
        <v>94</v>
      </c>
      <c r="G174" s="235" t="s">
        <v>94</v>
      </c>
      <c r="H174" s="82"/>
    </row>
    <row r="175" spans="1:8" ht="15.75" customHeight="1">
      <c r="A175" s="90"/>
      <c r="B175" s="175" t="s">
        <v>424</v>
      </c>
      <c r="C175" s="233">
        <v>5.1735082680590239</v>
      </c>
      <c r="D175" s="234">
        <v>4.6980235749719741</v>
      </c>
      <c r="E175" s="235">
        <v>5.6489929611460736</v>
      </c>
      <c r="F175" s="234">
        <v>4.9468654526742339</v>
      </c>
      <c r="G175" s="235">
        <v>5.4001510834438138</v>
      </c>
      <c r="H175" s="82"/>
    </row>
    <row r="176" spans="1:8" ht="15.75" customHeight="1">
      <c r="A176" s="90"/>
      <c r="B176" s="175" t="s">
        <v>425</v>
      </c>
      <c r="C176" s="233">
        <v>0.99221164302697229</v>
      </c>
      <c r="D176" s="234">
        <v>0.89412553180625531</v>
      </c>
      <c r="E176" s="235">
        <v>1.0902977542476893</v>
      </c>
      <c r="F176" s="234">
        <v>0.93030957546813753</v>
      </c>
      <c r="G176" s="235">
        <v>1.0541137105858069</v>
      </c>
      <c r="H176" s="82"/>
    </row>
    <row r="177" spans="1:8" ht="15.75" customHeight="1">
      <c r="A177" s="90"/>
      <c r="B177" s="175" t="s">
        <v>426</v>
      </c>
      <c r="C177" s="231">
        <v>3.1665190783731402E-2</v>
      </c>
      <c r="D177" s="246">
        <v>2.6424923535138586E-2</v>
      </c>
      <c r="E177" s="247">
        <v>3.6905458032324222E-2</v>
      </c>
      <c r="F177" s="246">
        <v>2.993258750043817E-2</v>
      </c>
      <c r="G177" s="247">
        <v>3.3397794067024637E-2</v>
      </c>
      <c r="H177" s="82"/>
    </row>
    <row r="178" spans="1:8" ht="15.75" customHeight="1">
      <c r="A178" s="90"/>
      <c r="B178" s="175" t="s">
        <v>427</v>
      </c>
      <c r="C178" s="233">
        <v>2.7712155315042364</v>
      </c>
      <c r="D178" s="234">
        <v>2.6318669866479416</v>
      </c>
      <c r="E178" s="235">
        <v>2.9105640763605312</v>
      </c>
      <c r="F178" s="234">
        <v>2.6204153291385621</v>
      </c>
      <c r="G178" s="235">
        <v>2.9220157338699106</v>
      </c>
      <c r="H178" s="82"/>
    </row>
    <row r="179" spans="1:8" ht="15.75" customHeight="1">
      <c r="A179" s="90"/>
      <c r="B179" s="175" t="s">
        <v>429</v>
      </c>
      <c r="C179" s="233">
        <v>4.2936684075688669</v>
      </c>
      <c r="D179" s="234">
        <v>4.1154377793137566</v>
      </c>
      <c r="E179" s="235">
        <v>4.4718990358239772</v>
      </c>
      <c r="F179" s="234">
        <v>4.1525396837141297</v>
      </c>
      <c r="G179" s="235">
        <v>4.4347971314236041</v>
      </c>
      <c r="H179" s="82"/>
    </row>
    <row r="180" spans="1:8" ht="15.75" customHeight="1">
      <c r="A180" s="90"/>
      <c r="B180" s="175" t="s">
        <v>430</v>
      </c>
      <c r="C180" s="242">
        <v>34.901854934983341</v>
      </c>
      <c r="D180" s="243">
        <v>31.902521978352354</v>
      </c>
      <c r="E180" s="244">
        <v>37.901187891614327</v>
      </c>
      <c r="F180" s="243">
        <v>33.634869700665845</v>
      </c>
      <c r="G180" s="244">
        <v>36.168840169300836</v>
      </c>
      <c r="H180" s="82"/>
    </row>
    <row r="181" spans="1:8" ht="15.75" customHeight="1">
      <c r="A181" s="90"/>
      <c r="B181" s="175" t="s">
        <v>431</v>
      </c>
      <c r="C181" s="233">
        <v>2.8478005522879939</v>
      </c>
      <c r="D181" s="234">
        <v>2.7324224180593593</v>
      </c>
      <c r="E181" s="235">
        <v>2.9631786865166285</v>
      </c>
      <c r="F181" s="234">
        <v>2.7403317339598043</v>
      </c>
      <c r="G181" s="235">
        <v>2.9552693706161834</v>
      </c>
      <c r="H181" s="82"/>
    </row>
    <row r="182" spans="1:8" ht="15.75" customHeight="1">
      <c r="A182" s="90"/>
      <c r="B182" s="175" t="s">
        <v>432</v>
      </c>
      <c r="C182" s="233">
        <v>3.2752366307120893</v>
      </c>
      <c r="D182" s="234">
        <v>3.0342878821301165</v>
      </c>
      <c r="E182" s="235">
        <v>3.5161853792940621</v>
      </c>
      <c r="F182" s="234">
        <v>3.1186594698557299</v>
      </c>
      <c r="G182" s="235">
        <v>3.4318137915684486</v>
      </c>
      <c r="H182" s="82"/>
    </row>
    <row r="183" spans="1:8" ht="15.75" customHeight="1">
      <c r="A183" s="90"/>
      <c r="B183" s="175" t="s">
        <v>433</v>
      </c>
      <c r="C183" s="233">
        <v>0.38280412092268357</v>
      </c>
      <c r="D183" s="234">
        <v>0.31643330959576688</v>
      </c>
      <c r="E183" s="235">
        <v>0.44917493224960026</v>
      </c>
      <c r="F183" s="234">
        <v>0.35971300187068145</v>
      </c>
      <c r="G183" s="235">
        <v>0.40589523997468568</v>
      </c>
      <c r="H183" s="82"/>
    </row>
    <row r="184" spans="1:8" ht="15.75" customHeight="1">
      <c r="A184" s="90"/>
      <c r="B184" s="175" t="s">
        <v>434</v>
      </c>
      <c r="C184" s="233">
        <v>1.1936297521125157</v>
      </c>
      <c r="D184" s="234">
        <v>1.1634003694662847</v>
      </c>
      <c r="E184" s="235">
        <v>1.2238591347587466</v>
      </c>
      <c r="F184" s="234">
        <v>1.1763514804334259</v>
      </c>
      <c r="G184" s="235">
        <v>1.2109080237916054</v>
      </c>
      <c r="H184" s="82"/>
    </row>
    <row r="185" spans="1:8" ht="15.75" customHeight="1">
      <c r="A185" s="90"/>
      <c r="B185" s="195" t="s">
        <v>435</v>
      </c>
      <c r="C185" s="251">
        <v>12.383962759429513</v>
      </c>
      <c r="D185" s="252">
        <v>10.853279349707314</v>
      </c>
      <c r="E185" s="253">
        <v>13.914646169151712</v>
      </c>
      <c r="F185" s="252">
        <v>11.628677316439731</v>
      </c>
      <c r="G185" s="253">
        <v>13.139248202419296</v>
      </c>
      <c r="H185" s="82"/>
    </row>
    <row r="186" spans="1:8" ht="15.75" customHeight="1">
      <c r="B186" s="254" t="s">
        <v>635</v>
      </c>
    </row>
    <row r="187" spans="1:8" ht="15.75" customHeight="1">
      <c r="A187" s="1"/>
      <c r="B187"/>
      <c r="C187"/>
      <c r="D187"/>
      <c r="E187"/>
      <c r="F187"/>
      <c r="G187"/>
    </row>
    <row r="188" spans="1:8" ht="15.75" customHeight="1">
      <c r="A188" s="1"/>
      <c r="B188"/>
      <c r="C188"/>
      <c r="D188"/>
      <c r="E188"/>
      <c r="F188"/>
      <c r="G188"/>
    </row>
  </sheetData>
  <dataConsolidate/>
  <mergeCells count="4">
    <mergeCell ref="F2:G2"/>
    <mergeCell ref="B2:B3"/>
    <mergeCell ref="A2:A3"/>
    <mergeCell ref="D2:E2"/>
  </mergeCells>
  <conditionalFormatting sqref="A5 A7 A9 A11:A64 A66:A125 A127:A185 C5:G185 A4:G4 A6:G6 A8:G8 A10:G10 A65:G65 A126:G126">
    <cfRule type="expression" dxfId="200" priority="359">
      <formula>IF(CertVal_IsBlnkRow*CertVal_IsBlnkRowNext=1,TRUE,FALSE)</formula>
    </cfRule>
  </conditionalFormatting>
  <conditionalFormatting sqref="B5:B185">
    <cfRule type="expression" dxfId="199" priority="351">
      <formula>IF(CertVal_IsBlnkRow*CertVal_IsBlnkRowNext=1,TRUE,FALSE)</formula>
    </cfRule>
  </conditionalFormatting>
  <conditionalFormatting sqref="B7">
    <cfRule type="expression" dxfId="198" priority="349">
      <formula>IF(CertVal_IsBlnkRow*CertVal_IsBlnkRowNext=1,TRUE,FALSE)</formula>
    </cfRule>
  </conditionalFormatting>
  <conditionalFormatting sqref="B9">
    <cfRule type="expression" dxfId="197" priority="347">
      <formula>IF(CertVal_IsBlnkRow*CertVal_IsBlnkRowNext=1,TRUE,FALSE)</formula>
    </cfRule>
  </conditionalFormatting>
  <conditionalFormatting sqref="B11">
    <cfRule type="expression" dxfId="196" priority="345">
      <formula>IF(CertVal_IsBlnkRow*CertVal_IsBlnkRowNext=1,TRUE,FALSE)</formula>
    </cfRule>
  </conditionalFormatting>
  <conditionalFormatting sqref="B12">
    <cfRule type="expression" dxfId="195" priority="343">
      <formula>IF(CertVal_IsBlnkRow*CertVal_IsBlnkRowNext=1,TRUE,FALSE)</formula>
    </cfRule>
  </conditionalFormatting>
  <conditionalFormatting sqref="B13">
    <cfRule type="expression" dxfId="194" priority="341">
      <formula>IF(CertVal_IsBlnkRow*CertVal_IsBlnkRowNext=1,TRUE,FALSE)</formula>
    </cfRule>
  </conditionalFormatting>
  <conditionalFormatting sqref="B14">
    <cfRule type="expression" dxfId="193" priority="339">
      <formula>IF(CertVal_IsBlnkRow*CertVal_IsBlnkRowNext=1,TRUE,FALSE)</formula>
    </cfRule>
  </conditionalFormatting>
  <conditionalFormatting sqref="B15">
    <cfRule type="expression" dxfId="192" priority="337">
      <formula>IF(CertVal_IsBlnkRow*CertVal_IsBlnkRowNext=1,TRUE,FALSE)</formula>
    </cfRule>
  </conditionalFormatting>
  <conditionalFormatting sqref="B16">
    <cfRule type="expression" dxfId="191" priority="335">
      <formula>IF(CertVal_IsBlnkRow*CertVal_IsBlnkRowNext=1,TRUE,FALSE)</formula>
    </cfRule>
  </conditionalFormatting>
  <conditionalFormatting sqref="B17">
    <cfRule type="expression" dxfId="190" priority="333">
      <formula>IF(CertVal_IsBlnkRow*CertVal_IsBlnkRowNext=1,TRUE,FALSE)</formula>
    </cfRule>
  </conditionalFormatting>
  <conditionalFormatting sqref="B18">
    <cfRule type="expression" dxfId="189" priority="331">
      <formula>IF(CertVal_IsBlnkRow*CertVal_IsBlnkRowNext=1,TRUE,FALSE)</formula>
    </cfRule>
  </conditionalFormatting>
  <conditionalFormatting sqref="B19">
    <cfRule type="expression" dxfId="188" priority="329">
      <formula>IF(CertVal_IsBlnkRow*CertVal_IsBlnkRowNext=1,TRUE,FALSE)</formula>
    </cfRule>
  </conditionalFormatting>
  <conditionalFormatting sqref="B20">
    <cfRule type="expression" dxfId="187" priority="327">
      <formula>IF(CertVal_IsBlnkRow*CertVal_IsBlnkRowNext=1,TRUE,FALSE)</formula>
    </cfRule>
  </conditionalFormatting>
  <conditionalFormatting sqref="B21">
    <cfRule type="expression" dxfId="186" priority="325">
      <formula>IF(CertVal_IsBlnkRow*CertVal_IsBlnkRowNext=1,TRUE,FALSE)</formula>
    </cfRule>
  </conditionalFormatting>
  <conditionalFormatting sqref="B22">
    <cfRule type="expression" dxfId="185" priority="323">
      <formula>IF(CertVal_IsBlnkRow*CertVal_IsBlnkRowNext=1,TRUE,FALSE)</formula>
    </cfRule>
  </conditionalFormatting>
  <conditionalFormatting sqref="B23">
    <cfRule type="expression" dxfId="184" priority="321">
      <formula>IF(CertVal_IsBlnkRow*CertVal_IsBlnkRowNext=1,TRUE,FALSE)</formula>
    </cfRule>
  </conditionalFormatting>
  <conditionalFormatting sqref="B24">
    <cfRule type="expression" dxfId="183" priority="319">
      <formula>IF(CertVal_IsBlnkRow*CertVal_IsBlnkRowNext=1,TRUE,FALSE)</formula>
    </cfRule>
  </conditionalFormatting>
  <conditionalFormatting sqref="B25">
    <cfRule type="expression" dxfId="182" priority="317">
      <formula>IF(CertVal_IsBlnkRow*CertVal_IsBlnkRowNext=1,TRUE,FALSE)</formula>
    </cfRule>
  </conditionalFormatting>
  <conditionalFormatting sqref="B26">
    <cfRule type="expression" dxfId="181" priority="315">
      <formula>IF(CertVal_IsBlnkRow*CertVal_IsBlnkRowNext=1,TRUE,FALSE)</formula>
    </cfRule>
  </conditionalFormatting>
  <conditionalFormatting sqref="B27">
    <cfRule type="expression" dxfId="180" priority="313">
      <formula>IF(CertVal_IsBlnkRow*CertVal_IsBlnkRowNext=1,TRUE,FALSE)</formula>
    </cfRule>
  </conditionalFormatting>
  <conditionalFormatting sqref="B28">
    <cfRule type="expression" dxfId="179" priority="311">
      <formula>IF(CertVal_IsBlnkRow*CertVal_IsBlnkRowNext=1,TRUE,FALSE)</formula>
    </cfRule>
  </conditionalFormatting>
  <conditionalFormatting sqref="B29">
    <cfRule type="expression" dxfId="178" priority="309">
      <formula>IF(CertVal_IsBlnkRow*CertVal_IsBlnkRowNext=1,TRUE,FALSE)</formula>
    </cfRule>
  </conditionalFormatting>
  <conditionalFormatting sqref="B30">
    <cfRule type="expression" dxfId="177" priority="307">
      <formula>IF(CertVal_IsBlnkRow*CertVal_IsBlnkRowNext=1,TRUE,FALSE)</formula>
    </cfRule>
  </conditionalFormatting>
  <conditionalFormatting sqref="B31">
    <cfRule type="expression" dxfId="176" priority="305">
      <formula>IF(CertVal_IsBlnkRow*CertVal_IsBlnkRowNext=1,TRUE,FALSE)</formula>
    </cfRule>
  </conditionalFormatting>
  <conditionalFormatting sqref="B32">
    <cfRule type="expression" dxfId="175" priority="303">
      <formula>IF(CertVal_IsBlnkRow*CertVal_IsBlnkRowNext=1,TRUE,FALSE)</formula>
    </cfRule>
  </conditionalFormatting>
  <conditionalFormatting sqref="B33">
    <cfRule type="expression" dxfId="174" priority="301">
      <formula>IF(CertVal_IsBlnkRow*CertVal_IsBlnkRowNext=1,TRUE,FALSE)</formula>
    </cfRule>
  </conditionalFormatting>
  <conditionalFormatting sqref="B34">
    <cfRule type="expression" dxfId="173" priority="299">
      <formula>IF(CertVal_IsBlnkRow*CertVal_IsBlnkRowNext=1,TRUE,FALSE)</formula>
    </cfRule>
  </conditionalFormatting>
  <conditionalFormatting sqref="B35">
    <cfRule type="expression" dxfId="172" priority="297">
      <formula>IF(CertVal_IsBlnkRow*CertVal_IsBlnkRowNext=1,TRUE,FALSE)</formula>
    </cfRule>
  </conditionalFormatting>
  <conditionalFormatting sqref="B36">
    <cfRule type="expression" dxfId="171" priority="295">
      <formula>IF(CertVal_IsBlnkRow*CertVal_IsBlnkRowNext=1,TRUE,FALSE)</formula>
    </cfRule>
  </conditionalFormatting>
  <conditionalFormatting sqref="B37">
    <cfRule type="expression" dxfId="170" priority="293">
      <formula>IF(CertVal_IsBlnkRow*CertVal_IsBlnkRowNext=1,TRUE,FALSE)</formula>
    </cfRule>
  </conditionalFormatting>
  <conditionalFormatting sqref="B38">
    <cfRule type="expression" dxfId="169" priority="291">
      <formula>IF(CertVal_IsBlnkRow*CertVal_IsBlnkRowNext=1,TRUE,FALSE)</formula>
    </cfRule>
  </conditionalFormatting>
  <conditionalFormatting sqref="B39">
    <cfRule type="expression" dxfId="168" priority="289">
      <formula>IF(CertVal_IsBlnkRow*CertVal_IsBlnkRowNext=1,TRUE,FALSE)</formula>
    </cfRule>
  </conditionalFormatting>
  <conditionalFormatting sqref="B40">
    <cfRule type="expression" dxfId="167" priority="287">
      <formula>IF(CertVal_IsBlnkRow*CertVal_IsBlnkRowNext=1,TRUE,FALSE)</formula>
    </cfRule>
  </conditionalFormatting>
  <conditionalFormatting sqref="B41">
    <cfRule type="expression" dxfId="166" priority="285">
      <formula>IF(CertVal_IsBlnkRow*CertVal_IsBlnkRowNext=1,TRUE,FALSE)</formula>
    </cfRule>
  </conditionalFormatting>
  <conditionalFormatting sqref="B42">
    <cfRule type="expression" dxfId="165" priority="283">
      <formula>IF(CertVal_IsBlnkRow*CertVal_IsBlnkRowNext=1,TRUE,FALSE)</formula>
    </cfRule>
  </conditionalFormatting>
  <conditionalFormatting sqref="B43">
    <cfRule type="expression" dxfId="164" priority="281">
      <formula>IF(CertVal_IsBlnkRow*CertVal_IsBlnkRowNext=1,TRUE,FALSE)</formula>
    </cfRule>
  </conditionalFormatting>
  <conditionalFormatting sqref="B44">
    <cfRule type="expression" dxfId="163" priority="279">
      <formula>IF(CertVal_IsBlnkRow*CertVal_IsBlnkRowNext=1,TRUE,FALSE)</formula>
    </cfRule>
  </conditionalFormatting>
  <conditionalFormatting sqref="B45">
    <cfRule type="expression" dxfId="162" priority="277">
      <formula>IF(CertVal_IsBlnkRow*CertVal_IsBlnkRowNext=1,TRUE,FALSE)</formula>
    </cfRule>
  </conditionalFormatting>
  <conditionalFormatting sqref="B46">
    <cfRule type="expression" dxfId="161" priority="275">
      <formula>IF(CertVal_IsBlnkRow*CertVal_IsBlnkRowNext=1,TRUE,FALSE)</formula>
    </cfRule>
  </conditionalFormatting>
  <conditionalFormatting sqref="B47">
    <cfRule type="expression" dxfId="160" priority="273">
      <formula>IF(CertVal_IsBlnkRow*CertVal_IsBlnkRowNext=1,TRUE,FALSE)</formula>
    </cfRule>
  </conditionalFormatting>
  <conditionalFormatting sqref="B48">
    <cfRule type="expression" dxfId="159" priority="271">
      <formula>IF(CertVal_IsBlnkRow*CertVal_IsBlnkRowNext=1,TRUE,FALSE)</formula>
    </cfRule>
  </conditionalFormatting>
  <conditionalFormatting sqref="B49">
    <cfRule type="expression" dxfId="158" priority="269">
      <formula>IF(CertVal_IsBlnkRow*CertVal_IsBlnkRowNext=1,TRUE,FALSE)</formula>
    </cfRule>
  </conditionalFormatting>
  <conditionalFormatting sqref="B50">
    <cfRule type="expression" dxfId="157" priority="267">
      <formula>IF(CertVal_IsBlnkRow*CertVal_IsBlnkRowNext=1,TRUE,FALSE)</formula>
    </cfRule>
  </conditionalFormatting>
  <conditionalFormatting sqref="B51">
    <cfRule type="expression" dxfId="156" priority="265">
      <formula>IF(CertVal_IsBlnkRow*CertVal_IsBlnkRowNext=1,TRUE,FALSE)</formula>
    </cfRule>
  </conditionalFormatting>
  <conditionalFormatting sqref="B52">
    <cfRule type="expression" dxfId="155" priority="263">
      <formula>IF(CertVal_IsBlnkRow*CertVal_IsBlnkRowNext=1,TRUE,FALSE)</formula>
    </cfRule>
  </conditionalFormatting>
  <conditionalFormatting sqref="B53">
    <cfRule type="expression" dxfId="154" priority="261">
      <formula>IF(CertVal_IsBlnkRow*CertVal_IsBlnkRowNext=1,TRUE,FALSE)</formula>
    </cfRule>
  </conditionalFormatting>
  <conditionalFormatting sqref="B54">
    <cfRule type="expression" dxfId="153" priority="259">
      <formula>IF(CertVal_IsBlnkRow*CertVal_IsBlnkRowNext=1,TRUE,FALSE)</formula>
    </cfRule>
  </conditionalFormatting>
  <conditionalFormatting sqref="B55">
    <cfRule type="expression" dxfId="152" priority="257">
      <formula>IF(CertVal_IsBlnkRow*CertVal_IsBlnkRowNext=1,TRUE,FALSE)</formula>
    </cfRule>
  </conditionalFormatting>
  <conditionalFormatting sqref="B56">
    <cfRule type="expression" dxfId="151" priority="255">
      <formula>IF(CertVal_IsBlnkRow*CertVal_IsBlnkRowNext=1,TRUE,FALSE)</formula>
    </cfRule>
  </conditionalFormatting>
  <conditionalFormatting sqref="B57">
    <cfRule type="expression" dxfId="150" priority="253">
      <formula>IF(CertVal_IsBlnkRow*CertVal_IsBlnkRowNext=1,TRUE,FALSE)</formula>
    </cfRule>
  </conditionalFormatting>
  <conditionalFormatting sqref="B58">
    <cfRule type="expression" dxfId="149" priority="251">
      <formula>IF(CertVal_IsBlnkRow*CertVal_IsBlnkRowNext=1,TRUE,FALSE)</formula>
    </cfRule>
  </conditionalFormatting>
  <conditionalFormatting sqref="B59">
    <cfRule type="expression" dxfId="148" priority="249">
      <formula>IF(CertVal_IsBlnkRow*CertVal_IsBlnkRowNext=1,TRUE,FALSE)</formula>
    </cfRule>
  </conditionalFormatting>
  <conditionalFormatting sqref="B60">
    <cfRule type="expression" dxfId="147" priority="247">
      <formula>IF(CertVal_IsBlnkRow*CertVal_IsBlnkRowNext=1,TRUE,FALSE)</formula>
    </cfRule>
  </conditionalFormatting>
  <conditionalFormatting sqref="B61">
    <cfRule type="expression" dxfId="146" priority="245">
      <formula>IF(CertVal_IsBlnkRow*CertVal_IsBlnkRowNext=1,TRUE,FALSE)</formula>
    </cfRule>
  </conditionalFormatting>
  <conditionalFormatting sqref="B62">
    <cfRule type="expression" dxfId="145" priority="243">
      <formula>IF(CertVal_IsBlnkRow*CertVal_IsBlnkRowNext=1,TRUE,FALSE)</formula>
    </cfRule>
  </conditionalFormatting>
  <conditionalFormatting sqref="B63">
    <cfRule type="expression" dxfId="144" priority="241">
      <formula>IF(CertVal_IsBlnkRow*CertVal_IsBlnkRowNext=1,TRUE,FALSE)</formula>
    </cfRule>
  </conditionalFormatting>
  <conditionalFormatting sqref="B64">
    <cfRule type="expression" dxfId="143" priority="239">
      <formula>IF(CertVal_IsBlnkRow*CertVal_IsBlnkRowNext=1,TRUE,FALSE)</formula>
    </cfRule>
  </conditionalFormatting>
  <conditionalFormatting sqref="B66">
    <cfRule type="expression" dxfId="142" priority="237">
      <formula>IF(CertVal_IsBlnkRow*CertVal_IsBlnkRowNext=1,TRUE,FALSE)</formula>
    </cfRule>
  </conditionalFormatting>
  <conditionalFormatting sqref="B67">
    <cfRule type="expression" dxfId="141" priority="235">
      <formula>IF(CertVal_IsBlnkRow*CertVal_IsBlnkRowNext=1,TRUE,FALSE)</formula>
    </cfRule>
  </conditionalFormatting>
  <conditionalFormatting sqref="B68">
    <cfRule type="expression" dxfId="140" priority="233">
      <formula>IF(CertVal_IsBlnkRow*CertVal_IsBlnkRowNext=1,TRUE,FALSE)</formula>
    </cfRule>
  </conditionalFormatting>
  <conditionalFormatting sqref="B69">
    <cfRule type="expression" dxfId="139" priority="231">
      <formula>IF(CertVal_IsBlnkRow*CertVal_IsBlnkRowNext=1,TRUE,FALSE)</formula>
    </cfRule>
  </conditionalFormatting>
  <conditionalFormatting sqref="B70">
    <cfRule type="expression" dxfId="138" priority="229">
      <formula>IF(CertVal_IsBlnkRow*CertVal_IsBlnkRowNext=1,TRUE,FALSE)</formula>
    </cfRule>
  </conditionalFormatting>
  <conditionalFormatting sqref="B71">
    <cfRule type="expression" dxfId="137" priority="227">
      <formula>IF(CertVal_IsBlnkRow*CertVal_IsBlnkRowNext=1,TRUE,FALSE)</formula>
    </cfRule>
  </conditionalFormatting>
  <conditionalFormatting sqref="B72">
    <cfRule type="expression" dxfId="136" priority="225">
      <formula>IF(CertVal_IsBlnkRow*CertVal_IsBlnkRowNext=1,TRUE,FALSE)</formula>
    </cfRule>
  </conditionalFormatting>
  <conditionalFormatting sqref="B73">
    <cfRule type="expression" dxfId="135" priority="223">
      <formula>IF(CertVal_IsBlnkRow*CertVal_IsBlnkRowNext=1,TRUE,FALSE)</formula>
    </cfRule>
  </conditionalFormatting>
  <conditionalFormatting sqref="B74">
    <cfRule type="expression" dxfId="134" priority="221">
      <formula>IF(CertVal_IsBlnkRow*CertVal_IsBlnkRowNext=1,TRUE,FALSE)</formula>
    </cfRule>
  </conditionalFormatting>
  <conditionalFormatting sqref="B75">
    <cfRule type="expression" dxfId="133" priority="219">
      <formula>IF(CertVal_IsBlnkRow*CertVal_IsBlnkRowNext=1,TRUE,FALSE)</formula>
    </cfRule>
  </conditionalFormatting>
  <conditionalFormatting sqref="B76">
    <cfRule type="expression" dxfId="132" priority="217">
      <formula>IF(CertVal_IsBlnkRow*CertVal_IsBlnkRowNext=1,TRUE,FALSE)</formula>
    </cfRule>
  </conditionalFormatting>
  <conditionalFormatting sqref="B77">
    <cfRule type="expression" dxfId="131" priority="215">
      <formula>IF(CertVal_IsBlnkRow*CertVal_IsBlnkRowNext=1,TRUE,FALSE)</formula>
    </cfRule>
  </conditionalFormatting>
  <conditionalFormatting sqref="B78">
    <cfRule type="expression" dxfId="130" priority="213">
      <formula>IF(CertVal_IsBlnkRow*CertVal_IsBlnkRowNext=1,TRUE,FALSE)</formula>
    </cfRule>
  </conditionalFormatting>
  <conditionalFormatting sqref="B79">
    <cfRule type="expression" dxfId="129" priority="211">
      <formula>IF(CertVal_IsBlnkRow*CertVal_IsBlnkRowNext=1,TRUE,FALSE)</formula>
    </cfRule>
  </conditionalFormatting>
  <conditionalFormatting sqref="B80">
    <cfRule type="expression" dxfId="128" priority="209">
      <formula>IF(CertVal_IsBlnkRow*CertVal_IsBlnkRowNext=1,TRUE,FALSE)</formula>
    </cfRule>
  </conditionalFormatting>
  <conditionalFormatting sqref="B81">
    <cfRule type="expression" dxfId="127" priority="207">
      <formula>IF(CertVal_IsBlnkRow*CertVal_IsBlnkRowNext=1,TRUE,FALSE)</formula>
    </cfRule>
  </conditionalFormatting>
  <conditionalFormatting sqref="B82">
    <cfRule type="expression" dxfId="126" priority="205">
      <formula>IF(CertVal_IsBlnkRow*CertVal_IsBlnkRowNext=1,TRUE,FALSE)</formula>
    </cfRule>
  </conditionalFormatting>
  <conditionalFormatting sqref="B83">
    <cfRule type="expression" dxfId="125" priority="203">
      <formula>IF(CertVal_IsBlnkRow*CertVal_IsBlnkRowNext=1,TRUE,FALSE)</formula>
    </cfRule>
  </conditionalFormatting>
  <conditionalFormatting sqref="B84">
    <cfRule type="expression" dxfId="124" priority="201">
      <formula>IF(CertVal_IsBlnkRow*CertVal_IsBlnkRowNext=1,TRUE,FALSE)</formula>
    </cfRule>
  </conditionalFormatting>
  <conditionalFormatting sqref="B85">
    <cfRule type="expression" dxfId="123" priority="199">
      <formula>IF(CertVal_IsBlnkRow*CertVal_IsBlnkRowNext=1,TRUE,FALSE)</formula>
    </cfRule>
  </conditionalFormatting>
  <conditionalFormatting sqref="B86">
    <cfRule type="expression" dxfId="122" priority="197">
      <formula>IF(CertVal_IsBlnkRow*CertVal_IsBlnkRowNext=1,TRUE,FALSE)</formula>
    </cfRule>
  </conditionalFormatting>
  <conditionalFormatting sqref="B87">
    <cfRule type="expression" dxfId="121" priority="195">
      <formula>IF(CertVal_IsBlnkRow*CertVal_IsBlnkRowNext=1,TRUE,FALSE)</formula>
    </cfRule>
  </conditionalFormatting>
  <conditionalFormatting sqref="B88">
    <cfRule type="expression" dxfId="120" priority="193">
      <formula>IF(CertVal_IsBlnkRow*CertVal_IsBlnkRowNext=1,TRUE,FALSE)</formula>
    </cfRule>
  </conditionalFormatting>
  <conditionalFormatting sqref="B89">
    <cfRule type="expression" dxfId="119" priority="191">
      <formula>IF(CertVal_IsBlnkRow*CertVal_IsBlnkRowNext=1,TRUE,FALSE)</formula>
    </cfRule>
  </conditionalFormatting>
  <conditionalFormatting sqref="B90">
    <cfRule type="expression" dxfId="118" priority="189">
      <formula>IF(CertVal_IsBlnkRow*CertVal_IsBlnkRowNext=1,TRUE,FALSE)</formula>
    </cfRule>
  </conditionalFormatting>
  <conditionalFormatting sqref="B91">
    <cfRule type="expression" dxfId="117" priority="187">
      <formula>IF(CertVal_IsBlnkRow*CertVal_IsBlnkRowNext=1,TRUE,FALSE)</formula>
    </cfRule>
  </conditionalFormatting>
  <conditionalFormatting sqref="B92">
    <cfRule type="expression" dxfId="116" priority="185">
      <formula>IF(CertVal_IsBlnkRow*CertVal_IsBlnkRowNext=1,TRUE,FALSE)</formula>
    </cfRule>
  </conditionalFormatting>
  <conditionalFormatting sqref="B93">
    <cfRule type="expression" dxfId="115" priority="183">
      <formula>IF(CertVal_IsBlnkRow*CertVal_IsBlnkRowNext=1,TRUE,FALSE)</formula>
    </cfRule>
  </conditionalFormatting>
  <conditionalFormatting sqref="B94">
    <cfRule type="expression" dxfId="114" priority="181">
      <formula>IF(CertVal_IsBlnkRow*CertVal_IsBlnkRowNext=1,TRUE,FALSE)</formula>
    </cfRule>
  </conditionalFormatting>
  <conditionalFormatting sqref="B95">
    <cfRule type="expression" dxfId="113" priority="179">
      <formula>IF(CertVal_IsBlnkRow*CertVal_IsBlnkRowNext=1,TRUE,FALSE)</formula>
    </cfRule>
  </conditionalFormatting>
  <conditionalFormatting sqref="B96">
    <cfRule type="expression" dxfId="112" priority="177">
      <formula>IF(CertVal_IsBlnkRow*CertVal_IsBlnkRowNext=1,TRUE,FALSE)</formula>
    </cfRule>
  </conditionalFormatting>
  <conditionalFormatting sqref="B97">
    <cfRule type="expression" dxfId="111" priority="175">
      <formula>IF(CertVal_IsBlnkRow*CertVal_IsBlnkRowNext=1,TRUE,FALSE)</formula>
    </cfRule>
  </conditionalFormatting>
  <conditionalFormatting sqref="B98">
    <cfRule type="expression" dxfId="110" priority="173">
      <formula>IF(CertVal_IsBlnkRow*CertVal_IsBlnkRowNext=1,TRUE,FALSE)</formula>
    </cfRule>
  </conditionalFormatting>
  <conditionalFormatting sqref="B99">
    <cfRule type="expression" dxfId="109" priority="171">
      <formula>IF(CertVal_IsBlnkRow*CertVal_IsBlnkRowNext=1,TRUE,FALSE)</formula>
    </cfRule>
  </conditionalFormatting>
  <conditionalFormatting sqref="B100">
    <cfRule type="expression" dxfId="108" priority="169">
      <formula>IF(CertVal_IsBlnkRow*CertVal_IsBlnkRowNext=1,TRUE,FALSE)</formula>
    </cfRule>
  </conditionalFormatting>
  <conditionalFormatting sqref="B101">
    <cfRule type="expression" dxfId="107" priority="167">
      <formula>IF(CertVal_IsBlnkRow*CertVal_IsBlnkRowNext=1,TRUE,FALSE)</formula>
    </cfRule>
  </conditionalFormatting>
  <conditionalFormatting sqref="B102">
    <cfRule type="expression" dxfId="106" priority="165">
      <formula>IF(CertVal_IsBlnkRow*CertVal_IsBlnkRowNext=1,TRUE,FALSE)</formula>
    </cfRule>
  </conditionalFormatting>
  <conditionalFormatting sqref="B103">
    <cfRule type="expression" dxfId="105" priority="163">
      <formula>IF(CertVal_IsBlnkRow*CertVal_IsBlnkRowNext=1,TRUE,FALSE)</formula>
    </cfRule>
  </conditionalFormatting>
  <conditionalFormatting sqref="B104">
    <cfRule type="expression" dxfId="104" priority="161">
      <formula>IF(CertVal_IsBlnkRow*CertVal_IsBlnkRowNext=1,TRUE,FALSE)</formula>
    </cfRule>
  </conditionalFormatting>
  <conditionalFormatting sqref="B105">
    <cfRule type="expression" dxfId="103" priority="159">
      <formula>IF(CertVal_IsBlnkRow*CertVal_IsBlnkRowNext=1,TRUE,FALSE)</formula>
    </cfRule>
  </conditionalFormatting>
  <conditionalFormatting sqref="B106">
    <cfRule type="expression" dxfId="102" priority="157">
      <formula>IF(CertVal_IsBlnkRow*CertVal_IsBlnkRowNext=1,TRUE,FALSE)</formula>
    </cfRule>
  </conditionalFormatting>
  <conditionalFormatting sqref="B107">
    <cfRule type="expression" dxfId="101" priority="155">
      <formula>IF(CertVal_IsBlnkRow*CertVal_IsBlnkRowNext=1,TRUE,FALSE)</formula>
    </cfRule>
  </conditionalFormatting>
  <conditionalFormatting sqref="B108">
    <cfRule type="expression" dxfId="100" priority="153">
      <formula>IF(CertVal_IsBlnkRow*CertVal_IsBlnkRowNext=1,TRUE,FALSE)</formula>
    </cfRule>
  </conditionalFormatting>
  <conditionalFormatting sqref="B109">
    <cfRule type="expression" dxfId="99" priority="151">
      <formula>IF(CertVal_IsBlnkRow*CertVal_IsBlnkRowNext=1,TRUE,FALSE)</formula>
    </cfRule>
  </conditionalFormatting>
  <conditionalFormatting sqref="B110">
    <cfRule type="expression" dxfId="98" priority="149">
      <formula>IF(CertVal_IsBlnkRow*CertVal_IsBlnkRowNext=1,TRUE,FALSE)</formula>
    </cfRule>
  </conditionalFormatting>
  <conditionalFormatting sqref="B111">
    <cfRule type="expression" dxfId="97" priority="147">
      <formula>IF(CertVal_IsBlnkRow*CertVal_IsBlnkRowNext=1,TRUE,FALSE)</formula>
    </cfRule>
  </conditionalFormatting>
  <conditionalFormatting sqref="B112">
    <cfRule type="expression" dxfId="96" priority="145">
      <formula>IF(CertVal_IsBlnkRow*CertVal_IsBlnkRowNext=1,TRUE,FALSE)</formula>
    </cfRule>
  </conditionalFormatting>
  <conditionalFormatting sqref="B113">
    <cfRule type="expression" dxfId="95" priority="143">
      <formula>IF(CertVal_IsBlnkRow*CertVal_IsBlnkRowNext=1,TRUE,FALSE)</formula>
    </cfRule>
  </conditionalFormatting>
  <conditionalFormatting sqref="B114">
    <cfRule type="expression" dxfId="94" priority="141">
      <formula>IF(CertVal_IsBlnkRow*CertVal_IsBlnkRowNext=1,TRUE,FALSE)</formula>
    </cfRule>
  </conditionalFormatting>
  <conditionalFormatting sqref="B115">
    <cfRule type="expression" dxfId="93" priority="139">
      <formula>IF(CertVal_IsBlnkRow*CertVal_IsBlnkRowNext=1,TRUE,FALSE)</formula>
    </cfRule>
  </conditionalFormatting>
  <conditionalFormatting sqref="B116">
    <cfRule type="expression" dxfId="92" priority="137">
      <formula>IF(CertVal_IsBlnkRow*CertVal_IsBlnkRowNext=1,TRUE,FALSE)</formula>
    </cfRule>
  </conditionalFormatting>
  <conditionalFormatting sqref="B117">
    <cfRule type="expression" dxfId="91" priority="135">
      <formula>IF(CertVal_IsBlnkRow*CertVal_IsBlnkRowNext=1,TRUE,FALSE)</formula>
    </cfRule>
  </conditionalFormatting>
  <conditionalFormatting sqref="B118">
    <cfRule type="expression" dxfId="90" priority="133">
      <formula>IF(CertVal_IsBlnkRow*CertVal_IsBlnkRowNext=1,TRUE,FALSE)</formula>
    </cfRule>
  </conditionalFormatting>
  <conditionalFormatting sqref="B119">
    <cfRule type="expression" dxfId="89" priority="131">
      <formula>IF(CertVal_IsBlnkRow*CertVal_IsBlnkRowNext=1,TRUE,FALSE)</formula>
    </cfRule>
  </conditionalFormatting>
  <conditionalFormatting sqref="B120">
    <cfRule type="expression" dxfId="88" priority="129">
      <formula>IF(CertVal_IsBlnkRow*CertVal_IsBlnkRowNext=1,TRUE,FALSE)</formula>
    </cfRule>
  </conditionalFormatting>
  <conditionalFormatting sqref="B121">
    <cfRule type="expression" dxfId="87" priority="127">
      <formula>IF(CertVal_IsBlnkRow*CertVal_IsBlnkRowNext=1,TRUE,FALSE)</formula>
    </cfRule>
  </conditionalFormatting>
  <conditionalFormatting sqref="B122">
    <cfRule type="expression" dxfId="86" priority="125">
      <formula>IF(CertVal_IsBlnkRow*CertVal_IsBlnkRowNext=1,TRUE,FALSE)</formula>
    </cfRule>
  </conditionalFormatting>
  <conditionalFormatting sqref="B123">
    <cfRule type="expression" dxfId="85" priority="123">
      <formula>IF(CertVal_IsBlnkRow*CertVal_IsBlnkRowNext=1,TRUE,FALSE)</formula>
    </cfRule>
  </conditionalFormatting>
  <conditionalFormatting sqref="B124">
    <cfRule type="expression" dxfId="84" priority="121">
      <formula>IF(CertVal_IsBlnkRow*CertVal_IsBlnkRowNext=1,TRUE,FALSE)</formula>
    </cfRule>
  </conditionalFormatting>
  <conditionalFormatting sqref="B125">
    <cfRule type="expression" dxfId="83" priority="119">
      <formula>IF(CertVal_IsBlnkRow*CertVal_IsBlnkRowNext=1,TRUE,FALSE)</formula>
    </cfRule>
  </conditionalFormatting>
  <conditionalFormatting sqref="B127">
    <cfRule type="expression" dxfId="82" priority="117">
      <formula>IF(CertVal_IsBlnkRow*CertVal_IsBlnkRowNext=1,TRUE,FALSE)</formula>
    </cfRule>
  </conditionalFormatting>
  <conditionalFormatting sqref="B128">
    <cfRule type="expression" dxfId="81" priority="115">
      <formula>IF(CertVal_IsBlnkRow*CertVal_IsBlnkRowNext=1,TRUE,FALSE)</formula>
    </cfRule>
  </conditionalFormatting>
  <conditionalFormatting sqref="B129">
    <cfRule type="expression" dxfId="80" priority="113">
      <formula>IF(CertVal_IsBlnkRow*CertVal_IsBlnkRowNext=1,TRUE,FALSE)</formula>
    </cfRule>
  </conditionalFormatting>
  <conditionalFormatting sqref="B130">
    <cfRule type="expression" dxfId="79" priority="111">
      <formula>IF(CertVal_IsBlnkRow*CertVal_IsBlnkRowNext=1,TRUE,FALSE)</formula>
    </cfRule>
  </conditionalFormatting>
  <conditionalFormatting sqref="B131">
    <cfRule type="expression" dxfId="78" priority="109">
      <formula>IF(CertVal_IsBlnkRow*CertVal_IsBlnkRowNext=1,TRUE,FALSE)</formula>
    </cfRule>
  </conditionalFormatting>
  <conditionalFormatting sqref="B132">
    <cfRule type="expression" dxfId="77" priority="107">
      <formula>IF(CertVal_IsBlnkRow*CertVal_IsBlnkRowNext=1,TRUE,FALSE)</formula>
    </cfRule>
  </conditionalFormatting>
  <conditionalFormatting sqref="B133">
    <cfRule type="expression" dxfId="76" priority="105">
      <formula>IF(CertVal_IsBlnkRow*CertVal_IsBlnkRowNext=1,TRUE,FALSE)</formula>
    </cfRule>
  </conditionalFormatting>
  <conditionalFormatting sqref="B134">
    <cfRule type="expression" dxfId="75" priority="103">
      <formula>IF(CertVal_IsBlnkRow*CertVal_IsBlnkRowNext=1,TRUE,FALSE)</formula>
    </cfRule>
  </conditionalFormatting>
  <conditionalFormatting sqref="B135">
    <cfRule type="expression" dxfId="74" priority="101">
      <formula>IF(CertVal_IsBlnkRow*CertVal_IsBlnkRowNext=1,TRUE,FALSE)</formula>
    </cfRule>
  </conditionalFormatting>
  <conditionalFormatting sqref="B136">
    <cfRule type="expression" dxfId="73" priority="99">
      <formula>IF(CertVal_IsBlnkRow*CertVal_IsBlnkRowNext=1,TRUE,FALSE)</formula>
    </cfRule>
  </conditionalFormatting>
  <conditionalFormatting sqref="B137">
    <cfRule type="expression" dxfId="72" priority="97">
      <formula>IF(CertVal_IsBlnkRow*CertVal_IsBlnkRowNext=1,TRUE,FALSE)</formula>
    </cfRule>
  </conditionalFormatting>
  <conditionalFormatting sqref="B138">
    <cfRule type="expression" dxfId="71" priority="95">
      <formula>IF(CertVal_IsBlnkRow*CertVal_IsBlnkRowNext=1,TRUE,FALSE)</formula>
    </cfRule>
  </conditionalFormatting>
  <conditionalFormatting sqref="B139">
    <cfRule type="expression" dxfId="70" priority="93">
      <formula>IF(CertVal_IsBlnkRow*CertVal_IsBlnkRowNext=1,TRUE,FALSE)</formula>
    </cfRule>
  </conditionalFormatting>
  <conditionalFormatting sqref="B140">
    <cfRule type="expression" dxfId="69" priority="91">
      <formula>IF(CertVal_IsBlnkRow*CertVal_IsBlnkRowNext=1,TRUE,FALSE)</formula>
    </cfRule>
  </conditionalFormatting>
  <conditionalFormatting sqref="B141">
    <cfRule type="expression" dxfId="68" priority="89">
      <formula>IF(CertVal_IsBlnkRow*CertVal_IsBlnkRowNext=1,TRUE,FALSE)</formula>
    </cfRule>
  </conditionalFormatting>
  <conditionalFormatting sqref="B142">
    <cfRule type="expression" dxfId="67" priority="87">
      <formula>IF(CertVal_IsBlnkRow*CertVal_IsBlnkRowNext=1,TRUE,FALSE)</formula>
    </cfRule>
  </conditionalFormatting>
  <conditionalFormatting sqref="B143">
    <cfRule type="expression" dxfId="66" priority="85">
      <formula>IF(CertVal_IsBlnkRow*CertVal_IsBlnkRowNext=1,TRUE,FALSE)</formula>
    </cfRule>
  </conditionalFormatting>
  <conditionalFormatting sqref="B144">
    <cfRule type="expression" dxfId="65" priority="83">
      <formula>IF(CertVal_IsBlnkRow*CertVal_IsBlnkRowNext=1,TRUE,FALSE)</formula>
    </cfRule>
  </conditionalFormatting>
  <conditionalFormatting sqref="B145">
    <cfRule type="expression" dxfId="64" priority="81">
      <formula>IF(CertVal_IsBlnkRow*CertVal_IsBlnkRowNext=1,TRUE,FALSE)</formula>
    </cfRule>
  </conditionalFormatting>
  <conditionalFormatting sqref="B146">
    <cfRule type="expression" dxfId="63" priority="79">
      <formula>IF(CertVal_IsBlnkRow*CertVal_IsBlnkRowNext=1,TRUE,FALSE)</formula>
    </cfRule>
  </conditionalFormatting>
  <conditionalFormatting sqref="B147">
    <cfRule type="expression" dxfId="62" priority="77">
      <formula>IF(CertVal_IsBlnkRow*CertVal_IsBlnkRowNext=1,TRUE,FALSE)</formula>
    </cfRule>
  </conditionalFormatting>
  <conditionalFormatting sqref="B148">
    <cfRule type="expression" dxfId="61" priority="75">
      <formula>IF(CertVal_IsBlnkRow*CertVal_IsBlnkRowNext=1,TRUE,FALSE)</formula>
    </cfRule>
  </conditionalFormatting>
  <conditionalFormatting sqref="B149">
    <cfRule type="expression" dxfId="60" priority="73">
      <formula>IF(CertVal_IsBlnkRow*CertVal_IsBlnkRowNext=1,TRUE,FALSE)</formula>
    </cfRule>
  </conditionalFormatting>
  <conditionalFormatting sqref="B150">
    <cfRule type="expression" dxfId="59" priority="71">
      <formula>IF(CertVal_IsBlnkRow*CertVal_IsBlnkRowNext=1,TRUE,FALSE)</formula>
    </cfRule>
  </conditionalFormatting>
  <conditionalFormatting sqref="B151">
    <cfRule type="expression" dxfId="58" priority="69">
      <formula>IF(CertVal_IsBlnkRow*CertVal_IsBlnkRowNext=1,TRUE,FALSE)</formula>
    </cfRule>
  </conditionalFormatting>
  <conditionalFormatting sqref="B152">
    <cfRule type="expression" dxfId="57" priority="67">
      <formula>IF(CertVal_IsBlnkRow*CertVal_IsBlnkRowNext=1,TRUE,FALSE)</formula>
    </cfRule>
  </conditionalFormatting>
  <conditionalFormatting sqref="B153">
    <cfRule type="expression" dxfId="56" priority="65">
      <formula>IF(CertVal_IsBlnkRow*CertVal_IsBlnkRowNext=1,TRUE,FALSE)</formula>
    </cfRule>
  </conditionalFormatting>
  <conditionalFormatting sqref="B154">
    <cfRule type="expression" dxfId="55" priority="63">
      <formula>IF(CertVal_IsBlnkRow*CertVal_IsBlnkRowNext=1,TRUE,FALSE)</formula>
    </cfRule>
  </conditionalFormatting>
  <conditionalFormatting sqref="B155">
    <cfRule type="expression" dxfId="54" priority="61">
      <formula>IF(CertVal_IsBlnkRow*CertVal_IsBlnkRowNext=1,TRUE,FALSE)</formula>
    </cfRule>
  </conditionalFormatting>
  <conditionalFormatting sqref="B156">
    <cfRule type="expression" dxfId="53" priority="59">
      <formula>IF(CertVal_IsBlnkRow*CertVal_IsBlnkRowNext=1,TRUE,FALSE)</formula>
    </cfRule>
  </conditionalFormatting>
  <conditionalFormatting sqref="B157">
    <cfRule type="expression" dxfId="52" priority="57">
      <formula>IF(CertVal_IsBlnkRow*CertVal_IsBlnkRowNext=1,TRUE,FALSE)</formula>
    </cfRule>
  </conditionalFormatting>
  <conditionalFormatting sqref="B158">
    <cfRule type="expression" dxfId="51" priority="55">
      <formula>IF(CertVal_IsBlnkRow*CertVal_IsBlnkRowNext=1,TRUE,FALSE)</formula>
    </cfRule>
  </conditionalFormatting>
  <conditionalFormatting sqref="B159">
    <cfRule type="expression" dxfId="50" priority="53">
      <formula>IF(CertVal_IsBlnkRow*CertVal_IsBlnkRowNext=1,TRUE,FALSE)</formula>
    </cfRule>
  </conditionalFormatting>
  <conditionalFormatting sqref="B160">
    <cfRule type="expression" dxfId="49" priority="51">
      <formula>IF(CertVal_IsBlnkRow*CertVal_IsBlnkRowNext=1,TRUE,FALSE)</formula>
    </cfRule>
  </conditionalFormatting>
  <conditionalFormatting sqref="B161">
    <cfRule type="expression" dxfId="48" priority="49">
      <formula>IF(CertVal_IsBlnkRow*CertVal_IsBlnkRowNext=1,TRUE,FALSE)</formula>
    </cfRule>
  </conditionalFormatting>
  <conditionalFormatting sqref="B162">
    <cfRule type="expression" dxfId="47" priority="47">
      <formula>IF(CertVal_IsBlnkRow*CertVal_IsBlnkRowNext=1,TRUE,FALSE)</formula>
    </cfRule>
  </conditionalFormatting>
  <conditionalFormatting sqref="B163">
    <cfRule type="expression" dxfId="46" priority="45">
      <formula>IF(CertVal_IsBlnkRow*CertVal_IsBlnkRowNext=1,TRUE,FALSE)</formula>
    </cfRule>
  </conditionalFormatting>
  <conditionalFormatting sqref="B164">
    <cfRule type="expression" dxfId="45" priority="43">
      <formula>IF(CertVal_IsBlnkRow*CertVal_IsBlnkRowNext=1,TRUE,FALSE)</formula>
    </cfRule>
  </conditionalFormatting>
  <conditionalFormatting sqref="B165">
    <cfRule type="expression" dxfId="44" priority="41">
      <formula>IF(CertVal_IsBlnkRow*CertVal_IsBlnkRowNext=1,TRUE,FALSE)</formula>
    </cfRule>
  </conditionalFormatting>
  <conditionalFormatting sqref="B166">
    <cfRule type="expression" dxfId="43" priority="39">
      <formula>IF(CertVal_IsBlnkRow*CertVal_IsBlnkRowNext=1,TRUE,FALSE)</formula>
    </cfRule>
  </conditionalFormatting>
  <conditionalFormatting sqref="B167">
    <cfRule type="expression" dxfId="42" priority="37">
      <formula>IF(CertVal_IsBlnkRow*CertVal_IsBlnkRowNext=1,TRUE,FALSE)</formula>
    </cfRule>
  </conditionalFormatting>
  <conditionalFormatting sqref="B168">
    <cfRule type="expression" dxfId="41" priority="35">
      <formula>IF(CertVal_IsBlnkRow*CertVal_IsBlnkRowNext=1,TRUE,FALSE)</formula>
    </cfRule>
  </conditionalFormatting>
  <conditionalFormatting sqref="B169">
    <cfRule type="expression" dxfId="40" priority="33">
      <formula>IF(CertVal_IsBlnkRow*CertVal_IsBlnkRowNext=1,TRUE,FALSE)</formula>
    </cfRule>
  </conditionalFormatting>
  <conditionalFormatting sqref="B170">
    <cfRule type="expression" dxfId="39" priority="31">
      <formula>IF(CertVal_IsBlnkRow*CertVal_IsBlnkRowNext=1,TRUE,FALSE)</formula>
    </cfRule>
  </conditionalFormatting>
  <conditionalFormatting sqref="B171">
    <cfRule type="expression" dxfId="38" priority="29">
      <formula>IF(CertVal_IsBlnkRow*CertVal_IsBlnkRowNext=1,TRUE,FALSE)</formula>
    </cfRule>
  </conditionalFormatting>
  <conditionalFormatting sqref="B172">
    <cfRule type="expression" dxfId="37" priority="27">
      <formula>IF(CertVal_IsBlnkRow*CertVal_IsBlnkRowNext=1,TRUE,FALSE)</formula>
    </cfRule>
  </conditionalFormatting>
  <conditionalFormatting sqref="B173">
    <cfRule type="expression" dxfId="36" priority="25">
      <formula>IF(CertVal_IsBlnkRow*CertVal_IsBlnkRowNext=1,TRUE,FALSE)</formula>
    </cfRule>
  </conditionalFormatting>
  <conditionalFormatting sqref="B174">
    <cfRule type="expression" dxfId="35" priority="23">
      <formula>IF(CertVal_IsBlnkRow*CertVal_IsBlnkRowNext=1,TRUE,FALSE)</formula>
    </cfRule>
  </conditionalFormatting>
  <conditionalFormatting sqref="B175">
    <cfRule type="expression" dxfId="34" priority="21">
      <formula>IF(CertVal_IsBlnkRow*CertVal_IsBlnkRowNext=1,TRUE,FALSE)</formula>
    </cfRule>
  </conditionalFormatting>
  <conditionalFormatting sqref="B176">
    <cfRule type="expression" dxfId="33" priority="19">
      <formula>IF(CertVal_IsBlnkRow*CertVal_IsBlnkRowNext=1,TRUE,FALSE)</formula>
    </cfRule>
  </conditionalFormatting>
  <conditionalFormatting sqref="B177">
    <cfRule type="expression" dxfId="32" priority="17">
      <formula>IF(CertVal_IsBlnkRow*CertVal_IsBlnkRowNext=1,TRUE,FALSE)</formula>
    </cfRule>
  </conditionalFormatting>
  <conditionalFormatting sqref="B178">
    <cfRule type="expression" dxfId="31" priority="15">
      <formula>IF(CertVal_IsBlnkRow*CertVal_IsBlnkRowNext=1,TRUE,FALSE)</formula>
    </cfRule>
  </conditionalFormatting>
  <conditionalFormatting sqref="B179">
    <cfRule type="expression" dxfId="30" priority="13">
      <formula>IF(CertVal_IsBlnkRow*CertVal_IsBlnkRowNext=1,TRUE,FALSE)</formula>
    </cfRule>
  </conditionalFormatting>
  <conditionalFormatting sqref="B180">
    <cfRule type="expression" dxfId="29" priority="11">
      <formula>IF(CertVal_IsBlnkRow*CertVal_IsBlnkRowNext=1,TRUE,FALSE)</formula>
    </cfRule>
  </conditionalFormatting>
  <conditionalFormatting sqref="B181">
    <cfRule type="expression" dxfId="28" priority="9">
      <formula>IF(CertVal_IsBlnkRow*CertVal_IsBlnkRowNext=1,TRUE,FALSE)</formula>
    </cfRule>
  </conditionalFormatting>
  <conditionalFormatting sqref="B182">
    <cfRule type="expression" dxfId="27" priority="7">
      <formula>IF(CertVal_IsBlnkRow*CertVal_IsBlnkRowNext=1,TRUE,FALSE)</formula>
    </cfRule>
  </conditionalFormatting>
  <conditionalFormatting sqref="B183">
    <cfRule type="expression" dxfId="26" priority="5">
      <formula>IF(CertVal_IsBlnkRow*CertVal_IsBlnkRowNext=1,TRUE,FALSE)</formula>
    </cfRule>
  </conditionalFormatting>
  <conditionalFormatting sqref="B184">
    <cfRule type="expression" dxfId="25" priority="3">
      <formula>IF(CertVal_IsBlnkRow*CertVal_IsBlnkRowNext=1,TRUE,FALSE)</formula>
    </cfRule>
  </conditionalFormatting>
  <conditionalFormatting sqref="B185">
    <cfRule type="expression" dxfId="24" priority="1">
      <formula>IF(CertVal_IsBlnkRow*CertVal_IsBlnkRowNext=1,TRUE,FALSE)</formula>
    </cfRule>
  </conditionalFormatting>
  <hyperlinks>
    <hyperlink ref="B5" location="'Fire Assay'!$A$1" display="'Fire Assay'!$A$1" xr:uid="{2A92C0C2-F989-48A3-B86F-D94CB88978B0}"/>
    <hyperlink ref="B7" location="'AR Digest 10-50g'!$A$1" display="'AR Digest 10-50g'!$A$1" xr:uid="{55784DBE-1CE2-405F-A43C-2C5F35C854C8}"/>
    <hyperlink ref="B9" location="'IRC'!$A$18" display="'IRC'!$A$18" xr:uid="{5E0A74A3-BDC2-464D-B03C-61CB4B4E92F0}"/>
    <hyperlink ref="B11" location="'Fusion ICP'!$A$18" display="'Fusion ICP'!$A$18" xr:uid="{98930CD1-31FA-4DAB-BA98-9ACB6A98D394}"/>
    <hyperlink ref="B12" location="'Fusion ICP'!$A$58" display="'Fusion ICP'!$A$58" xr:uid="{3643134C-E31D-416B-9721-0B889B557ADD}"/>
    <hyperlink ref="B13" location="'Fusion ICP'!$A$95" display="'Fusion ICP'!$A$95" xr:uid="{036DDCFB-C929-45CC-AD79-BEC9B8A7682B}"/>
    <hyperlink ref="B14" location="'Fusion ICP'!$A$114" display="'Fusion ICP'!$A$114" xr:uid="{2E8C7BE2-1CDB-4C6B-844D-99A07E5CAB0A}"/>
    <hyperlink ref="B15" location="'Fusion ICP'!$A$132" display="'Fusion ICP'!$A$132" xr:uid="{E6731CDE-6FB8-4B62-B1D7-02B158FFE121}"/>
    <hyperlink ref="B16" location="'Fusion ICP'!$A$151" display="'Fusion ICP'!$A$151" xr:uid="{896C675D-08C9-4301-80BE-E5BAA2FB0D8F}"/>
    <hyperlink ref="B17" location="'Fusion ICP'!$A$169" display="'Fusion ICP'!$A$169" xr:uid="{5DE2F89F-2F35-4D68-9714-E7D325BA0E00}"/>
    <hyperlink ref="B18" location="'Fusion ICP'!$A$188" display="'Fusion ICP'!$A$188" xr:uid="{CAC9716A-9C52-40A8-A312-7CB3004A4CCF}"/>
    <hyperlink ref="B19" location="'Fusion ICP'!$A$206" display="'Fusion ICP'!$A$206" xr:uid="{4D33DD3B-4C02-46EB-BCA5-15CF969BA91B}"/>
    <hyperlink ref="B20" location="'Fusion ICP'!$A$225" display="'Fusion ICP'!$A$225" xr:uid="{BB3A8062-778A-4825-909E-950D8A0D17E0}"/>
    <hyperlink ref="B21" location="'Fusion ICP'!$A$244" display="'Fusion ICP'!$A$244" xr:uid="{FE7775C3-84CC-4204-91D2-3756AC1502ED}"/>
    <hyperlink ref="B22" location="'Fusion ICP'!$A$262" display="'Fusion ICP'!$A$262" xr:uid="{7EF788C2-BE60-4DF5-BDA7-19D86E1B44F4}"/>
    <hyperlink ref="B23" location="'Fusion ICP'!$A$280" display="'Fusion ICP'!$A$280" xr:uid="{D7B613FF-2D5D-47D6-BE49-FF01B1D10D66}"/>
    <hyperlink ref="B24" location="'Fusion ICP'!$A$298" display="'Fusion ICP'!$A$298" xr:uid="{ECC242CD-A2A3-411F-964C-D3AD0091F31E}"/>
    <hyperlink ref="B25" location="'Fusion ICP'!$A$317" display="'Fusion ICP'!$A$317" xr:uid="{E554EF85-B960-4FF4-BB1B-359D0EA4FFAC}"/>
    <hyperlink ref="B26" location="'Fusion ICP'!$A$336" display="'Fusion ICP'!$A$336" xr:uid="{E57B84DD-0819-4704-AED3-EA619E8885B4}"/>
    <hyperlink ref="B27" location="'Fusion ICP'!$A$354" display="'Fusion ICP'!$A$354" xr:uid="{E1AC2BBA-FF8A-4C35-A982-6DD6770BB96D}"/>
    <hyperlink ref="B28" location="'Fusion ICP'!$A$373" display="'Fusion ICP'!$A$373" xr:uid="{23600794-9CD4-456F-BEC6-FDB51CCCD385}"/>
    <hyperlink ref="B29" location="'Fusion ICP'!$A$391" display="'Fusion ICP'!$A$391" xr:uid="{C06AA784-77EB-4E7F-A73F-2569886BB9B2}"/>
    <hyperlink ref="B30" location="'Fusion ICP'!$A$427" display="'Fusion ICP'!$A$427" xr:uid="{076E5588-7DC4-4868-9D8D-3924F81D0175}"/>
    <hyperlink ref="B31" location="'Fusion ICP'!$A$446" display="'Fusion ICP'!$A$446" xr:uid="{48576DEA-2EC1-46BF-8E63-FE76B4DC6062}"/>
    <hyperlink ref="B32" location="'Fusion ICP'!$A$464" display="'Fusion ICP'!$A$464" xr:uid="{E73C3203-00A2-49B2-AE0F-FAB27C2C6A16}"/>
    <hyperlink ref="B33" location="'Fusion ICP'!$A$482" display="'Fusion ICP'!$A$482" xr:uid="{9BF424E1-860F-498E-8F0D-9E97E56C6E93}"/>
    <hyperlink ref="B34" location="'Fusion ICP'!$A$519" display="'Fusion ICP'!$A$519" xr:uid="{54F1DCBB-7424-444F-9942-576EC707EE99}"/>
    <hyperlink ref="B35" location="'Fusion ICP'!$A$538" display="'Fusion ICP'!$A$538" xr:uid="{C3B8B6A9-F76C-4C6B-BDC1-9D552D9A72BA}"/>
    <hyperlink ref="B36" location="'Fusion ICP'!$A$556" display="'Fusion ICP'!$A$556" xr:uid="{B7051046-A9DF-44CA-9588-912E26745DE1}"/>
    <hyperlink ref="B37" location="'Fusion ICP'!$A$575" display="'Fusion ICP'!$A$575" xr:uid="{70D08B58-AA5D-4C45-B69D-EC225752A38E}"/>
    <hyperlink ref="B38" location="'Fusion ICP'!$A$593" display="'Fusion ICP'!$A$593" xr:uid="{CFF0ADB9-D455-482C-AC6F-248503E5417D}"/>
    <hyperlink ref="B39" location="'Fusion ICP'!$A$611" display="'Fusion ICP'!$A$611" xr:uid="{EAB41D7E-8FCE-4653-BED6-343BC9E91E8E}"/>
    <hyperlink ref="B40" location="'Fusion ICP'!$A$630" display="'Fusion ICP'!$A$630" xr:uid="{A01C5632-73A7-4314-BD6E-92600657D7E5}"/>
    <hyperlink ref="B41" location="'Fusion ICP'!$A$666" display="'Fusion ICP'!$A$666" xr:uid="{FB664007-533F-4515-9F7F-66A66EC59EED}"/>
    <hyperlink ref="B42" location="'Fusion ICP'!$A$684" display="'Fusion ICP'!$A$684" xr:uid="{61DA5865-786B-44F9-8325-4E810746F217}"/>
    <hyperlink ref="B43" location="'Fusion ICP'!$A$702" display="'Fusion ICP'!$A$702" xr:uid="{591EAEBF-E2FD-4108-854A-0ACF5B5F9644}"/>
    <hyperlink ref="B44" location="'Fusion ICP'!$A$738" display="'Fusion ICP'!$A$738" xr:uid="{48443351-2775-4BD2-8677-6C64D651F9E3}"/>
    <hyperlink ref="B45" location="'Fusion ICP'!$A$756" display="'Fusion ICP'!$A$756" xr:uid="{DDCA3EA7-2779-459F-8394-A5A1C8375EA3}"/>
    <hyperlink ref="B46" location="'Fusion ICP'!$A$774" display="'Fusion ICP'!$A$774" xr:uid="{02E5BDA5-C204-489E-AC07-21E3BB352EBC}"/>
    <hyperlink ref="B47" location="'Fusion ICP'!$A$792" display="'Fusion ICP'!$A$792" xr:uid="{0040556C-7212-41DB-9696-38E182E55153}"/>
    <hyperlink ref="B48" location="'Fusion ICP'!$A$810" display="'Fusion ICP'!$A$810" xr:uid="{FDCCDC51-B81C-4611-A209-279FBD546862}"/>
    <hyperlink ref="B49" location="'Fusion ICP'!$A$828" display="'Fusion ICP'!$A$828" xr:uid="{82AEE4B3-18A5-4F9F-8EAC-E2626C3CC5FC}"/>
    <hyperlink ref="B50" location="'Fusion ICP'!$A$846" display="'Fusion ICP'!$A$846" xr:uid="{0D200FE6-4EDA-43D1-A7BE-CBFF986466A9}"/>
    <hyperlink ref="B51" location="'Fusion ICP'!$A$864" display="'Fusion ICP'!$A$864" xr:uid="{7A0699E9-730A-4380-89B6-B4B5E0DD1F3D}"/>
    <hyperlink ref="B52" location="'Fusion ICP'!$A$900" display="'Fusion ICP'!$A$900" xr:uid="{5D748E6E-DC35-4D2C-879A-B609F777E6BA}"/>
    <hyperlink ref="B53" location="'Fusion ICP'!$A$919" display="'Fusion ICP'!$A$919" xr:uid="{3F68C920-5D9B-488D-8F9B-7A6ED48955B9}"/>
    <hyperlink ref="B54" location="'Fusion ICP'!$A$937" display="'Fusion ICP'!$A$937" xr:uid="{95215302-36EA-4068-A30E-468137EA70B3}"/>
    <hyperlink ref="B55" location="'Fusion ICP'!$A$955" display="'Fusion ICP'!$A$955" xr:uid="{EEB9911D-9182-493C-8C1C-7FA109377A6D}"/>
    <hyperlink ref="B56" location="'Fusion ICP'!$A$973" display="'Fusion ICP'!$A$973" xr:uid="{98DEF3A2-912E-4BCE-9CB1-DDF94F8872DA}"/>
    <hyperlink ref="B57" location="'Fusion ICP'!$A$991" display="'Fusion ICP'!$A$991" xr:uid="{BC4CBBE9-27CE-4B93-8E4A-230E3CB1E776}"/>
    <hyperlink ref="B58" location="'Fusion ICP'!$A$1010" display="'Fusion ICP'!$A$1010" xr:uid="{7D2B62EB-E5E1-4AE6-9F46-5A71DCE3E53C}"/>
    <hyperlink ref="B59" location="'Fusion ICP'!$A$1028" display="'Fusion ICP'!$A$1028" xr:uid="{304577CD-D8A0-4BCE-9B10-361530FA4FD9}"/>
    <hyperlink ref="B60" location="'Fusion ICP'!$A$1047" display="'Fusion ICP'!$A$1047" xr:uid="{319A92E7-6579-4018-BE5C-26B86334A70F}"/>
    <hyperlink ref="B61" location="'Fusion ICP'!$A$1065" display="'Fusion ICP'!$A$1065" xr:uid="{6E3867C6-5317-4AFA-A385-B279135D45CB}"/>
    <hyperlink ref="B62" location="'Fusion ICP'!$A$1084" display="'Fusion ICP'!$A$1084" xr:uid="{842C85DD-1810-4EE8-A632-101F4FAA218D}"/>
    <hyperlink ref="B63" location="'Fusion ICP'!$A$1103" display="'Fusion ICP'!$A$1103" xr:uid="{3CB3014E-4A0B-4D3C-849B-BA86AAE1096E}"/>
    <hyperlink ref="B64" location="'Fusion ICP'!$A$1121" display="'Fusion ICP'!$A$1121" xr:uid="{B9EB876F-DD82-44CE-BC0B-758C44ABBC49}"/>
    <hyperlink ref="B66" location="'4-Acid'!$A$1" display="'4-Acid'!$A$1" xr:uid="{F5E27ECA-DBAA-490B-B256-CA0E4F12F014}"/>
    <hyperlink ref="B67" location="'4-Acid'!$A$18" display="'4-Acid'!$A$18" xr:uid="{03295950-6858-44BF-A4D8-57AA2C20ADAA}"/>
    <hyperlink ref="B68" location="'4-Acid'!$A$58" display="'4-Acid'!$A$58" xr:uid="{5883AFD9-06A1-4E78-BA9C-CF72BDFEC591}"/>
    <hyperlink ref="B69" location="'4-Acid'!$A$77" display="'4-Acid'!$A$77" xr:uid="{D638B482-F0A6-4646-87B4-5DDFFE94D9CF}"/>
    <hyperlink ref="B70" location="'4-Acid'!$A$96" display="'4-Acid'!$A$96" xr:uid="{418961A1-F898-415B-B20B-9CEC22497E43}"/>
    <hyperlink ref="B71" location="'4-Acid'!$A$115" display="'4-Acid'!$A$115" xr:uid="{BE0854F3-A326-43A4-8A4A-B3B423127E96}"/>
    <hyperlink ref="B72" location="'4-Acid'!$A$133" display="'4-Acid'!$A$133" xr:uid="{4D156C07-61B7-46E8-A0E3-38BB6AA7DD97}"/>
    <hyperlink ref="B73" location="'4-Acid'!$A$152" display="'4-Acid'!$A$152" xr:uid="{09C79A5B-0EB4-4820-801E-463F89716B72}"/>
    <hyperlink ref="B74" location="'4-Acid'!$A$170" display="'4-Acid'!$A$170" xr:uid="{42C42134-5499-405C-87B6-58BDCC79F359}"/>
    <hyperlink ref="B75" location="'4-Acid'!$A$189" display="'4-Acid'!$A$189" xr:uid="{D8F5507C-6B09-47F8-9A2B-98F75343B66D}"/>
    <hyperlink ref="B76" location="'4-Acid'!$A$208" display="'4-Acid'!$A$208" xr:uid="{913AD921-5DCB-47A1-B8E2-2BDDB70232F9}"/>
    <hyperlink ref="B77" location="'4-Acid'!$A$226" display="'4-Acid'!$A$226" xr:uid="{F4D97639-94C2-4863-8CED-42883F3EBA73}"/>
    <hyperlink ref="B78" location="'4-Acid'!$A$245" display="'4-Acid'!$A$245" xr:uid="{597F16AF-CED8-4DD6-82BB-27E1513A6544}"/>
    <hyperlink ref="B79" location="'4-Acid'!$A$263" display="'4-Acid'!$A$263" xr:uid="{0871F9DA-10B4-4EF2-BD10-C0402F2BB9AA}"/>
    <hyperlink ref="B80" location="'4-Acid'!$A$281" display="'4-Acid'!$A$281" xr:uid="{3CF6A816-E325-4F99-99A1-16F1A7005DF9}"/>
    <hyperlink ref="B81" location="'4-Acid'!$A$300" display="'4-Acid'!$A$300" xr:uid="{1CD5EAD1-76C1-4AFF-86EF-FAE620522F05}"/>
    <hyperlink ref="B82" location="'4-Acid'!$A$319" display="'4-Acid'!$A$319" xr:uid="{3A549E1A-C18A-4191-9D31-00C4720A67F7}"/>
    <hyperlink ref="B83" location="'4-Acid'!$A$338" display="'4-Acid'!$A$338" xr:uid="{7AE4941E-D109-4143-B88F-D61FE3B71082}"/>
    <hyperlink ref="B84" location="'4-Acid'!$A$356" display="'4-Acid'!$A$356" xr:uid="{A92C4B08-1928-4B3D-81F1-A8649B51EC7B}"/>
    <hyperlink ref="B85" location="'4-Acid'!$A$374" display="'4-Acid'!$A$374" xr:uid="{D194177F-1B2E-4101-86B4-E1B13827DF34}"/>
    <hyperlink ref="B86" location="'4-Acid'!$A$393" display="'4-Acid'!$A$393" xr:uid="{5E1EAED3-2D69-444E-9C64-B0B9D9D5CF70}"/>
    <hyperlink ref="B87" location="'4-Acid'!$A$429" display="'4-Acid'!$A$429" xr:uid="{CEB05787-BB31-40E8-8D84-D1699AFDEFA6}"/>
    <hyperlink ref="B88" location="'4-Acid'!$A$448" display="'4-Acid'!$A$448" xr:uid="{AC525042-E2AF-436B-9E16-117303BE3FDF}"/>
    <hyperlink ref="B89" location="'4-Acid'!$A$466" display="'4-Acid'!$A$466" xr:uid="{ADE30D24-6BDC-4722-B6F9-9FBA14BF829C}"/>
    <hyperlink ref="B90" location="'4-Acid'!$A$484" display="'4-Acid'!$A$484" xr:uid="{195203AE-4879-4C8F-83C8-DDEBDCB128A7}"/>
    <hyperlink ref="B91" location="'4-Acid'!$A$503" display="'4-Acid'!$A$503" xr:uid="{79062729-F2B5-41E9-8757-35D53E42662A}"/>
    <hyperlink ref="B92" location="'4-Acid'!$A$522" display="'4-Acid'!$A$522" xr:uid="{E43032CD-2251-48AD-8051-B379246B70E0}"/>
    <hyperlink ref="B93" location="'4-Acid'!$A$540" display="'4-Acid'!$A$540" xr:uid="{85BC4615-FAF9-4552-B32E-3BB3201F213D}"/>
    <hyperlink ref="B94" location="'4-Acid'!$A$559" display="'4-Acid'!$A$559" xr:uid="{E850471B-DD82-4B31-84AF-1F5516DA87A7}"/>
    <hyperlink ref="B95" location="'4-Acid'!$A$578" display="'4-Acid'!$A$578" xr:uid="{E8B9777A-59E8-471D-8699-497D0B227C06}"/>
    <hyperlink ref="B96" location="'4-Acid'!$A$597" display="'4-Acid'!$A$597" xr:uid="{2C0CD3D5-9C16-4931-91DD-02ADC57F197B}"/>
    <hyperlink ref="B97" location="'4-Acid'!$A$616" display="'4-Acid'!$A$616" xr:uid="{DDAE3C08-5470-4E86-BA25-44A694A8304F}"/>
    <hyperlink ref="B98" location="'4-Acid'!$A$634" display="'4-Acid'!$A$634" xr:uid="{D374A740-250A-4B2D-859E-63660853F7D4}"/>
    <hyperlink ref="B99" location="'4-Acid'!$A$652" display="'4-Acid'!$A$652" xr:uid="{E9BBA66F-3780-4464-A2B1-CCF81C704908}"/>
    <hyperlink ref="B100" location="'4-Acid'!$A$670" display="'4-Acid'!$A$670" xr:uid="{4A9D076B-ABD6-4FF7-ABD1-4BA9EEC3F917}"/>
    <hyperlink ref="B101" location="'4-Acid'!$A$689" display="'4-Acid'!$A$689" xr:uid="{1BEE974C-B989-4BEC-8101-3CA001F6B190}"/>
    <hyperlink ref="B102" location="'4-Acid'!$A$707" display="'4-Acid'!$A$707" xr:uid="{C1DA78E3-A3E7-4DC3-AE6B-1332529A9614}"/>
    <hyperlink ref="B103" location="'4-Acid'!$A$725" display="'4-Acid'!$A$725" xr:uid="{1E9D064C-C296-431B-96AF-4D4BB29DAA43}"/>
    <hyperlink ref="B104" location="'4-Acid'!$A$743" display="'4-Acid'!$A$743" xr:uid="{72A66181-2B87-445D-B8BC-24940953A338}"/>
    <hyperlink ref="B105" location="'4-Acid'!$A$761" display="'4-Acid'!$A$761" xr:uid="{AD829BDE-88CE-4A38-B940-D1F13471F058}"/>
    <hyperlink ref="B106" location="'4-Acid'!$A$779" display="'4-Acid'!$A$779" xr:uid="{7F106493-EA35-4D3D-933D-8ECCDA950F2E}"/>
    <hyperlink ref="B107" location="'4-Acid'!$A$797" display="'4-Acid'!$A$797" xr:uid="{37CB4662-39E1-4585-AAD3-0D7B69E02392}"/>
    <hyperlink ref="B108" location="'4-Acid'!$A$816" display="'4-Acid'!$A$816" xr:uid="{F85CACAF-FDD9-4B90-84DB-FD649D8E9C7A}"/>
    <hyperlink ref="B109" location="'4-Acid'!$A$834" display="'4-Acid'!$A$834" xr:uid="{D3D79670-4AD4-4870-BAAF-29839A626526}"/>
    <hyperlink ref="B110" location="'4-Acid'!$A$852" display="'4-Acid'!$A$852" xr:uid="{FAB27B8C-95E7-4F11-BD38-DBE438BD8F98}"/>
    <hyperlink ref="B111" location="'4-Acid'!$A$871" display="'4-Acid'!$A$871" xr:uid="{E5B72873-3AEB-4220-AADC-4EED86B2286A}"/>
    <hyperlink ref="B112" location="'4-Acid'!$A$889" display="'4-Acid'!$A$889" xr:uid="{29677799-C00B-4BD5-99CC-9257F9737F6F}"/>
    <hyperlink ref="B113" location="'4-Acid'!$A$908" display="'4-Acid'!$A$908" xr:uid="{F6A8DDF2-3AB4-47ED-BDF1-6BDEAFE2BA06}"/>
    <hyperlink ref="B114" location="'4-Acid'!$A$927" display="'4-Acid'!$A$927" xr:uid="{9A993CC6-59E8-46AD-9DEB-9BA6C7107E12}"/>
    <hyperlink ref="B115" location="'4-Acid'!$A$945" display="'4-Acid'!$A$945" xr:uid="{702D048C-8941-47B7-B106-0E5A4B722A62}"/>
    <hyperlink ref="B116" location="'4-Acid'!$A$963" display="'4-Acid'!$A$963" xr:uid="{6EAAB18D-E168-486B-97A9-3AA6FF0B42B5}"/>
    <hyperlink ref="B117" location="'4-Acid'!$A$982" display="'4-Acid'!$A$982" xr:uid="{F4F0B844-D239-4B47-9B69-9B979AFB80EC}"/>
    <hyperlink ref="B118" location="'4-Acid'!$A$1000" display="'4-Acid'!$A$1000" xr:uid="{D90D28AD-FCE3-47A0-A470-7C5D11B866DB}"/>
    <hyperlink ref="B119" location="'4-Acid'!$A$1018" display="'4-Acid'!$A$1018" xr:uid="{43916839-5D09-4970-95D8-9752FD397250}"/>
    <hyperlink ref="B120" location="'4-Acid'!$A$1036" display="'4-Acid'!$A$1036" xr:uid="{B854D876-A00B-4D15-A2FA-112AA2B4460B}"/>
    <hyperlink ref="B121" location="'4-Acid'!$A$1054" display="'4-Acid'!$A$1054" xr:uid="{5BFFF381-0D36-4F9F-B755-791FC8AA85E6}"/>
    <hyperlink ref="B122" location="'4-Acid'!$A$1073" display="'4-Acid'!$A$1073" xr:uid="{86D1FDB1-252E-4AAF-9B84-3F7AF8A50C73}"/>
    <hyperlink ref="B123" location="'4-Acid'!$A$1091" display="'4-Acid'!$A$1091" xr:uid="{F67A10B6-5086-4DAA-9878-92A32E355C00}"/>
    <hyperlink ref="B124" location="'4-Acid'!$A$1110" display="'4-Acid'!$A$1110" xr:uid="{F85C5B64-89EA-451F-87E8-CA0A862EC808}"/>
    <hyperlink ref="B125" location="'4-Acid'!$A$1128" display="'4-Acid'!$A$1128" xr:uid="{E6536EA2-B9FE-445C-9FA2-6C7119F34A6F}"/>
    <hyperlink ref="B127" location="'Aqua Regia'!$A$1" display="'Aqua Regia'!$A$1" xr:uid="{873D1CCA-AF75-4F71-B06F-CAFC3DF92F07}"/>
    <hyperlink ref="B128" location="'Aqua Regia'!$A$18" display="'Aqua Regia'!$A$18" xr:uid="{7D0D6D56-DB5B-4405-8197-DF0CB613338F}"/>
    <hyperlink ref="B129" location="'Aqua Regia'!$A$58" display="'Aqua Regia'!$A$58" xr:uid="{881935F5-F9C1-498A-9B2F-BE7BB6293DC3}"/>
    <hyperlink ref="B130" location="'Aqua Regia'!$A$76" display="'Aqua Regia'!$A$76" xr:uid="{80AA905C-7511-4FEA-801A-4BC56810F783}"/>
    <hyperlink ref="B131" location="'Aqua Regia'!$A$112" display="'Aqua Regia'!$A$112" xr:uid="{6229824B-8DB9-4DD6-B81A-EB3B4DE78AB0}"/>
    <hyperlink ref="B132" location="'Aqua Regia'!$A$130" display="'Aqua Regia'!$A$130" xr:uid="{9F575ECC-BEBD-49C2-B036-2925869B4B50}"/>
    <hyperlink ref="B133" location="'Aqua Regia'!$A$149" display="'Aqua Regia'!$A$149" xr:uid="{09354587-FAA2-46B0-8A3F-24B0541CEEFE}"/>
    <hyperlink ref="B134" location="'Aqua Regia'!$A$167" display="'Aqua Regia'!$A$167" xr:uid="{70B7BB6B-1EDF-4544-8C1F-41B0AFF62ABF}"/>
    <hyperlink ref="B135" location="'Aqua Regia'!$A$185" display="'Aqua Regia'!$A$185" xr:uid="{D7467ED0-C168-4953-8CB7-93DA2E82765C}"/>
    <hyperlink ref="B136" location="'Aqua Regia'!$A$204" display="'Aqua Regia'!$A$204" xr:uid="{81DB5D57-6025-4326-9E18-6A290A00A139}"/>
    <hyperlink ref="B137" location="'Aqua Regia'!$A$222" display="'Aqua Regia'!$A$222" xr:uid="{45A4FA0B-8936-4914-9452-C1FE3BE8F6B9}"/>
    <hyperlink ref="B138" location="'Aqua Regia'!$A$240" display="'Aqua Regia'!$A$240" xr:uid="{5C6A6D84-0337-41B9-BEDE-7C320D15FADD}"/>
    <hyperlink ref="B139" location="'Aqua Regia'!$A$259" display="'Aqua Regia'!$A$259" xr:uid="{1D0D3F17-7153-40BB-86F5-333245286C3F}"/>
    <hyperlink ref="B140" location="'Aqua Regia'!$A$277" display="'Aqua Regia'!$A$277" xr:uid="{069937B5-FA3C-4330-9A36-68E9EF1A5AAE}"/>
    <hyperlink ref="B141" location="'Aqua Regia'!$A$296" display="'Aqua Regia'!$A$296" xr:uid="{E9345D99-061D-462C-8B77-59F5452B55D6}"/>
    <hyperlink ref="B142" location="'Aqua Regia'!$A$314" display="'Aqua Regia'!$A$314" xr:uid="{7C16FA7C-5D0D-4A5E-A2EA-91DA4E4AEC9B}"/>
    <hyperlink ref="B143" location="'Aqua Regia'!$A$332" display="'Aqua Regia'!$A$332" xr:uid="{2BA73354-8BAE-4D9A-A9DE-5A80D1880CAB}"/>
    <hyperlink ref="B144" location="'Aqua Regia'!$A$350" display="'Aqua Regia'!$A$350" xr:uid="{6F20FF19-D175-4405-BE3D-B2E2F87BDE8B}"/>
    <hyperlink ref="B145" location="'Aqua Regia'!$A$369" display="'Aqua Regia'!$A$369" xr:uid="{5C4F25B2-F1B5-46F7-9034-1CD1D5982F6B}"/>
    <hyperlink ref="B146" location="'Aqua Regia'!$A$387" display="'Aqua Regia'!$A$387" xr:uid="{CDBA2D93-4F0F-4C47-B30C-EC4F4653FC78}"/>
    <hyperlink ref="B147" location="'Aqua Regia'!$A$406" display="'Aqua Regia'!$A$406" xr:uid="{4DCCBAC0-0125-4E17-A3CC-4F13E5BC81C4}"/>
    <hyperlink ref="B148" location="'Aqua Regia'!$A$424" display="'Aqua Regia'!$A$424" xr:uid="{E131B4A6-71A2-4F59-B736-6FD3D5EBF200}"/>
    <hyperlink ref="B149" location="'Aqua Regia'!$A$442" display="'Aqua Regia'!$A$442" xr:uid="{6F9338DD-7BCA-40FE-9F31-C558C83789BD}"/>
    <hyperlink ref="B150" location="'Aqua Regia'!$A$460" display="'Aqua Regia'!$A$460" xr:uid="{2098F524-594B-47E6-8846-4D7F9DC3EBDF}"/>
    <hyperlink ref="B151" location="'Aqua Regia'!$A$478" display="'Aqua Regia'!$A$478" xr:uid="{31ED5497-02F1-4147-8162-2D3284CDFF8E}"/>
    <hyperlink ref="B152" location="'Aqua Regia'!$A$496" display="'Aqua Regia'!$A$496" xr:uid="{83ACDE23-322B-48CE-B56F-C18FD5C21A35}"/>
    <hyperlink ref="B153" location="'Aqua Regia'!$A$515" display="'Aqua Regia'!$A$515" xr:uid="{BCED3F82-5665-4E1A-83D7-6C5A3B9DE786}"/>
    <hyperlink ref="B154" location="'Aqua Regia'!$A$534" display="'Aqua Regia'!$A$534" xr:uid="{D496F4A3-7FE0-412A-8D9A-D3568B3F030A}"/>
    <hyperlink ref="B155" location="'Aqua Regia'!$A$552" display="'Aqua Regia'!$A$552" xr:uid="{1E69761A-FE79-42FB-B8CA-DC913C39E4BF}"/>
    <hyperlink ref="B156" location="'Aqua Regia'!$A$570" display="'Aqua Regia'!$A$570" xr:uid="{263E6686-563E-4D9B-82CE-BFBA99CB4B8A}"/>
    <hyperlink ref="B157" location="'Aqua Regia'!$A$588" display="'Aqua Regia'!$A$588" xr:uid="{F8B4A90E-38C1-4F9C-BC92-9BC3691EFF06}"/>
    <hyperlink ref="B158" location="'Aqua Regia'!$A$606" display="'Aqua Regia'!$A$606" xr:uid="{10A8C5AE-0963-4B76-9010-B0309B1350DB}"/>
    <hyperlink ref="B159" location="'Aqua Regia'!$A$624" display="'Aqua Regia'!$A$624" xr:uid="{F897ED0C-6EA0-44D6-B860-83DE921707ED}"/>
    <hyperlink ref="B160" location="'Aqua Regia'!$A$643" display="'Aqua Regia'!$A$643" xr:uid="{6692767A-BAB5-424F-A482-57D108E5F4ED}"/>
    <hyperlink ref="B161" location="'Aqua Regia'!$A$661" display="'Aqua Regia'!$A$661" xr:uid="{300E9336-7AFA-45D5-BF1A-759149A39A29}"/>
    <hyperlink ref="B162" location="'Aqua Regia'!$A$679" display="'Aqua Regia'!$A$679" xr:uid="{DB008D90-9578-475D-BD32-31DE6C29D5CB}"/>
    <hyperlink ref="B163" location="'Aqua Regia'!$A$698" display="'Aqua Regia'!$A$698" xr:uid="{F26A8F01-AE63-4C67-A712-46388D036ACF}"/>
    <hyperlink ref="B164" location="'Aqua Regia'!$A$734" display="'Aqua Regia'!$A$734" xr:uid="{361655B1-2C83-418A-9D83-BE37C6C34B01}"/>
    <hyperlink ref="B165" location="'Aqua Regia'!$A$770" display="'Aqua Regia'!$A$770" xr:uid="{92EB3640-74C5-4A1A-8D94-0A204B25674E}"/>
    <hyperlink ref="B166" location="'Aqua Regia'!$A$806" display="'Aqua Regia'!$A$806" xr:uid="{31D7F9FD-399B-4E01-A1BF-B8FF8D69E810}"/>
    <hyperlink ref="B167" location="'Aqua Regia'!$A$824" display="'Aqua Regia'!$A$824" xr:uid="{E746A3FB-E5DE-49C3-8F9A-3EFC9D480621}"/>
    <hyperlink ref="B168" location="'Aqua Regia'!$A$842" display="'Aqua Regia'!$A$842" xr:uid="{9A824244-2DA3-434D-AC3D-4B10718F781F}"/>
    <hyperlink ref="B169" location="'Aqua Regia'!$A$861" display="'Aqua Regia'!$A$861" xr:uid="{71D4C053-F9BD-4FA2-B39E-4CC1E6472354}"/>
    <hyperlink ref="B170" location="'Aqua Regia'!$A$879" display="'Aqua Regia'!$A$879" xr:uid="{B2243505-9F3E-4C14-94EC-55231D9B4A5F}"/>
    <hyperlink ref="B171" location="'Aqua Regia'!$A$898" display="'Aqua Regia'!$A$898" xr:uid="{7FD02DD9-C4C2-4A99-958A-878DA5FEA8DF}"/>
    <hyperlink ref="B172" location="'Aqua Regia'!$A$916" display="'Aqua Regia'!$A$916" xr:uid="{E267AA7A-7551-4DBD-8307-EE5FBAB31963}"/>
    <hyperlink ref="B173" location="'Aqua Regia'!$A$935" display="'Aqua Regia'!$A$935" xr:uid="{B304C80C-E3C9-481B-8D6E-07B8D3B6471C}"/>
    <hyperlink ref="B174" location="'Aqua Regia'!$A$953" display="'Aqua Regia'!$A$953" xr:uid="{1F2E7C72-1C4A-44A1-B5C5-B9E68A3376A2}"/>
    <hyperlink ref="B175" location="'Aqua Regia'!$A$972" display="'Aqua Regia'!$A$972" xr:uid="{896A26C7-22E1-4CD5-AE98-2A6829A478F4}"/>
    <hyperlink ref="B176" location="'Aqua Regia'!$A$991" display="'Aqua Regia'!$A$991" xr:uid="{E5AFBBD2-8D4F-4F1D-9187-46E2C2E2374C}"/>
    <hyperlink ref="B177" location="'Aqua Regia'!$A$1010" display="'Aqua Regia'!$A$1010" xr:uid="{4131024E-9895-4E5E-BA4D-18ABD9101B98}"/>
    <hyperlink ref="B178" location="'Aqua Regia'!$A$1028" display="'Aqua Regia'!$A$1028" xr:uid="{8371A58B-98B9-4E50-B526-279DCE404AA8}"/>
    <hyperlink ref="B179" location="'Aqua Regia'!$A$1064" display="'Aqua Regia'!$A$1064" xr:uid="{2CA33C8E-1467-4DC7-BBDB-B693353D9A63}"/>
    <hyperlink ref="B180" location="'Aqua Regia'!$A$1082" display="'Aqua Regia'!$A$1082" xr:uid="{1D18B1B5-A50D-425C-B60A-C9756755334A}"/>
    <hyperlink ref="B181" location="'Aqua Regia'!$A$1100" display="'Aqua Regia'!$A$1100" xr:uid="{DC68BEB3-3521-49BE-A97E-C15A5B3022BA}"/>
    <hyperlink ref="B182" location="'Aqua Regia'!$A$1119" display="'Aqua Regia'!$A$1119" xr:uid="{A48A5EC1-8D89-4585-9C1A-681E5AD639B8}"/>
    <hyperlink ref="B183" location="'Aqua Regia'!$A$1137" display="'Aqua Regia'!$A$1137" xr:uid="{63F50DED-5ED6-47E2-80FE-357D8A698326}"/>
    <hyperlink ref="B184" location="'Aqua Regia'!$A$1155" display="'Aqua Regia'!$A$1155" xr:uid="{1265292C-3BB1-4189-B0A9-18EA83A8E4BC}"/>
    <hyperlink ref="B185" location="'Aqua Regia'!$A$1173" display="'Aqua Regia'!$A$1173" xr:uid="{21827318-A6F8-4D26-AA50-314D70366C7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81CF-410A-4827-96F3-0FC6EF320AAF}">
  <sheetPr codeName="Sheet14"/>
  <dimension ref="A1:BN120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450</v>
      </c>
      <c r="BM1" s="28" t="s">
        <v>271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224</v>
      </c>
      <c r="E2" s="17" t="s">
        <v>224</v>
      </c>
      <c r="F2" s="17" t="s">
        <v>224</v>
      </c>
      <c r="G2" s="17" t="s">
        <v>224</v>
      </c>
      <c r="H2" s="14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47" t="s">
        <v>233</v>
      </c>
      <c r="E3" s="148" t="s">
        <v>237</v>
      </c>
      <c r="F3" s="148" t="s">
        <v>239</v>
      </c>
      <c r="G3" s="148" t="s">
        <v>246</v>
      </c>
      <c r="H3" s="14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4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14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1</v>
      </c>
    </row>
    <row r="6" spans="1:66">
      <c r="A6" s="30"/>
      <c r="B6" s="18">
        <v>1</v>
      </c>
      <c r="C6" s="14">
        <v>1</v>
      </c>
      <c r="D6" s="206">
        <v>14</v>
      </c>
      <c r="E6" s="206">
        <v>14</v>
      </c>
      <c r="F6" s="206">
        <v>14</v>
      </c>
      <c r="G6" s="206">
        <v>13</v>
      </c>
      <c r="H6" s="207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30"/>
      <c r="B7" s="19">
        <v>1</v>
      </c>
      <c r="C7" s="9">
        <v>2</v>
      </c>
      <c r="D7" s="210">
        <v>14</v>
      </c>
      <c r="E7" s="210">
        <v>13</v>
      </c>
      <c r="F7" s="210">
        <v>14</v>
      </c>
      <c r="G7" s="210">
        <v>13</v>
      </c>
      <c r="H7" s="207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>
        <v>3</v>
      </c>
    </row>
    <row r="8" spans="1:66">
      <c r="A8" s="30"/>
      <c r="B8" s="19">
        <v>1</v>
      </c>
      <c r="C8" s="9">
        <v>3</v>
      </c>
      <c r="D8" s="210">
        <v>14</v>
      </c>
      <c r="E8" s="210">
        <v>14</v>
      </c>
      <c r="F8" s="210">
        <v>14</v>
      </c>
      <c r="G8" s="210">
        <v>13</v>
      </c>
      <c r="H8" s="207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30"/>
      <c r="B9" s="19">
        <v>1</v>
      </c>
      <c r="C9" s="9">
        <v>4</v>
      </c>
      <c r="D9" s="210">
        <v>14</v>
      </c>
      <c r="E9" s="210">
        <v>14</v>
      </c>
      <c r="F9" s="210">
        <v>14</v>
      </c>
      <c r="G9" s="210">
        <v>13</v>
      </c>
      <c r="H9" s="207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13.6666666666667</v>
      </c>
      <c r="BN9" s="28"/>
    </row>
    <row r="10" spans="1:66">
      <c r="A10" s="30"/>
      <c r="B10" s="19">
        <v>1</v>
      </c>
      <c r="C10" s="9">
        <v>5</v>
      </c>
      <c r="D10" s="210">
        <v>14</v>
      </c>
      <c r="E10" s="210">
        <v>14</v>
      </c>
      <c r="F10" s="210">
        <v>14</v>
      </c>
      <c r="G10" s="210">
        <v>13</v>
      </c>
      <c r="H10" s="207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9</v>
      </c>
    </row>
    <row r="11" spans="1:66">
      <c r="A11" s="30"/>
      <c r="B11" s="19">
        <v>1</v>
      </c>
      <c r="C11" s="9">
        <v>6</v>
      </c>
      <c r="D11" s="210">
        <v>15</v>
      </c>
      <c r="E11" s="210">
        <v>12</v>
      </c>
      <c r="F11" s="210">
        <v>14</v>
      </c>
      <c r="G11" s="210">
        <v>13</v>
      </c>
      <c r="H11" s="207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11"/>
    </row>
    <row r="12" spans="1:66">
      <c r="A12" s="30"/>
      <c r="B12" s="20" t="s">
        <v>259</v>
      </c>
      <c r="C12" s="12"/>
      <c r="D12" s="212">
        <v>14.166666666666666</v>
      </c>
      <c r="E12" s="212">
        <v>13.5</v>
      </c>
      <c r="F12" s="212">
        <v>14</v>
      </c>
      <c r="G12" s="212">
        <v>13</v>
      </c>
      <c r="H12" s="207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11"/>
    </row>
    <row r="13" spans="1:66">
      <c r="A13" s="30"/>
      <c r="B13" s="3" t="s">
        <v>260</v>
      </c>
      <c r="C13" s="29"/>
      <c r="D13" s="210">
        <v>14</v>
      </c>
      <c r="E13" s="210">
        <v>14</v>
      </c>
      <c r="F13" s="210">
        <v>14</v>
      </c>
      <c r="G13" s="210">
        <v>13</v>
      </c>
      <c r="H13" s="207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11"/>
    </row>
    <row r="14" spans="1:66">
      <c r="A14" s="30"/>
      <c r="B14" s="3" t="s">
        <v>261</v>
      </c>
      <c r="C14" s="29"/>
      <c r="D14" s="210">
        <v>0.40824829046386302</v>
      </c>
      <c r="E14" s="210">
        <v>0.83666002653407556</v>
      </c>
      <c r="F14" s="210">
        <v>0</v>
      </c>
      <c r="G14" s="210">
        <v>0</v>
      </c>
      <c r="H14" s="207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11"/>
    </row>
    <row r="15" spans="1:66">
      <c r="A15" s="30"/>
      <c r="B15" s="3" t="s">
        <v>86</v>
      </c>
      <c r="C15" s="29"/>
      <c r="D15" s="13">
        <v>2.8817526385684449E-2</v>
      </c>
      <c r="E15" s="13">
        <v>6.1974816780301895E-2</v>
      </c>
      <c r="F15" s="13">
        <v>0</v>
      </c>
      <c r="G15" s="13">
        <v>0</v>
      </c>
      <c r="H15" s="14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262</v>
      </c>
      <c r="C16" s="29"/>
      <c r="D16" s="13">
        <v>3.6585365853655905E-2</v>
      </c>
      <c r="E16" s="13">
        <v>-1.2195121951221854E-2</v>
      </c>
      <c r="F16" s="13">
        <v>2.4390243902436604E-2</v>
      </c>
      <c r="G16" s="13">
        <v>-4.8780487804880313E-2</v>
      </c>
      <c r="H16" s="14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263</v>
      </c>
      <c r="C17" s="47"/>
      <c r="D17" s="45">
        <v>0.84</v>
      </c>
      <c r="E17" s="45">
        <v>0.51</v>
      </c>
      <c r="F17" s="45">
        <v>0.51</v>
      </c>
      <c r="G17" s="45">
        <v>1.52</v>
      </c>
      <c r="H17" s="14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BM18" s="55"/>
    </row>
    <row r="19" spans="1:65" ht="15">
      <c r="B19" s="8" t="s">
        <v>451</v>
      </c>
      <c r="BM19" s="28" t="s">
        <v>66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49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225</v>
      </c>
      <c r="C21" s="9" t="s">
        <v>225</v>
      </c>
      <c r="D21" s="147" t="s">
        <v>227</v>
      </c>
      <c r="E21" s="148" t="s">
        <v>228</v>
      </c>
      <c r="F21" s="148" t="s">
        <v>229</v>
      </c>
      <c r="G21" s="148" t="s">
        <v>230</v>
      </c>
      <c r="H21" s="148" t="s">
        <v>231</v>
      </c>
      <c r="I21" s="148" t="s">
        <v>232</v>
      </c>
      <c r="J21" s="148" t="s">
        <v>233</v>
      </c>
      <c r="K21" s="148" t="s">
        <v>236</v>
      </c>
      <c r="L21" s="148" t="s">
        <v>238</v>
      </c>
      <c r="M21" s="148" t="s">
        <v>265</v>
      </c>
      <c r="N21" s="148" t="s">
        <v>239</v>
      </c>
      <c r="O21" s="148" t="s">
        <v>240</v>
      </c>
      <c r="P21" s="148" t="s">
        <v>242</v>
      </c>
      <c r="Q21" s="148" t="s">
        <v>244</v>
      </c>
      <c r="R21" s="148" t="s">
        <v>245</v>
      </c>
      <c r="S21" s="148" t="s">
        <v>246</v>
      </c>
      <c r="T21" s="149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272</v>
      </c>
      <c r="E22" s="11" t="s">
        <v>102</v>
      </c>
      <c r="F22" s="11" t="s">
        <v>103</v>
      </c>
      <c r="G22" s="11" t="s">
        <v>103</v>
      </c>
      <c r="H22" s="11" t="s">
        <v>272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100</v>
      </c>
      <c r="Q22" s="11" t="s">
        <v>103</v>
      </c>
      <c r="R22" s="11" t="s">
        <v>102</v>
      </c>
      <c r="S22" s="11" t="s">
        <v>103</v>
      </c>
      <c r="T22" s="149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149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3.82</v>
      </c>
      <c r="E24" s="22">
        <v>4.0999999999999996</v>
      </c>
      <c r="F24" s="143">
        <v>3.4850643333333333</v>
      </c>
      <c r="G24" s="22">
        <v>4.0162649999999998</v>
      </c>
      <c r="H24" s="22">
        <v>4.05</v>
      </c>
      <c r="I24" s="22">
        <v>4</v>
      </c>
      <c r="J24" s="22">
        <v>4.04</v>
      </c>
      <c r="K24" s="22">
        <v>4.0490000000000004</v>
      </c>
      <c r="L24" s="22">
        <v>3.98</v>
      </c>
      <c r="M24" s="22">
        <v>4.0910000000000002</v>
      </c>
      <c r="N24" s="22">
        <v>4.0599999999999996</v>
      </c>
      <c r="O24" s="22">
        <v>3.9864999999999999</v>
      </c>
      <c r="P24" s="22">
        <v>3.9636610743991683</v>
      </c>
      <c r="Q24" s="22">
        <v>4.1588623792001744</v>
      </c>
      <c r="R24" s="143">
        <v>3.7017000000000002</v>
      </c>
      <c r="S24" s="22">
        <v>4.05</v>
      </c>
      <c r="T24" s="149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3.8</v>
      </c>
      <c r="E25" s="11">
        <v>4.21</v>
      </c>
      <c r="F25" s="144">
        <v>3.4888463333333335</v>
      </c>
      <c r="G25" s="11">
        <v>4.0286173000000005</v>
      </c>
      <c r="H25" s="11">
        <v>4.01</v>
      </c>
      <c r="I25" s="11">
        <v>3.8900000000000006</v>
      </c>
      <c r="J25" s="11">
        <v>3.9699999999999998</v>
      </c>
      <c r="K25" s="11">
        <v>4.0220000000000002</v>
      </c>
      <c r="L25" s="11">
        <v>3.8420000000000001</v>
      </c>
      <c r="M25" s="11">
        <v>4.0119999999999996</v>
      </c>
      <c r="N25" s="11">
        <v>4.09</v>
      </c>
      <c r="O25" s="11">
        <v>3.9887999999999999</v>
      </c>
      <c r="P25" s="11">
        <v>3.9570403104545173</v>
      </c>
      <c r="Q25" s="11">
        <v>4.1460959078719748</v>
      </c>
      <c r="R25" s="144">
        <v>3.6770999999999998</v>
      </c>
      <c r="S25" s="11">
        <v>3.9800000000000004</v>
      </c>
      <c r="T25" s="149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3.84</v>
      </c>
      <c r="E26" s="11">
        <v>4.1399999999999997</v>
      </c>
      <c r="F26" s="144">
        <v>3.5049853333333334</v>
      </c>
      <c r="G26" s="11">
        <v>3.9986000999999991</v>
      </c>
      <c r="H26" s="11">
        <v>4.0199999999999996</v>
      </c>
      <c r="I26" s="11">
        <v>4.01</v>
      </c>
      <c r="J26" s="11">
        <v>3.94</v>
      </c>
      <c r="K26" s="11">
        <v>4.0490000000000004</v>
      </c>
      <c r="L26" s="11">
        <v>3.9380000000000002</v>
      </c>
      <c r="M26" s="11">
        <v>3.98</v>
      </c>
      <c r="N26" s="11">
        <v>4.09</v>
      </c>
      <c r="O26" s="11">
        <v>3.9863999999999997</v>
      </c>
      <c r="P26" s="11">
        <v>3.9501832410132476</v>
      </c>
      <c r="Q26" s="11">
        <v>4.1959790824914371</v>
      </c>
      <c r="R26" s="144">
        <v>3.7751999999999999</v>
      </c>
      <c r="S26" s="11">
        <v>4.16</v>
      </c>
      <c r="T26" s="149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3.8699999999999997</v>
      </c>
      <c r="E27" s="11">
        <v>4.09</v>
      </c>
      <c r="F27" s="144">
        <v>3.5469053333333327</v>
      </c>
      <c r="G27" s="11">
        <v>3.9961256000000001</v>
      </c>
      <c r="H27" s="11">
        <v>3.92</v>
      </c>
      <c r="I27" s="11">
        <v>3.93</v>
      </c>
      <c r="J27" s="11">
        <v>3.9599999999999995</v>
      </c>
      <c r="K27" s="11">
        <v>4.0910000000000002</v>
      </c>
      <c r="L27" s="11">
        <v>3.89</v>
      </c>
      <c r="M27" s="11">
        <v>4.1280000000000001</v>
      </c>
      <c r="N27" s="11">
        <v>4.07</v>
      </c>
      <c r="O27" s="11">
        <v>3.9438</v>
      </c>
      <c r="P27" s="11">
        <v>3.994663238343187</v>
      </c>
      <c r="Q27" s="11">
        <v>4.1789505914659006</v>
      </c>
      <c r="R27" s="144">
        <v>3.5884999999999998</v>
      </c>
      <c r="S27" s="11">
        <v>4.13</v>
      </c>
      <c r="T27" s="149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4.0116025520949092</v>
      </c>
    </row>
    <row r="28" spans="1:65">
      <c r="A28" s="30"/>
      <c r="B28" s="19">
        <v>1</v>
      </c>
      <c r="C28" s="9">
        <v>5</v>
      </c>
      <c r="D28" s="11">
        <v>3.7800000000000002</v>
      </c>
      <c r="E28" s="11">
        <v>4.13</v>
      </c>
      <c r="F28" s="144">
        <v>3.431969333333333</v>
      </c>
      <c r="G28" s="11">
        <v>4.0041652000000001</v>
      </c>
      <c r="H28" s="11">
        <v>4.07</v>
      </c>
      <c r="I28" s="11">
        <v>3.9</v>
      </c>
      <c r="J28" s="11">
        <v>4.05</v>
      </c>
      <c r="K28" s="11">
        <v>3.99</v>
      </c>
      <c r="L28" s="11">
        <v>3.8740000000000001</v>
      </c>
      <c r="M28" s="11">
        <v>3.99</v>
      </c>
      <c r="N28" s="11">
        <v>4.05</v>
      </c>
      <c r="O28" s="11">
        <v>4.0145</v>
      </c>
      <c r="P28" s="11">
        <v>3.9971093906959889</v>
      </c>
      <c r="Q28" s="11">
        <v>4.1292702636940302</v>
      </c>
      <c r="R28" s="144">
        <v>3.8018999999999998</v>
      </c>
      <c r="S28" s="11">
        <v>4.08</v>
      </c>
      <c r="T28" s="149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13</v>
      </c>
    </row>
    <row r="29" spans="1:65">
      <c r="A29" s="30"/>
      <c r="B29" s="19">
        <v>1</v>
      </c>
      <c r="C29" s="9">
        <v>6</v>
      </c>
      <c r="D29" s="11">
        <v>3.84</v>
      </c>
      <c r="E29" s="11">
        <v>4.17</v>
      </c>
      <c r="F29" s="144">
        <v>3.4768683333333334</v>
      </c>
      <c r="G29" s="11">
        <v>3.9649570000000001</v>
      </c>
      <c r="H29" s="11">
        <v>4.03</v>
      </c>
      <c r="I29" s="11">
        <v>3.9599999999999995</v>
      </c>
      <c r="J29" s="11">
        <v>3.9800000000000004</v>
      </c>
      <c r="K29" s="11">
        <v>4.0590000000000002</v>
      </c>
      <c r="L29" s="11">
        <v>3.895</v>
      </c>
      <c r="M29" s="11">
        <v>3.99</v>
      </c>
      <c r="N29" s="11">
        <v>4.0199999999999996</v>
      </c>
      <c r="O29" s="11">
        <v>4.0159000000000002</v>
      </c>
      <c r="P29" s="11">
        <v>3.9548001610823733</v>
      </c>
      <c r="Q29" s="11">
        <v>4.132503226977728</v>
      </c>
      <c r="R29" s="144">
        <v>3.7377000000000002</v>
      </c>
      <c r="S29" s="11">
        <v>4.0999999999999996</v>
      </c>
      <c r="T29" s="149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259</v>
      </c>
      <c r="C30" s="12"/>
      <c r="D30" s="23">
        <v>3.8249999999999997</v>
      </c>
      <c r="E30" s="23">
        <v>4.1399999999999997</v>
      </c>
      <c r="F30" s="23">
        <v>3.4891065000000001</v>
      </c>
      <c r="G30" s="23">
        <v>4.0014550333333334</v>
      </c>
      <c r="H30" s="23">
        <v>4.0166666666666666</v>
      </c>
      <c r="I30" s="23">
        <v>3.9483333333333337</v>
      </c>
      <c r="J30" s="23">
        <v>3.9899999999999998</v>
      </c>
      <c r="K30" s="23">
        <v>4.0433333333333339</v>
      </c>
      <c r="L30" s="23">
        <v>3.9031666666666669</v>
      </c>
      <c r="M30" s="23">
        <v>4.031833333333334</v>
      </c>
      <c r="N30" s="23">
        <v>4.0633333333333335</v>
      </c>
      <c r="O30" s="23">
        <v>3.9893166666666673</v>
      </c>
      <c r="P30" s="23">
        <v>3.9695762359980811</v>
      </c>
      <c r="Q30" s="23">
        <v>4.1569435752835409</v>
      </c>
      <c r="R30" s="23">
        <v>3.7136833333333334</v>
      </c>
      <c r="S30" s="23">
        <v>4.083333333333333</v>
      </c>
      <c r="T30" s="149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260</v>
      </c>
      <c r="C31" s="29"/>
      <c r="D31" s="11">
        <v>3.83</v>
      </c>
      <c r="E31" s="11">
        <v>4.1349999999999998</v>
      </c>
      <c r="F31" s="11">
        <v>3.4869553333333334</v>
      </c>
      <c r="G31" s="11">
        <v>4.00138265</v>
      </c>
      <c r="H31" s="11">
        <v>4.0250000000000004</v>
      </c>
      <c r="I31" s="11">
        <v>3.9449999999999998</v>
      </c>
      <c r="J31" s="11">
        <v>3.9750000000000001</v>
      </c>
      <c r="K31" s="11">
        <v>4.0490000000000004</v>
      </c>
      <c r="L31" s="11">
        <v>3.8925000000000001</v>
      </c>
      <c r="M31" s="11">
        <v>4.0009999999999994</v>
      </c>
      <c r="N31" s="11">
        <v>4.0649999999999995</v>
      </c>
      <c r="O31" s="11">
        <v>3.9876499999999999</v>
      </c>
      <c r="P31" s="11">
        <v>3.960350692426843</v>
      </c>
      <c r="Q31" s="11">
        <v>4.1524791435360751</v>
      </c>
      <c r="R31" s="11">
        <v>3.7197000000000005</v>
      </c>
      <c r="S31" s="11">
        <v>4.09</v>
      </c>
      <c r="T31" s="149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261</v>
      </c>
      <c r="C32" s="29"/>
      <c r="D32" s="24">
        <v>3.2093613071762263E-2</v>
      </c>
      <c r="E32" s="24">
        <v>4.4721359549995877E-2</v>
      </c>
      <c r="F32" s="24">
        <v>3.7479802077474471E-2</v>
      </c>
      <c r="G32" s="24">
        <v>2.1601522111616832E-2</v>
      </c>
      <c r="H32" s="24">
        <v>5.2025634707004526E-2</v>
      </c>
      <c r="I32" s="24">
        <v>5.0365331992022519E-2</v>
      </c>
      <c r="J32" s="24">
        <v>4.4721359549995836E-2</v>
      </c>
      <c r="K32" s="24">
        <v>3.4296744257533637E-2</v>
      </c>
      <c r="L32" s="24">
        <v>4.888523976280227E-2</v>
      </c>
      <c r="M32" s="24">
        <v>6.2175289839828424E-2</v>
      </c>
      <c r="N32" s="24">
        <v>2.6583202716502642E-2</v>
      </c>
      <c r="O32" s="24">
        <v>2.6189113514333964E-2</v>
      </c>
      <c r="P32" s="24">
        <v>2.0851817688890766E-2</v>
      </c>
      <c r="Q32" s="24">
        <v>2.6429438437509056E-2</v>
      </c>
      <c r="R32" s="24">
        <v>7.6545526758045573E-2</v>
      </c>
      <c r="S32" s="24">
        <v>6.3456021516217445E-2</v>
      </c>
      <c r="T32" s="200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56"/>
    </row>
    <row r="33" spans="1:65">
      <c r="A33" s="30"/>
      <c r="B33" s="3" t="s">
        <v>86</v>
      </c>
      <c r="C33" s="29"/>
      <c r="D33" s="13">
        <v>8.3904870775849058E-3</v>
      </c>
      <c r="E33" s="13">
        <v>1.0802260760868571E-2</v>
      </c>
      <c r="F33" s="13">
        <v>1.074194842647379E-2</v>
      </c>
      <c r="G33" s="13">
        <v>5.3984168088031985E-3</v>
      </c>
      <c r="H33" s="13">
        <v>1.2952440176017724E-2</v>
      </c>
      <c r="I33" s="13">
        <v>1.2756099280377168E-2</v>
      </c>
      <c r="J33" s="13">
        <v>1.1208360789472641E-2</v>
      </c>
      <c r="K33" s="13">
        <v>8.4822945401979311E-3</v>
      </c>
      <c r="L33" s="13">
        <v>1.2524507390444238E-2</v>
      </c>
      <c r="M33" s="13">
        <v>1.5421096235747611E-2</v>
      </c>
      <c r="N33" s="13">
        <v>6.5422155988111505E-3</v>
      </c>
      <c r="O33" s="13">
        <v>6.564811897025128E-3</v>
      </c>
      <c r="P33" s="13">
        <v>5.2529077284865239E-3</v>
      </c>
      <c r="Q33" s="13">
        <v>6.3579016551135971E-3</v>
      </c>
      <c r="R33" s="13">
        <v>2.0611753853912937E-2</v>
      </c>
      <c r="S33" s="13">
        <v>1.5540250167236926E-2</v>
      </c>
      <c r="T33" s="149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262</v>
      </c>
      <c r="C34" s="29"/>
      <c r="D34" s="13">
        <v>-4.6515712778541163E-2</v>
      </c>
      <c r="E34" s="13">
        <v>3.2006522639696611E-2</v>
      </c>
      <c r="F34" s="13">
        <v>-0.13024621589744856</v>
      </c>
      <c r="G34" s="13">
        <v>-2.5295424035156611E-3</v>
      </c>
      <c r="H34" s="13">
        <v>1.2623669732967358E-3</v>
      </c>
      <c r="I34" s="13">
        <v>-1.5771557112141066E-2</v>
      </c>
      <c r="J34" s="13">
        <v>-5.3850180356547206E-3</v>
      </c>
      <c r="K34" s="13">
        <v>7.9097519822481921E-3</v>
      </c>
      <c r="L34" s="13">
        <v>-2.7030565471052426E-2</v>
      </c>
      <c r="M34" s="13">
        <v>5.0430671971379848E-3</v>
      </c>
      <c r="N34" s="13">
        <v>1.2895290738961673E-2</v>
      </c>
      <c r="O34" s="13">
        <v>-5.5553572765089099E-3</v>
      </c>
      <c r="P34" s="13">
        <v>-1.047619138513145E-2</v>
      </c>
      <c r="Q34" s="13">
        <v>3.6230165202365994E-2</v>
      </c>
      <c r="R34" s="13">
        <v>-7.4264390575282335E-2</v>
      </c>
      <c r="S34" s="13">
        <v>1.7880829495674933E-2</v>
      </c>
      <c r="T34" s="149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263</v>
      </c>
      <c r="C35" s="47"/>
      <c r="D35" s="45">
        <v>2</v>
      </c>
      <c r="E35" s="45">
        <v>1.69</v>
      </c>
      <c r="F35" s="45">
        <v>5.93</v>
      </c>
      <c r="G35" s="45">
        <v>7.0000000000000007E-2</v>
      </c>
      <c r="H35" s="45">
        <v>0.24</v>
      </c>
      <c r="I35" s="45">
        <v>0.55000000000000004</v>
      </c>
      <c r="J35" s="45">
        <v>7.0000000000000007E-2</v>
      </c>
      <c r="K35" s="45">
        <v>0.56000000000000005</v>
      </c>
      <c r="L35" s="45">
        <v>1.08</v>
      </c>
      <c r="M35" s="45">
        <v>0.42</v>
      </c>
      <c r="N35" s="45">
        <v>0.79</v>
      </c>
      <c r="O35" s="45">
        <v>0.08</v>
      </c>
      <c r="P35" s="45">
        <v>0.31</v>
      </c>
      <c r="Q35" s="45">
        <v>1.89</v>
      </c>
      <c r="R35" s="45">
        <v>3.3</v>
      </c>
      <c r="S35" s="45">
        <v>1.02</v>
      </c>
      <c r="T35" s="149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5"/>
    </row>
    <row r="37" spans="1:65" ht="15">
      <c r="B37" s="8" t="s">
        <v>452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49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225</v>
      </c>
      <c r="C39" s="9" t="s">
        <v>225</v>
      </c>
      <c r="D39" s="147" t="s">
        <v>227</v>
      </c>
      <c r="E39" s="148" t="s">
        <v>228</v>
      </c>
      <c r="F39" s="148" t="s">
        <v>229</v>
      </c>
      <c r="G39" s="148" t="s">
        <v>231</v>
      </c>
      <c r="H39" s="148" t="s">
        <v>232</v>
      </c>
      <c r="I39" s="148" t="s">
        <v>233</v>
      </c>
      <c r="J39" s="148" t="s">
        <v>236</v>
      </c>
      <c r="K39" s="148" t="s">
        <v>237</v>
      </c>
      <c r="L39" s="148" t="s">
        <v>238</v>
      </c>
      <c r="M39" s="148" t="s">
        <v>265</v>
      </c>
      <c r="N39" s="148" t="s">
        <v>239</v>
      </c>
      <c r="O39" s="148" t="s">
        <v>244</v>
      </c>
      <c r="P39" s="148" t="s">
        <v>245</v>
      </c>
      <c r="Q39" s="148" t="s">
        <v>246</v>
      </c>
      <c r="R39" s="149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272</v>
      </c>
      <c r="E40" s="11" t="s">
        <v>102</v>
      </c>
      <c r="F40" s="11" t="s">
        <v>102</v>
      </c>
      <c r="G40" s="11" t="s">
        <v>272</v>
      </c>
      <c r="H40" s="11" t="s">
        <v>103</v>
      </c>
      <c r="I40" s="11" t="s">
        <v>102</v>
      </c>
      <c r="J40" s="11" t="s">
        <v>103</v>
      </c>
      <c r="K40" s="11" t="s">
        <v>102</v>
      </c>
      <c r="L40" s="11" t="s">
        <v>103</v>
      </c>
      <c r="M40" s="11" t="s">
        <v>103</v>
      </c>
      <c r="N40" s="11" t="s">
        <v>102</v>
      </c>
      <c r="O40" s="11" t="s">
        <v>102</v>
      </c>
      <c r="P40" s="11" t="s">
        <v>102</v>
      </c>
      <c r="Q40" s="11" t="s">
        <v>102</v>
      </c>
      <c r="R40" s="149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149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3">
        <v>1040</v>
      </c>
      <c r="E42" s="213">
        <v>1040</v>
      </c>
      <c r="F42" s="213">
        <v>1001.7761038224101</v>
      </c>
      <c r="G42" s="213">
        <v>970</v>
      </c>
      <c r="H42" s="214">
        <v>1000</v>
      </c>
      <c r="I42" s="213">
        <v>1042</v>
      </c>
      <c r="J42" s="214">
        <v>1100</v>
      </c>
      <c r="K42" s="213">
        <v>1055</v>
      </c>
      <c r="L42" s="214">
        <v>1200</v>
      </c>
      <c r="M42" s="214">
        <v>1100</v>
      </c>
      <c r="N42" s="213">
        <v>1029</v>
      </c>
      <c r="O42" s="213">
        <v>1011.8831085219515</v>
      </c>
      <c r="P42" s="213">
        <v>980</v>
      </c>
      <c r="Q42" s="213">
        <v>1016</v>
      </c>
      <c r="R42" s="215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16"/>
      <c r="BL42" s="216"/>
      <c r="BM42" s="217">
        <v>1</v>
      </c>
    </row>
    <row r="43" spans="1:65">
      <c r="A43" s="30"/>
      <c r="B43" s="19">
        <v>1</v>
      </c>
      <c r="C43" s="9">
        <v>2</v>
      </c>
      <c r="D43" s="218">
        <v>1040</v>
      </c>
      <c r="E43" s="218">
        <v>1070</v>
      </c>
      <c r="F43" s="218">
        <v>986.03508797990492</v>
      </c>
      <c r="G43" s="218">
        <v>924</v>
      </c>
      <c r="H43" s="219">
        <v>1000</v>
      </c>
      <c r="I43" s="218">
        <v>1035</v>
      </c>
      <c r="J43" s="219">
        <v>1100</v>
      </c>
      <c r="K43" s="218">
        <v>1075</v>
      </c>
      <c r="L43" s="219">
        <v>1200</v>
      </c>
      <c r="M43" s="219">
        <v>1100</v>
      </c>
      <c r="N43" s="218">
        <v>1013.9999999999999</v>
      </c>
      <c r="O43" s="218">
        <v>1001.5602070648625</v>
      </c>
      <c r="P43" s="218">
        <v>960</v>
      </c>
      <c r="Q43" s="218">
        <v>1026</v>
      </c>
      <c r="R43" s="215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 t="e">
        <v>#N/A</v>
      </c>
    </row>
    <row r="44" spans="1:65">
      <c r="A44" s="30"/>
      <c r="B44" s="19">
        <v>1</v>
      </c>
      <c r="C44" s="9">
        <v>3</v>
      </c>
      <c r="D44" s="218">
        <v>1040</v>
      </c>
      <c r="E44" s="218">
        <v>1086</v>
      </c>
      <c r="F44" s="218">
        <v>974.76582056054906</v>
      </c>
      <c r="G44" s="218">
        <v>938</v>
      </c>
      <c r="H44" s="219">
        <v>1000</v>
      </c>
      <c r="I44" s="218">
        <v>971</v>
      </c>
      <c r="J44" s="219">
        <v>1100</v>
      </c>
      <c r="K44" s="218">
        <v>1075</v>
      </c>
      <c r="L44" s="219">
        <v>1200</v>
      </c>
      <c r="M44" s="219">
        <v>1100</v>
      </c>
      <c r="N44" s="218">
        <v>1005</v>
      </c>
      <c r="O44" s="218">
        <v>1068.8592231373539</v>
      </c>
      <c r="P44" s="218">
        <v>927</v>
      </c>
      <c r="Q44" s="218">
        <v>1034</v>
      </c>
      <c r="R44" s="215"/>
      <c r="S44" s="216"/>
      <c r="T44" s="216"/>
      <c r="U44" s="216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16</v>
      </c>
    </row>
    <row r="45" spans="1:65">
      <c r="A45" s="30"/>
      <c r="B45" s="19">
        <v>1</v>
      </c>
      <c r="C45" s="9">
        <v>4</v>
      </c>
      <c r="D45" s="218">
        <v>1050</v>
      </c>
      <c r="E45" s="218">
        <v>1033</v>
      </c>
      <c r="F45" s="218">
        <v>1006.2572479998202</v>
      </c>
      <c r="G45" s="218">
        <v>946</v>
      </c>
      <c r="H45" s="219">
        <v>1000</v>
      </c>
      <c r="I45" s="218">
        <v>990</v>
      </c>
      <c r="J45" s="219">
        <v>1200</v>
      </c>
      <c r="K45" s="218">
        <v>1075</v>
      </c>
      <c r="L45" s="219">
        <v>1100</v>
      </c>
      <c r="M45" s="219">
        <v>1200</v>
      </c>
      <c r="N45" s="218">
        <v>1003.9999999999999</v>
      </c>
      <c r="O45" s="218">
        <v>1026.0494019490584</v>
      </c>
      <c r="P45" s="218">
        <v>927</v>
      </c>
      <c r="Q45" s="218">
        <v>1036</v>
      </c>
      <c r="R45" s="215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1014.3781618605988</v>
      </c>
    </row>
    <row r="46" spans="1:65">
      <c r="A46" s="30"/>
      <c r="B46" s="19">
        <v>1</v>
      </c>
      <c r="C46" s="9">
        <v>5</v>
      </c>
      <c r="D46" s="218">
        <v>1050</v>
      </c>
      <c r="E46" s="218">
        <v>1049</v>
      </c>
      <c r="F46" s="218">
        <v>1002.9971141210399</v>
      </c>
      <c r="G46" s="218">
        <v>934</v>
      </c>
      <c r="H46" s="219">
        <v>1000</v>
      </c>
      <c r="I46" s="218">
        <v>1040</v>
      </c>
      <c r="J46" s="219">
        <v>1100</v>
      </c>
      <c r="K46" s="218">
        <v>1035</v>
      </c>
      <c r="L46" s="219">
        <v>1100</v>
      </c>
      <c r="M46" s="219">
        <v>1100</v>
      </c>
      <c r="N46" s="218">
        <v>1024</v>
      </c>
      <c r="O46" s="218">
        <v>1041.2708945798722</v>
      </c>
      <c r="P46" s="218">
        <v>950</v>
      </c>
      <c r="Q46" s="218">
        <v>1000</v>
      </c>
      <c r="R46" s="215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14</v>
      </c>
    </row>
    <row r="47" spans="1:65">
      <c r="A47" s="30"/>
      <c r="B47" s="19">
        <v>1</v>
      </c>
      <c r="C47" s="9">
        <v>6</v>
      </c>
      <c r="D47" s="218">
        <v>1060</v>
      </c>
      <c r="E47" s="218">
        <v>1103</v>
      </c>
      <c r="F47" s="218">
        <v>987.19103729593485</v>
      </c>
      <c r="G47" s="218">
        <v>935</v>
      </c>
      <c r="H47" s="219">
        <v>1000</v>
      </c>
      <c r="I47" s="218">
        <v>1051</v>
      </c>
      <c r="J47" s="219">
        <v>1100</v>
      </c>
      <c r="K47" s="218">
        <v>1010</v>
      </c>
      <c r="L47" s="219">
        <v>1100</v>
      </c>
      <c r="M47" s="219">
        <v>1100</v>
      </c>
      <c r="N47" s="218">
        <v>1023</v>
      </c>
      <c r="O47" s="218">
        <v>1055.0444646031688</v>
      </c>
      <c r="P47" s="218">
        <v>956</v>
      </c>
      <c r="Q47" s="218">
        <v>1026</v>
      </c>
      <c r="R47" s="215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20"/>
    </row>
    <row r="48" spans="1:65">
      <c r="A48" s="30"/>
      <c r="B48" s="20" t="s">
        <v>259</v>
      </c>
      <c r="C48" s="12"/>
      <c r="D48" s="221">
        <v>1046.6666666666667</v>
      </c>
      <c r="E48" s="221">
        <v>1063.5</v>
      </c>
      <c r="F48" s="221">
        <v>993.1704019632765</v>
      </c>
      <c r="G48" s="221">
        <v>941.16666666666663</v>
      </c>
      <c r="H48" s="221">
        <v>1000</v>
      </c>
      <c r="I48" s="221">
        <v>1021.5</v>
      </c>
      <c r="J48" s="221">
        <v>1116.6666666666667</v>
      </c>
      <c r="K48" s="221">
        <v>1054.1666666666667</v>
      </c>
      <c r="L48" s="221">
        <v>1150</v>
      </c>
      <c r="M48" s="221">
        <v>1116.6666666666667</v>
      </c>
      <c r="N48" s="221">
        <v>1016.5</v>
      </c>
      <c r="O48" s="221">
        <v>1034.1112166427113</v>
      </c>
      <c r="P48" s="221">
        <v>950</v>
      </c>
      <c r="Q48" s="221">
        <v>1023</v>
      </c>
      <c r="R48" s="215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0"/>
    </row>
    <row r="49" spans="1:65">
      <c r="A49" s="30"/>
      <c r="B49" s="3" t="s">
        <v>260</v>
      </c>
      <c r="C49" s="29"/>
      <c r="D49" s="218">
        <v>1045</v>
      </c>
      <c r="E49" s="218">
        <v>1059.5</v>
      </c>
      <c r="F49" s="218">
        <v>994.48357055917245</v>
      </c>
      <c r="G49" s="218">
        <v>936.5</v>
      </c>
      <c r="H49" s="218">
        <v>1000</v>
      </c>
      <c r="I49" s="218">
        <v>1037.5</v>
      </c>
      <c r="J49" s="218">
        <v>1100</v>
      </c>
      <c r="K49" s="218">
        <v>1065</v>
      </c>
      <c r="L49" s="218">
        <v>1150</v>
      </c>
      <c r="M49" s="218">
        <v>1100</v>
      </c>
      <c r="N49" s="218">
        <v>1018.5</v>
      </c>
      <c r="O49" s="218">
        <v>1033.6601482644653</v>
      </c>
      <c r="P49" s="218">
        <v>953</v>
      </c>
      <c r="Q49" s="218">
        <v>1026</v>
      </c>
      <c r="R49" s="215"/>
      <c r="S49" s="216"/>
      <c r="T49" s="216"/>
      <c r="U49" s="216"/>
      <c r="V49" s="216"/>
      <c r="W49" s="216"/>
      <c r="X49" s="216"/>
      <c r="Y49" s="216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0"/>
    </row>
    <row r="50" spans="1:65">
      <c r="A50" s="30"/>
      <c r="B50" s="3" t="s">
        <v>261</v>
      </c>
      <c r="C50" s="29"/>
      <c r="D50" s="218">
        <v>8.164965809277259</v>
      </c>
      <c r="E50" s="218">
        <v>27.573538039214334</v>
      </c>
      <c r="F50" s="218">
        <v>12.387752335109063</v>
      </c>
      <c r="G50" s="218">
        <v>15.804007930479747</v>
      </c>
      <c r="H50" s="218">
        <v>0</v>
      </c>
      <c r="I50" s="218">
        <v>32.733774606665818</v>
      </c>
      <c r="J50" s="218">
        <v>40.824829046386306</v>
      </c>
      <c r="K50" s="218">
        <v>26.910344974872892</v>
      </c>
      <c r="L50" s="218">
        <v>54.772255750516614</v>
      </c>
      <c r="M50" s="218">
        <v>40.824829046386306</v>
      </c>
      <c r="N50" s="218">
        <v>10.483320084782335</v>
      </c>
      <c r="O50" s="218">
        <v>25.75086672331545</v>
      </c>
      <c r="P50" s="218">
        <v>20.464603587658374</v>
      </c>
      <c r="Q50" s="218">
        <v>13.311649033834989</v>
      </c>
      <c r="R50" s="215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0"/>
    </row>
    <row r="51" spans="1:65">
      <c r="A51" s="30"/>
      <c r="B51" s="3" t="s">
        <v>86</v>
      </c>
      <c r="C51" s="29"/>
      <c r="D51" s="13">
        <v>7.8009227477171261E-3</v>
      </c>
      <c r="E51" s="13">
        <v>2.5927163177446484E-2</v>
      </c>
      <c r="F51" s="13">
        <v>1.2472937484465142E-2</v>
      </c>
      <c r="G51" s="13">
        <v>1.6791933342107046E-2</v>
      </c>
      <c r="H51" s="13">
        <v>0</v>
      </c>
      <c r="I51" s="13">
        <v>3.204481116658426E-2</v>
      </c>
      <c r="J51" s="13">
        <v>3.6559548399748926E-2</v>
      </c>
      <c r="K51" s="13">
        <v>2.5527599976164005E-2</v>
      </c>
      <c r="L51" s="13">
        <v>4.7628048478710099E-2</v>
      </c>
      <c r="M51" s="13">
        <v>3.6559548399748926E-2</v>
      </c>
      <c r="N51" s="13">
        <v>1.0313153059303823E-2</v>
      </c>
      <c r="O51" s="13">
        <v>2.4901448034687024E-2</v>
      </c>
      <c r="P51" s="13">
        <v>2.1541687987008815E-2</v>
      </c>
      <c r="Q51" s="13">
        <v>1.3012364646955023E-2</v>
      </c>
      <c r="R51" s="149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262</v>
      </c>
      <c r="C52" s="29"/>
      <c r="D52" s="13">
        <v>3.1830835895405585E-2</v>
      </c>
      <c r="E52" s="13">
        <v>4.8425567491812593E-2</v>
      </c>
      <c r="F52" s="13">
        <v>-2.0907153460818284E-2</v>
      </c>
      <c r="G52" s="13">
        <v>-7.2173769060293713E-2</v>
      </c>
      <c r="H52" s="13">
        <v>-1.417436060948507E-2</v>
      </c>
      <c r="I52" s="13">
        <v>7.0208906374109592E-3</v>
      </c>
      <c r="J52" s="13">
        <v>0.10083863065274179</v>
      </c>
      <c r="K52" s="13">
        <v>3.9224528190834551E-2</v>
      </c>
      <c r="L52" s="13">
        <v>0.13369948529909204</v>
      </c>
      <c r="M52" s="13">
        <v>0.10083863065274179</v>
      </c>
      <c r="N52" s="13">
        <v>2.091762440458389E-3</v>
      </c>
      <c r="O52" s="13">
        <v>1.9453351347704206E-2</v>
      </c>
      <c r="P52" s="13">
        <v>-6.3465642579010884E-2</v>
      </c>
      <c r="Q52" s="13">
        <v>8.4996290964967081E-3</v>
      </c>
      <c r="R52" s="149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263</v>
      </c>
      <c r="C53" s="47"/>
      <c r="D53" s="45">
        <v>0.62</v>
      </c>
      <c r="E53" s="45">
        <v>1.04</v>
      </c>
      <c r="F53" s="45">
        <v>0.73</v>
      </c>
      <c r="G53" s="45">
        <v>2.04</v>
      </c>
      <c r="H53" s="45" t="s">
        <v>264</v>
      </c>
      <c r="I53" s="45">
        <v>0.02</v>
      </c>
      <c r="J53" s="45" t="s">
        <v>264</v>
      </c>
      <c r="K53" s="45">
        <v>0.8</v>
      </c>
      <c r="L53" s="45" t="s">
        <v>264</v>
      </c>
      <c r="M53" s="45" t="s">
        <v>264</v>
      </c>
      <c r="N53" s="45">
        <v>0.14000000000000001</v>
      </c>
      <c r="O53" s="45">
        <v>0.3</v>
      </c>
      <c r="P53" s="45">
        <v>1.82</v>
      </c>
      <c r="Q53" s="45">
        <v>0.02</v>
      </c>
      <c r="R53" s="149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 t="s">
        <v>273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5"/>
    </row>
    <row r="55" spans="1:65">
      <c r="BM55" s="55"/>
    </row>
    <row r="56" spans="1:65" ht="15">
      <c r="B56" s="8" t="s">
        <v>453</v>
      </c>
      <c r="BM56" s="28" t="s">
        <v>271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224</v>
      </c>
      <c r="E57" s="17" t="s">
        <v>224</v>
      </c>
      <c r="F57" s="17" t="s">
        <v>224</v>
      </c>
      <c r="G57" s="17" t="s">
        <v>224</v>
      </c>
      <c r="H57" s="17" t="s">
        <v>224</v>
      </c>
      <c r="I57" s="17" t="s">
        <v>224</v>
      </c>
      <c r="J57" s="17" t="s">
        <v>224</v>
      </c>
      <c r="K57" s="14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225</v>
      </c>
      <c r="C58" s="9" t="s">
        <v>225</v>
      </c>
      <c r="D58" s="147" t="s">
        <v>227</v>
      </c>
      <c r="E58" s="148" t="s">
        <v>228</v>
      </c>
      <c r="F58" s="148" t="s">
        <v>231</v>
      </c>
      <c r="G58" s="148" t="s">
        <v>233</v>
      </c>
      <c r="H58" s="148" t="s">
        <v>239</v>
      </c>
      <c r="I58" s="148" t="s">
        <v>240</v>
      </c>
      <c r="J58" s="148" t="s">
        <v>244</v>
      </c>
      <c r="K58" s="14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272</v>
      </c>
      <c r="E59" s="11" t="s">
        <v>102</v>
      </c>
      <c r="F59" s="11" t="s">
        <v>272</v>
      </c>
      <c r="G59" s="11" t="s">
        <v>103</v>
      </c>
      <c r="H59" s="11" t="s">
        <v>103</v>
      </c>
      <c r="I59" s="11" t="s">
        <v>103</v>
      </c>
      <c r="J59" s="11" t="s">
        <v>103</v>
      </c>
      <c r="K59" s="14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26"/>
      <c r="K60" s="149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4" t="s">
        <v>104</v>
      </c>
      <c r="E61" s="213">
        <v>48</v>
      </c>
      <c r="F61" s="213">
        <v>10</v>
      </c>
      <c r="G61" s="214" t="s">
        <v>104</v>
      </c>
      <c r="H61" s="214" t="s">
        <v>104</v>
      </c>
      <c r="I61" s="213">
        <v>100</v>
      </c>
      <c r="J61" s="214" t="s">
        <v>104</v>
      </c>
      <c r="K61" s="215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>
        <v>1</v>
      </c>
    </row>
    <row r="62" spans="1:65">
      <c r="A62" s="30"/>
      <c r="B62" s="19">
        <v>1</v>
      </c>
      <c r="C62" s="9">
        <v>2</v>
      </c>
      <c r="D62" s="219" t="s">
        <v>104</v>
      </c>
      <c r="E62" s="218">
        <v>48</v>
      </c>
      <c r="F62" s="218">
        <v>10</v>
      </c>
      <c r="G62" s="219" t="s">
        <v>104</v>
      </c>
      <c r="H62" s="219" t="s">
        <v>104</v>
      </c>
      <c r="I62" s="218">
        <v>85</v>
      </c>
      <c r="J62" s="219" t="s">
        <v>104</v>
      </c>
      <c r="K62" s="215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4</v>
      </c>
    </row>
    <row r="63" spans="1:65">
      <c r="A63" s="30"/>
      <c r="B63" s="19">
        <v>1</v>
      </c>
      <c r="C63" s="9">
        <v>3</v>
      </c>
      <c r="D63" s="219" t="s">
        <v>104</v>
      </c>
      <c r="E63" s="218">
        <v>49</v>
      </c>
      <c r="F63" s="218">
        <v>10</v>
      </c>
      <c r="G63" s="219" t="s">
        <v>104</v>
      </c>
      <c r="H63" s="219" t="s">
        <v>104</v>
      </c>
      <c r="I63" s="218">
        <v>80</v>
      </c>
      <c r="J63" s="219" t="s">
        <v>104</v>
      </c>
      <c r="K63" s="215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16</v>
      </c>
    </row>
    <row r="64" spans="1:65">
      <c r="A64" s="30"/>
      <c r="B64" s="19">
        <v>1</v>
      </c>
      <c r="C64" s="9">
        <v>4</v>
      </c>
      <c r="D64" s="219" t="s">
        <v>104</v>
      </c>
      <c r="E64" s="218">
        <v>47</v>
      </c>
      <c r="F64" s="218">
        <v>10</v>
      </c>
      <c r="G64" s="219" t="s">
        <v>104</v>
      </c>
      <c r="H64" s="219" t="s">
        <v>104</v>
      </c>
      <c r="I64" s="218">
        <v>98</v>
      </c>
      <c r="J64" s="219" t="s">
        <v>104</v>
      </c>
      <c r="K64" s="215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51.3888888888889</v>
      </c>
    </row>
    <row r="65" spans="1:65">
      <c r="A65" s="30"/>
      <c r="B65" s="19">
        <v>1</v>
      </c>
      <c r="C65" s="9">
        <v>5</v>
      </c>
      <c r="D65" s="219" t="s">
        <v>104</v>
      </c>
      <c r="E65" s="218">
        <v>49</v>
      </c>
      <c r="F65" s="218">
        <v>10</v>
      </c>
      <c r="G65" s="219" t="s">
        <v>104</v>
      </c>
      <c r="H65" s="219" t="s">
        <v>104</v>
      </c>
      <c r="I65" s="218">
        <v>92</v>
      </c>
      <c r="J65" s="219" t="s">
        <v>104</v>
      </c>
      <c r="K65" s="215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>
        <v>10</v>
      </c>
    </row>
    <row r="66" spans="1:65">
      <c r="A66" s="30"/>
      <c r="B66" s="19">
        <v>1</v>
      </c>
      <c r="C66" s="9">
        <v>6</v>
      </c>
      <c r="D66" s="219" t="s">
        <v>104</v>
      </c>
      <c r="E66" s="218">
        <v>50</v>
      </c>
      <c r="F66" s="218">
        <v>20</v>
      </c>
      <c r="G66" s="219" t="s">
        <v>104</v>
      </c>
      <c r="H66" s="219" t="s">
        <v>104</v>
      </c>
      <c r="I66" s="218">
        <v>109</v>
      </c>
      <c r="J66" s="219" t="s">
        <v>104</v>
      </c>
      <c r="K66" s="215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20"/>
    </row>
    <row r="67" spans="1:65">
      <c r="A67" s="30"/>
      <c r="B67" s="20" t="s">
        <v>259</v>
      </c>
      <c r="C67" s="12"/>
      <c r="D67" s="221" t="s">
        <v>629</v>
      </c>
      <c r="E67" s="221">
        <v>48.5</v>
      </c>
      <c r="F67" s="221">
        <v>11.666666666666666</v>
      </c>
      <c r="G67" s="221" t="s">
        <v>629</v>
      </c>
      <c r="H67" s="221" t="s">
        <v>629</v>
      </c>
      <c r="I67" s="221">
        <v>94</v>
      </c>
      <c r="J67" s="221" t="s">
        <v>629</v>
      </c>
      <c r="K67" s="215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20"/>
    </row>
    <row r="68" spans="1:65">
      <c r="A68" s="30"/>
      <c r="B68" s="3" t="s">
        <v>260</v>
      </c>
      <c r="C68" s="29"/>
      <c r="D68" s="218" t="s">
        <v>629</v>
      </c>
      <c r="E68" s="218">
        <v>48.5</v>
      </c>
      <c r="F68" s="218">
        <v>10</v>
      </c>
      <c r="G68" s="218" t="s">
        <v>629</v>
      </c>
      <c r="H68" s="218" t="s">
        <v>629</v>
      </c>
      <c r="I68" s="218">
        <v>95</v>
      </c>
      <c r="J68" s="218" t="s">
        <v>629</v>
      </c>
      <c r="K68" s="215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0"/>
    </row>
    <row r="69" spans="1:65">
      <c r="A69" s="30"/>
      <c r="B69" s="3" t="s">
        <v>261</v>
      </c>
      <c r="C69" s="29"/>
      <c r="D69" s="218" t="s">
        <v>629</v>
      </c>
      <c r="E69" s="218">
        <v>1.0488088481701516</v>
      </c>
      <c r="F69" s="218">
        <v>4.0824829046386313</v>
      </c>
      <c r="G69" s="218" t="s">
        <v>629</v>
      </c>
      <c r="H69" s="218" t="s">
        <v>629</v>
      </c>
      <c r="I69" s="218">
        <v>10.564090116995406</v>
      </c>
      <c r="J69" s="218" t="s">
        <v>629</v>
      </c>
      <c r="K69" s="215"/>
      <c r="L69" s="216"/>
      <c r="M69" s="216"/>
      <c r="N69" s="216"/>
      <c r="O69" s="216"/>
      <c r="P69" s="216"/>
      <c r="Q69" s="216"/>
      <c r="R69" s="216"/>
      <c r="S69" s="216"/>
      <c r="T69" s="216"/>
      <c r="U69" s="216"/>
      <c r="V69" s="216"/>
      <c r="W69" s="216"/>
      <c r="X69" s="216"/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6"/>
      <c r="AJ69" s="216"/>
      <c r="AK69" s="216"/>
      <c r="AL69" s="216"/>
      <c r="AM69" s="216"/>
      <c r="AN69" s="216"/>
      <c r="AO69" s="216"/>
      <c r="AP69" s="216"/>
      <c r="AQ69" s="216"/>
      <c r="AR69" s="216"/>
      <c r="AS69" s="216"/>
      <c r="AT69" s="216"/>
      <c r="AU69" s="216"/>
      <c r="AV69" s="216"/>
      <c r="AW69" s="216"/>
      <c r="AX69" s="216"/>
      <c r="AY69" s="216"/>
      <c r="AZ69" s="216"/>
      <c r="BA69" s="216"/>
      <c r="BB69" s="216"/>
      <c r="BC69" s="216"/>
      <c r="BD69" s="216"/>
      <c r="BE69" s="216"/>
      <c r="BF69" s="216"/>
      <c r="BG69" s="216"/>
      <c r="BH69" s="216"/>
      <c r="BI69" s="216"/>
      <c r="BJ69" s="216"/>
      <c r="BK69" s="216"/>
      <c r="BL69" s="216"/>
      <c r="BM69" s="220"/>
    </row>
    <row r="70" spans="1:65">
      <c r="A70" s="30"/>
      <c r="B70" s="3" t="s">
        <v>86</v>
      </c>
      <c r="C70" s="29"/>
      <c r="D70" s="13" t="s">
        <v>629</v>
      </c>
      <c r="E70" s="13">
        <v>2.1624924704539208E-2</v>
      </c>
      <c r="F70" s="13">
        <v>0.34992710611188271</v>
      </c>
      <c r="G70" s="13" t="s">
        <v>629</v>
      </c>
      <c r="H70" s="13" t="s">
        <v>629</v>
      </c>
      <c r="I70" s="13">
        <v>0.11238393741484475</v>
      </c>
      <c r="J70" s="13" t="s">
        <v>629</v>
      </c>
      <c r="K70" s="14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262</v>
      </c>
      <c r="C71" s="29"/>
      <c r="D71" s="13" t="s">
        <v>629</v>
      </c>
      <c r="E71" s="13">
        <v>-5.6216216216216419E-2</v>
      </c>
      <c r="F71" s="13">
        <v>-0.77297297297297307</v>
      </c>
      <c r="G71" s="13" t="s">
        <v>629</v>
      </c>
      <c r="H71" s="13" t="s">
        <v>629</v>
      </c>
      <c r="I71" s="13">
        <v>0.82918918918918871</v>
      </c>
      <c r="J71" s="13" t="s">
        <v>629</v>
      </c>
      <c r="K71" s="14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263</v>
      </c>
      <c r="C72" s="47"/>
      <c r="D72" s="45" t="s">
        <v>264</v>
      </c>
      <c r="E72" s="45" t="s">
        <v>264</v>
      </c>
      <c r="F72" s="45" t="s">
        <v>264</v>
      </c>
      <c r="G72" s="45" t="s">
        <v>264</v>
      </c>
      <c r="H72" s="45" t="s">
        <v>264</v>
      </c>
      <c r="I72" s="45" t="s">
        <v>264</v>
      </c>
      <c r="J72" s="45" t="s">
        <v>264</v>
      </c>
      <c r="K72" s="149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BM73" s="55"/>
    </row>
    <row r="74" spans="1:65" ht="15">
      <c r="B74" s="8" t="s">
        <v>454</v>
      </c>
      <c r="BM74" s="28" t="s">
        <v>66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224</v>
      </c>
      <c r="E75" s="17" t="s">
        <v>224</v>
      </c>
      <c r="F75" s="17" t="s">
        <v>224</v>
      </c>
      <c r="G75" s="17" t="s">
        <v>224</v>
      </c>
      <c r="H75" s="17" t="s">
        <v>224</v>
      </c>
      <c r="I75" s="17" t="s">
        <v>224</v>
      </c>
      <c r="J75" s="17" t="s">
        <v>224</v>
      </c>
      <c r="K75" s="17" t="s">
        <v>224</v>
      </c>
      <c r="L75" s="17" t="s">
        <v>224</v>
      </c>
      <c r="M75" s="17" t="s">
        <v>224</v>
      </c>
      <c r="N75" s="17" t="s">
        <v>224</v>
      </c>
      <c r="O75" s="17" t="s">
        <v>224</v>
      </c>
      <c r="P75" s="17" t="s">
        <v>224</v>
      </c>
      <c r="Q75" s="17" t="s">
        <v>224</v>
      </c>
      <c r="R75" s="149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225</v>
      </c>
      <c r="C76" s="9" t="s">
        <v>225</v>
      </c>
      <c r="D76" s="147" t="s">
        <v>227</v>
      </c>
      <c r="E76" s="148" t="s">
        <v>228</v>
      </c>
      <c r="F76" s="148" t="s">
        <v>229</v>
      </c>
      <c r="G76" s="148" t="s">
        <v>231</v>
      </c>
      <c r="H76" s="148" t="s">
        <v>232</v>
      </c>
      <c r="I76" s="148" t="s">
        <v>233</v>
      </c>
      <c r="J76" s="148" t="s">
        <v>235</v>
      </c>
      <c r="K76" s="148" t="s">
        <v>237</v>
      </c>
      <c r="L76" s="148" t="s">
        <v>239</v>
      </c>
      <c r="M76" s="148" t="s">
        <v>240</v>
      </c>
      <c r="N76" s="148" t="s">
        <v>242</v>
      </c>
      <c r="O76" s="148" t="s">
        <v>244</v>
      </c>
      <c r="P76" s="148" t="s">
        <v>245</v>
      </c>
      <c r="Q76" s="148" t="s">
        <v>246</v>
      </c>
      <c r="R76" s="149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272</v>
      </c>
      <c r="E77" s="11" t="s">
        <v>102</v>
      </c>
      <c r="F77" s="11" t="s">
        <v>103</v>
      </c>
      <c r="G77" s="11" t="s">
        <v>272</v>
      </c>
      <c r="H77" s="11" t="s">
        <v>103</v>
      </c>
      <c r="I77" s="11" t="s">
        <v>102</v>
      </c>
      <c r="J77" s="11" t="s">
        <v>99</v>
      </c>
      <c r="K77" s="11" t="s">
        <v>102</v>
      </c>
      <c r="L77" s="11" t="s">
        <v>102</v>
      </c>
      <c r="M77" s="11" t="s">
        <v>103</v>
      </c>
      <c r="N77" s="11" t="s">
        <v>100</v>
      </c>
      <c r="O77" s="11" t="s">
        <v>102</v>
      </c>
      <c r="P77" s="11" t="s">
        <v>102</v>
      </c>
      <c r="Q77" s="11" t="s">
        <v>103</v>
      </c>
      <c r="R77" s="149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149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3">
        <v>126</v>
      </c>
      <c r="E79" s="213">
        <v>122</v>
      </c>
      <c r="F79" s="214">
        <v>146.33848</v>
      </c>
      <c r="G79" s="213">
        <v>123.00000000000001</v>
      </c>
      <c r="H79" s="214">
        <v>200</v>
      </c>
      <c r="I79" s="213">
        <v>122</v>
      </c>
      <c r="J79" s="213">
        <v>130.5</v>
      </c>
      <c r="K79" s="213">
        <v>129</v>
      </c>
      <c r="L79" s="213">
        <v>126</v>
      </c>
      <c r="M79" s="213">
        <v>128</v>
      </c>
      <c r="N79" s="213">
        <v>126.04070566867438</v>
      </c>
      <c r="O79" s="213">
        <v>122.7898922566839</v>
      </c>
      <c r="P79" s="213">
        <v>122</v>
      </c>
      <c r="Q79" s="213">
        <v>118</v>
      </c>
      <c r="R79" s="215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6"/>
      <c r="BH79" s="216"/>
      <c r="BI79" s="216"/>
      <c r="BJ79" s="216"/>
      <c r="BK79" s="216"/>
      <c r="BL79" s="216"/>
      <c r="BM79" s="217">
        <v>1</v>
      </c>
    </row>
    <row r="80" spans="1:65">
      <c r="A80" s="30"/>
      <c r="B80" s="19">
        <v>1</v>
      </c>
      <c r="C80" s="9">
        <v>2</v>
      </c>
      <c r="D80" s="218">
        <v>123.00000000000001</v>
      </c>
      <c r="E80" s="218">
        <v>126</v>
      </c>
      <c r="F80" s="219">
        <v>147.29172</v>
      </c>
      <c r="G80" s="218">
        <v>116</v>
      </c>
      <c r="H80" s="219">
        <v>200</v>
      </c>
      <c r="I80" s="218">
        <v>117</v>
      </c>
      <c r="J80" s="218">
        <v>133.5</v>
      </c>
      <c r="K80" s="218">
        <v>130</v>
      </c>
      <c r="L80" s="218">
        <v>127</v>
      </c>
      <c r="M80" s="218">
        <v>133</v>
      </c>
      <c r="N80" s="218">
        <v>124.75556290712608</v>
      </c>
      <c r="O80" s="218">
        <v>120.21801398175312</v>
      </c>
      <c r="P80" s="218">
        <v>122</v>
      </c>
      <c r="Q80" s="218">
        <v>116</v>
      </c>
      <c r="R80" s="215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6"/>
      <c r="BH80" s="216"/>
      <c r="BI80" s="216"/>
      <c r="BJ80" s="216"/>
      <c r="BK80" s="216"/>
      <c r="BL80" s="216"/>
      <c r="BM80" s="217">
        <v>9</v>
      </c>
    </row>
    <row r="81" spans="1:65">
      <c r="A81" s="30"/>
      <c r="B81" s="19">
        <v>1</v>
      </c>
      <c r="C81" s="9">
        <v>3</v>
      </c>
      <c r="D81" s="218">
        <v>124</v>
      </c>
      <c r="E81" s="218">
        <v>132</v>
      </c>
      <c r="F81" s="219">
        <v>146.03049999999999</v>
      </c>
      <c r="G81" s="218">
        <v>110</v>
      </c>
      <c r="H81" s="219">
        <v>200</v>
      </c>
      <c r="I81" s="218">
        <v>122</v>
      </c>
      <c r="J81" s="218">
        <v>131</v>
      </c>
      <c r="K81" s="218">
        <v>127</v>
      </c>
      <c r="L81" s="218">
        <v>125</v>
      </c>
      <c r="M81" s="218">
        <v>127</v>
      </c>
      <c r="N81" s="218">
        <v>124.54152941743024</v>
      </c>
      <c r="O81" s="218">
        <v>132.96551397405818</v>
      </c>
      <c r="P81" s="218">
        <v>123.00000000000001</v>
      </c>
      <c r="Q81" s="218">
        <v>120</v>
      </c>
      <c r="R81" s="215"/>
      <c r="S81" s="216"/>
      <c r="T81" s="216"/>
      <c r="U81" s="216"/>
      <c r="V81" s="216"/>
      <c r="W81" s="216"/>
      <c r="X81" s="216"/>
      <c r="Y81" s="216"/>
      <c r="Z81" s="216"/>
      <c r="AA81" s="216"/>
      <c r="AB81" s="216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6"/>
      <c r="BD81" s="216"/>
      <c r="BE81" s="216"/>
      <c r="BF81" s="216"/>
      <c r="BG81" s="216"/>
      <c r="BH81" s="216"/>
      <c r="BI81" s="216"/>
      <c r="BJ81" s="216"/>
      <c r="BK81" s="216"/>
      <c r="BL81" s="216"/>
      <c r="BM81" s="217">
        <v>16</v>
      </c>
    </row>
    <row r="82" spans="1:65">
      <c r="A82" s="30"/>
      <c r="B82" s="19">
        <v>1</v>
      </c>
      <c r="C82" s="9">
        <v>4</v>
      </c>
      <c r="D82" s="218">
        <v>124</v>
      </c>
      <c r="E82" s="218">
        <v>126</v>
      </c>
      <c r="F82" s="219">
        <v>148.52608000000001</v>
      </c>
      <c r="G82" s="218">
        <v>114</v>
      </c>
      <c r="H82" s="219">
        <v>200</v>
      </c>
      <c r="I82" s="218">
        <v>120</v>
      </c>
      <c r="J82" s="218">
        <v>130.5</v>
      </c>
      <c r="K82" s="218">
        <v>130</v>
      </c>
      <c r="L82" s="218">
        <v>124</v>
      </c>
      <c r="M82" s="218">
        <v>134</v>
      </c>
      <c r="N82" s="218">
        <v>127.38701175914132</v>
      </c>
      <c r="O82" s="218">
        <v>125.61217074920087</v>
      </c>
      <c r="P82" s="218">
        <v>119</v>
      </c>
      <c r="Q82" s="218">
        <v>119</v>
      </c>
      <c r="R82" s="215"/>
      <c r="S82" s="216"/>
      <c r="T82" s="216"/>
      <c r="U82" s="216"/>
      <c r="V82" s="216"/>
      <c r="W82" s="216"/>
      <c r="X82" s="216"/>
      <c r="Y82" s="216"/>
      <c r="Z82" s="216"/>
      <c r="AA82" s="216"/>
      <c r="AB82" s="216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6"/>
      <c r="BD82" s="216"/>
      <c r="BE82" s="216"/>
      <c r="BF82" s="216"/>
      <c r="BG82" s="216"/>
      <c r="BH82" s="216"/>
      <c r="BI82" s="216"/>
      <c r="BJ82" s="216"/>
      <c r="BK82" s="216"/>
      <c r="BL82" s="216"/>
      <c r="BM82" s="217">
        <v>124.5097552898366</v>
      </c>
    </row>
    <row r="83" spans="1:65">
      <c r="A83" s="30"/>
      <c r="B83" s="19">
        <v>1</v>
      </c>
      <c r="C83" s="9">
        <v>5</v>
      </c>
      <c r="D83" s="218">
        <v>124</v>
      </c>
      <c r="E83" s="218">
        <v>124</v>
      </c>
      <c r="F83" s="219">
        <v>148.41793999999999</v>
      </c>
      <c r="G83" s="218">
        <v>117</v>
      </c>
      <c r="H83" s="219">
        <v>200</v>
      </c>
      <c r="I83" s="218">
        <v>124</v>
      </c>
      <c r="J83" s="218">
        <v>132</v>
      </c>
      <c r="K83" s="218">
        <v>125</v>
      </c>
      <c r="L83" s="218">
        <v>125</v>
      </c>
      <c r="M83" s="218">
        <v>128</v>
      </c>
      <c r="N83" s="218">
        <v>132.07862476204895</v>
      </c>
      <c r="O83" s="218">
        <v>128.5644660481627</v>
      </c>
      <c r="P83" s="218">
        <v>122</v>
      </c>
      <c r="Q83" s="218">
        <v>117</v>
      </c>
      <c r="R83" s="215"/>
      <c r="S83" s="216"/>
      <c r="T83" s="216"/>
      <c r="U83" s="216"/>
      <c r="V83" s="216"/>
      <c r="W83" s="216"/>
      <c r="X83" s="216"/>
      <c r="Y83" s="216"/>
      <c r="Z83" s="216"/>
      <c r="AA83" s="216"/>
      <c r="AB83" s="216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6"/>
      <c r="BD83" s="216"/>
      <c r="BE83" s="216"/>
      <c r="BF83" s="216"/>
      <c r="BG83" s="216"/>
      <c r="BH83" s="216"/>
      <c r="BI83" s="216"/>
      <c r="BJ83" s="216"/>
      <c r="BK83" s="216"/>
      <c r="BL83" s="216"/>
      <c r="BM83" s="217">
        <v>15</v>
      </c>
    </row>
    <row r="84" spans="1:65">
      <c r="A84" s="30"/>
      <c r="B84" s="19">
        <v>1</v>
      </c>
      <c r="C84" s="9">
        <v>6</v>
      </c>
      <c r="D84" s="218">
        <v>127</v>
      </c>
      <c r="E84" s="218">
        <v>131</v>
      </c>
      <c r="F84" s="219">
        <v>147.7705</v>
      </c>
      <c r="G84" s="218">
        <v>120</v>
      </c>
      <c r="H84" s="219">
        <v>200</v>
      </c>
      <c r="I84" s="218">
        <v>126</v>
      </c>
      <c r="J84" s="218">
        <v>129.5</v>
      </c>
      <c r="K84" s="218">
        <v>116</v>
      </c>
      <c r="L84" s="218">
        <v>120</v>
      </c>
      <c r="M84" s="218">
        <v>132</v>
      </c>
      <c r="N84" s="218">
        <v>120.54699940624795</v>
      </c>
      <c r="O84" s="218">
        <v>128.20188993770569</v>
      </c>
      <c r="P84" s="218">
        <v>121</v>
      </c>
      <c r="Q84" s="218">
        <v>119</v>
      </c>
      <c r="R84" s="215"/>
      <c r="S84" s="216"/>
      <c r="T84" s="216"/>
      <c r="U84" s="216"/>
      <c r="V84" s="216"/>
      <c r="W84" s="216"/>
      <c r="X84" s="216"/>
      <c r="Y84" s="216"/>
      <c r="Z84" s="216"/>
      <c r="AA84" s="216"/>
      <c r="AB84" s="216"/>
      <c r="AC84" s="216"/>
      <c r="AD84" s="216"/>
      <c r="AE84" s="216"/>
      <c r="AF84" s="216"/>
      <c r="AG84" s="216"/>
      <c r="AH84" s="216"/>
      <c r="AI84" s="216"/>
      <c r="AJ84" s="216"/>
      <c r="AK84" s="216"/>
      <c r="AL84" s="216"/>
      <c r="AM84" s="216"/>
      <c r="AN84" s="216"/>
      <c r="AO84" s="216"/>
      <c r="AP84" s="216"/>
      <c r="AQ84" s="216"/>
      <c r="AR84" s="216"/>
      <c r="AS84" s="216"/>
      <c r="AT84" s="216"/>
      <c r="AU84" s="216"/>
      <c r="AV84" s="216"/>
      <c r="AW84" s="216"/>
      <c r="AX84" s="216"/>
      <c r="AY84" s="216"/>
      <c r="AZ84" s="216"/>
      <c r="BA84" s="216"/>
      <c r="BB84" s="216"/>
      <c r="BC84" s="216"/>
      <c r="BD84" s="216"/>
      <c r="BE84" s="216"/>
      <c r="BF84" s="216"/>
      <c r="BG84" s="216"/>
      <c r="BH84" s="216"/>
      <c r="BI84" s="216"/>
      <c r="BJ84" s="216"/>
      <c r="BK84" s="216"/>
      <c r="BL84" s="216"/>
      <c r="BM84" s="220"/>
    </row>
    <row r="85" spans="1:65">
      <c r="A85" s="30"/>
      <c r="B85" s="20" t="s">
        <v>259</v>
      </c>
      <c r="C85" s="12"/>
      <c r="D85" s="221">
        <v>124.66666666666667</v>
      </c>
      <c r="E85" s="221">
        <v>126.83333333333333</v>
      </c>
      <c r="F85" s="221">
        <v>147.39587</v>
      </c>
      <c r="G85" s="221">
        <v>116.66666666666667</v>
      </c>
      <c r="H85" s="221">
        <v>200</v>
      </c>
      <c r="I85" s="221">
        <v>121.83333333333333</v>
      </c>
      <c r="J85" s="221">
        <v>131.16666666666666</v>
      </c>
      <c r="K85" s="221">
        <v>126.16666666666667</v>
      </c>
      <c r="L85" s="221">
        <v>124.5</v>
      </c>
      <c r="M85" s="221">
        <v>130.33333333333334</v>
      </c>
      <c r="N85" s="221">
        <v>125.89173898677818</v>
      </c>
      <c r="O85" s="221">
        <v>126.39199115792741</v>
      </c>
      <c r="P85" s="221">
        <v>121.5</v>
      </c>
      <c r="Q85" s="221">
        <v>118.16666666666667</v>
      </c>
      <c r="R85" s="215"/>
      <c r="S85" s="216"/>
      <c r="T85" s="216"/>
      <c r="U85" s="216"/>
      <c r="V85" s="216"/>
      <c r="W85" s="216"/>
      <c r="X85" s="216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  <c r="AO85" s="216"/>
      <c r="AP85" s="216"/>
      <c r="AQ85" s="216"/>
      <c r="AR85" s="216"/>
      <c r="AS85" s="216"/>
      <c r="AT85" s="216"/>
      <c r="AU85" s="216"/>
      <c r="AV85" s="216"/>
      <c r="AW85" s="216"/>
      <c r="AX85" s="216"/>
      <c r="AY85" s="216"/>
      <c r="AZ85" s="216"/>
      <c r="BA85" s="216"/>
      <c r="BB85" s="216"/>
      <c r="BC85" s="216"/>
      <c r="BD85" s="216"/>
      <c r="BE85" s="216"/>
      <c r="BF85" s="216"/>
      <c r="BG85" s="216"/>
      <c r="BH85" s="216"/>
      <c r="BI85" s="216"/>
      <c r="BJ85" s="216"/>
      <c r="BK85" s="216"/>
      <c r="BL85" s="216"/>
      <c r="BM85" s="220"/>
    </row>
    <row r="86" spans="1:65">
      <c r="A86" s="30"/>
      <c r="B86" s="3" t="s">
        <v>260</v>
      </c>
      <c r="C86" s="29"/>
      <c r="D86" s="218">
        <v>124</v>
      </c>
      <c r="E86" s="218">
        <v>126</v>
      </c>
      <c r="F86" s="218">
        <v>147.53111000000001</v>
      </c>
      <c r="G86" s="218">
        <v>116.5</v>
      </c>
      <c r="H86" s="218">
        <v>200</v>
      </c>
      <c r="I86" s="218">
        <v>122</v>
      </c>
      <c r="J86" s="218">
        <v>130.75</v>
      </c>
      <c r="K86" s="218">
        <v>128</v>
      </c>
      <c r="L86" s="218">
        <v>125</v>
      </c>
      <c r="M86" s="218">
        <v>130</v>
      </c>
      <c r="N86" s="218">
        <v>125.39813428790023</v>
      </c>
      <c r="O86" s="218">
        <v>126.90703034345327</v>
      </c>
      <c r="P86" s="218">
        <v>122</v>
      </c>
      <c r="Q86" s="218">
        <v>118.5</v>
      </c>
      <c r="R86" s="215"/>
      <c r="S86" s="216"/>
      <c r="T86" s="216"/>
      <c r="U86" s="216"/>
      <c r="V86" s="216"/>
      <c r="W86" s="216"/>
      <c r="X86" s="216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  <c r="AO86" s="216"/>
      <c r="AP86" s="216"/>
      <c r="AQ86" s="216"/>
      <c r="AR86" s="216"/>
      <c r="AS86" s="216"/>
      <c r="AT86" s="216"/>
      <c r="AU86" s="216"/>
      <c r="AV86" s="216"/>
      <c r="AW86" s="216"/>
      <c r="AX86" s="216"/>
      <c r="AY86" s="216"/>
      <c r="AZ86" s="216"/>
      <c r="BA86" s="216"/>
      <c r="BB86" s="216"/>
      <c r="BC86" s="216"/>
      <c r="BD86" s="216"/>
      <c r="BE86" s="216"/>
      <c r="BF86" s="216"/>
      <c r="BG86" s="216"/>
      <c r="BH86" s="216"/>
      <c r="BI86" s="216"/>
      <c r="BJ86" s="216"/>
      <c r="BK86" s="216"/>
      <c r="BL86" s="216"/>
      <c r="BM86" s="220"/>
    </row>
    <row r="87" spans="1:65">
      <c r="A87" s="30"/>
      <c r="B87" s="3" t="s">
        <v>261</v>
      </c>
      <c r="C87" s="29"/>
      <c r="D87" s="218">
        <v>1.5055453054181589</v>
      </c>
      <c r="E87" s="218">
        <v>3.9200340134578764</v>
      </c>
      <c r="F87" s="218">
        <v>1.0445578430513085</v>
      </c>
      <c r="G87" s="218">
        <v>4.5460605656619562</v>
      </c>
      <c r="H87" s="218">
        <v>0</v>
      </c>
      <c r="I87" s="218">
        <v>3.1251666622224592</v>
      </c>
      <c r="J87" s="218">
        <v>1.4023789311975088</v>
      </c>
      <c r="K87" s="218">
        <v>5.3447793842839451</v>
      </c>
      <c r="L87" s="218">
        <v>2.4289915602982237</v>
      </c>
      <c r="M87" s="218">
        <v>3.011090610836324</v>
      </c>
      <c r="N87" s="218">
        <v>3.8004155162600917</v>
      </c>
      <c r="O87" s="218">
        <v>4.5366907210446872</v>
      </c>
      <c r="P87" s="218">
        <v>1.3784048752090252</v>
      </c>
      <c r="Q87" s="218">
        <v>1.4719601443879744</v>
      </c>
      <c r="R87" s="215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  <c r="AO87" s="216"/>
      <c r="AP87" s="216"/>
      <c r="AQ87" s="216"/>
      <c r="AR87" s="216"/>
      <c r="AS87" s="216"/>
      <c r="AT87" s="216"/>
      <c r="AU87" s="216"/>
      <c r="AV87" s="216"/>
      <c r="AW87" s="216"/>
      <c r="AX87" s="216"/>
      <c r="AY87" s="216"/>
      <c r="AZ87" s="216"/>
      <c r="BA87" s="216"/>
      <c r="BB87" s="216"/>
      <c r="BC87" s="216"/>
      <c r="BD87" s="216"/>
      <c r="BE87" s="216"/>
      <c r="BF87" s="216"/>
      <c r="BG87" s="216"/>
      <c r="BH87" s="216"/>
      <c r="BI87" s="216"/>
      <c r="BJ87" s="216"/>
      <c r="BK87" s="216"/>
      <c r="BL87" s="216"/>
      <c r="BM87" s="220"/>
    </row>
    <row r="88" spans="1:65">
      <c r="A88" s="30"/>
      <c r="B88" s="3" t="s">
        <v>86</v>
      </c>
      <c r="C88" s="29"/>
      <c r="D88" s="13">
        <v>1.2076566621001273E-2</v>
      </c>
      <c r="E88" s="13">
        <v>3.0906969882716503E-2</v>
      </c>
      <c r="F88" s="13">
        <v>7.0867510945273327E-3</v>
      </c>
      <c r="G88" s="13">
        <v>3.8966233419959626E-2</v>
      </c>
      <c r="H88" s="13">
        <v>0</v>
      </c>
      <c r="I88" s="13">
        <v>2.5651162754219914E-2</v>
      </c>
      <c r="J88" s="13">
        <v>1.0691580161607437E-2</v>
      </c>
      <c r="K88" s="13">
        <v>4.2362848488380012E-2</v>
      </c>
      <c r="L88" s="13">
        <v>1.9509972371873283E-2</v>
      </c>
      <c r="M88" s="13">
        <v>2.3102997014089442E-2</v>
      </c>
      <c r="N88" s="13">
        <v>3.0187965841501574E-2</v>
      </c>
      <c r="O88" s="13">
        <v>3.5893814785907363E-2</v>
      </c>
      <c r="P88" s="13">
        <v>1.1344896092255351E-2</v>
      </c>
      <c r="Q88" s="13">
        <v>1.245664438128046E-2</v>
      </c>
      <c r="R88" s="149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262</v>
      </c>
      <c r="C89" s="29"/>
      <c r="D89" s="13">
        <v>1.2602335974785106E-3</v>
      </c>
      <c r="E89" s="13">
        <v>1.8661815197434484E-2</v>
      </c>
      <c r="F89" s="13">
        <v>0.18380981198532265</v>
      </c>
      <c r="G89" s="13">
        <v>-6.2991760002359731E-2</v>
      </c>
      <c r="H89" s="13">
        <v>0.60629983999595449</v>
      </c>
      <c r="I89" s="13">
        <v>-2.1495680802464334E-2</v>
      </c>
      <c r="J89" s="13">
        <v>5.3464978397346874E-2</v>
      </c>
      <c r="K89" s="13">
        <v>1.3307482397448167E-2</v>
      </c>
      <c r="L89" s="13">
        <v>-7.8349602518290595E-5</v>
      </c>
      <c r="M89" s="13">
        <v>4.6772062397363756E-2</v>
      </c>
      <c r="N89" s="13">
        <v>1.1099400956371408E-2</v>
      </c>
      <c r="O89" s="13">
        <v>1.5117175868744503E-2</v>
      </c>
      <c r="P89" s="13">
        <v>-2.4172847202457604E-2</v>
      </c>
      <c r="Q89" s="13">
        <v>-5.0944511202390075E-2</v>
      </c>
      <c r="R89" s="149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263</v>
      </c>
      <c r="C90" s="47"/>
      <c r="D90" s="45">
        <v>0.2</v>
      </c>
      <c r="E90" s="45">
        <v>0.16</v>
      </c>
      <c r="F90" s="45">
        <v>3.57</v>
      </c>
      <c r="G90" s="45">
        <v>1.53</v>
      </c>
      <c r="H90" s="45" t="s">
        <v>264</v>
      </c>
      <c r="I90" s="45">
        <v>0.67</v>
      </c>
      <c r="J90" s="45">
        <v>0.88</v>
      </c>
      <c r="K90" s="45">
        <v>0.05</v>
      </c>
      <c r="L90" s="45">
        <v>0.23</v>
      </c>
      <c r="M90" s="45">
        <v>0.74</v>
      </c>
      <c r="N90" s="45">
        <v>0</v>
      </c>
      <c r="O90" s="45">
        <v>0.08</v>
      </c>
      <c r="P90" s="45">
        <v>0.73</v>
      </c>
      <c r="Q90" s="45">
        <v>1.28</v>
      </c>
      <c r="R90" s="149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274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>
      <c r="BM92" s="55"/>
    </row>
    <row r="93" spans="1:65" ht="15">
      <c r="B93" s="8" t="s">
        <v>455</v>
      </c>
      <c r="BM93" s="28" t="s">
        <v>66</v>
      </c>
    </row>
    <row r="94" spans="1:65" ht="15">
      <c r="A94" s="25" t="s">
        <v>13</v>
      </c>
      <c r="B94" s="18" t="s">
        <v>111</v>
      </c>
      <c r="C94" s="15" t="s">
        <v>112</v>
      </c>
      <c r="D94" s="16" t="s">
        <v>224</v>
      </c>
      <c r="E94" s="17" t="s">
        <v>224</v>
      </c>
      <c r="F94" s="17" t="s">
        <v>224</v>
      </c>
      <c r="G94" s="17" t="s">
        <v>224</v>
      </c>
      <c r="H94" s="17" t="s">
        <v>224</v>
      </c>
      <c r="I94" s="17" t="s">
        <v>224</v>
      </c>
      <c r="J94" s="17" t="s">
        <v>224</v>
      </c>
      <c r="K94" s="17" t="s">
        <v>224</v>
      </c>
      <c r="L94" s="17" t="s">
        <v>224</v>
      </c>
      <c r="M94" s="17" t="s">
        <v>224</v>
      </c>
      <c r="N94" s="17" t="s">
        <v>224</v>
      </c>
      <c r="O94" s="149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225</v>
      </c>
      <c r="C95" s="9" t="s">
        <v>225</v>
      </c>
      <c r="D95" s="147" t="s">
        <v>227</v>
      </c>
      <c r="E95" s="148" t="s">
        <v>228</v>
      </c>
      <c r="F95" s="148" t="s">
        <v>229</v>
      </c>
      <c r="G95" s="148" t="s">
        <v>231</v>
      </c>
      <c r="H95" s="148" t="s">
        <v>233</v>
      </c>
      <c r="I95" s="148" t="s">
        <v>237</v>
      </c>
      <c r="J95" s="148" t="s">
        <v>239</v>
      </c>
      <c r="K95" s="148" t="s">
        <v>240</v>
      </c>
      <c r="L95" s="148" t="s">
        <v>244</v>
      </c>
      <c r="M95" s="148" t="s">
        <v>245</v>
      </c>
      <c r="N95" s="148" t="s">
        <v>246</v>
      </c>
      <c r="O95" s="149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272</v>
      </c>
      <c r="E96" s="11" t="s">
        <v>102</v>
      </c>
      <c r="F96" s="11" t="s">
        <v>103</v>
      </c>
      <c r="G96" s="11" t="s">
        <v>272</v>
      </c>
      <c r="H96" s="11" t="s">
        <v>102</v>
      </c>
      <c r="I96" s="11" t="s">
        <v>102</v>
      </c>
      <c r="J96" s="11" t="s">
        <v>102</v>
      </c>
      <c r="K96" s="11" t="s">
        <v>103</v>
      </c>
      <c r="L96" s="11" t="s">
        <v>102</v>
      </c>
      <c r="M96" s="11" t="s">
        <v>102</v>
      </c>
      <c r="N96" s="11" t="s">
        <v>103</v>
      </c>
      <c r="O96" s="149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149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</v>
      </c>
    </row>
    <row r="98" spans="1:65">
      <c r="A98" s="30"/>
      <c r="B98" s="18">
        <v>1</v>
      </c>
      <c r="C98" s="14">
        <v>1</v>
      </c>
      <c r="D98" s="22" t="s">
        <v>105</v>
      </c>
      <c r="E98" s="22" t="s">
        <v>275</v>
      </c>
      <c r="F98" s="150">
        <v>5.3013592233009707E-2</v>
      </c>
      <c r="G98" s="143" t="s">
        <v>276</v>
      </c>
      <c r="H98" s="22" t="s">
        <v>105</v>
      </c>
      <c r="I98" s="22" t="s">
        <v>277</v>
      </c>
      <c r="J98" s="22" t="s">
        <v>105</v>
      </c>
      <c r="K98" s="143">
        <v>13</v>
      </c>
      <c r="L98" s="22" t="s">
        <v>105</v>
      </c>
      <c r="M98" s="22">
        <v>0.27</v>
      </c>
      <c r="N98" s="143" t="s">
        <v>107</v>
      </c>
      <c r="O98" s="149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 t="s">
        <v>105</v>
      </c>
      <c r="E99" s="11" t="s">
        <v>275</v>
      </c>
      <c r="F99" s="11">
        <v>3.0963106796116503E-2</v>
      </c>
      <c r="G99" s="144" t="s">
        <v>276</v>
      </c>
      <c r="H99" s="11" t="s">
        <v>105</v>
      </c>
      <c r="I99" s="11" t="s">
        <v>277</v>
      </c>
      <c r="J99" s="11" t="s">
        <v>105</v>
      </c>
      <c r="K99" s="144">
        <v>12.1</v>
      </c>
      <c r="L99" s="11" t="s">
        <v>105</v>
      </c>
      <c r="M99" s="11">
        <v>0.36</v>
      </c>
      <c r="N99" s="144" t="s">
        <v>107</v>
      </c>
      <c r="O99" s="149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 t="e">
        <v>#N/A</v>
      </c>
    </row>
    <row r="100" spans="1:65">
      <c r="A100" s="30"/>
      <c r="B100" s="19">
        <v>1</v>
      </c>
      <c r="C100" s="9">
        <v>3</v>
      </c>
      <c r="D100" s="11" t="s">
        <v>105</v>
      </c>
      <c r="E100" s="11" t="s">
        <v>275</v>
      </c>
      <c r="F100" s="11">
        <v>2.5483495145631072E-2</v>
      </c>
      <c r="G100" s="144" t="s">
        <v>276</v>
      </c>
      <c r="H100" s="11" t="s">
        <v>105</v>
      </c>
      <c r="I100" s="11" t="s">
        <v>277</v>
      </c>
      <c r="J100" s="11" t="s">
        <v>105</v>
      </c>
      <c r="K100" s="144">
        <v>13.3</v>
      </c>
      <c r="L100" s="11" t="s">
        <v>105</v>
      </c>
      <c r="M100" s="11">
        <v>0.30399999999999999</v>
      </c>
      <c r="N100" s="144" t="s">
        <v>107</v>
      </c>
      <c r="O100" s="149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 t="s">
        <v>105</v>
      </c>
      <c r="E101" s="11" t="s">
        <v>275</v>
      </c>
      <c r="F101" s="11">
        <v>3.0566990291262142E-2</v>
      </c>
      <c r="G101" s="144" t="s">
        <v>276</v>
      </c>
      <c r="H101" s="11" t="s">
        <v>105</v>
      </c>
      <c r="I101" s="11" t="s">
        <v>277</v>
      </c>
      <c r="J101" s="11" t="s">
        <v>105</v>
      </c>
      <c r="K101" s="144">
        <v>13.6</v>
      </c>
      <c r="L101" s="11" t="s">
        <v>105</v>
      </c>
      <c r="M101" s="11">
        <v>0.31</v>
      </c>
      <c r="N101" s="144" t="s">
        <v>107</v>
      </c>
      <c r="O101" s="149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105</v>
      </c>
    </row>
    <row r="102" spans="1:65">
      <c r="A102" s="30"/>
      <c r="B102" s="19">
        <v>1</v>
      </c>
      <c r="C102" s="9">
        <v>5</v>
      </c>
      <c r="D102" s="11" t="s">
        <v>105</v>
      </c>
      <c r="E102" s="11" t="s">
        <v>275</v>
      </c>
      <c r="F102" s="11">
        <v>4.2318446601941756E-2</v>
      </c>
      <c r="G102" s="144" t="s">
        <v>276</v>
      </c>
      <c r="H102" s="11" t="s">
        <v>105</v>
      </c>
      <c r="I102" s="11" t="s">
        <v>277</v>
      </c>
      <c r="J102" s="11" t="s">
        <v>105</v>
      </c>
      <c r="K102" s="145">
        <v>16.8</v>
      </c>
      <c r="L102" s="11" t="s">
        <v>105</v>
      </c>
      <c r="M102" s="11">
        <v>0.23</v>
      </c>
      <c r="N102" s="144" t="s">
        <v>107</v>
      </c>
      <c r="O102" s="149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16</v>
      </c>
    </row>
    <row r="103" spans="1:65">
      <c r="A103" s="30"/>
      <c r="B103" s="19">
        <v>1</v>
      </c>
      <c r="C103" s="9">
        <v>6</v>
      </c>
      <c r="D103" s="11" t="s">
        <v>105</v>
      </c>
      <c r="E103" s="11" t="s">
        <v>275</v>
      </c>
      <c r="F103" s="11">
        <v>2.7530097087378642E-2</v>
      </c>
      <c r="G103" s="144" t="s">
        <v>276</v>
      </c>
      <c r="H103" s="11" t="s">
        <v>105</v>
      </c>
      <c r="I103" s="11" t="s">
        <v>277</v>
      </c>
      <c r="J103" s="11" t="s">
        <v>105</v>
      </c>
      <c r="K103" s="144">
        <v>12.9</v>
      </c>
      <c r="L103" s="11" t="s">
        <v>105</v>
      </c>
      <c r="M103" s="11">
        <v>0.35</v>
      </c>
      <c r="N103" s="144" t="s">
        <v>107</v>
      </c>
      <c r="O103" s="149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259</v>
      </c>
      <c r="C104" s="12"/>
      <c r="D104" s="23" t="s">
        <v>629</v>
      </c>
      <c r="E104" s="23" t="s">
        <v>629</v>
      </c>
      <c r="F104" s="23">
        <v>3.4979288025889968E-2</v>
      </c>
      <c r="G104" s="23" t="s">
        <v>629</v>
      </c>
      <c r="H104" s="23" t="s">
        <v>629</v>
      </c>
      <c r="I104" s="23" t="s">
        <v>629</v>
      </c>
      <c r="J104" s="23" t="s">
        <v>629</v>
      </c>
      <c r="K104" s="23">
        <v>13.616666666666669</v>
      </c>
      <c r="L104" s="23" t="s">
        <v>629</v>
      </c>
      <c r="M104" s="23">
        <v>0.30399999999999999</v>
      </c>
      <c r="N104" s="23" t="s">
        <v>629</v>
      </c>
      <c r="O104" s="149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260</v>
      </c>
      <c r="C105" s="29"/>
      <c r="D105" s="11" t="s">
        <v>629</v>
      </c>
      <c r="E105" s="11" t="s">
        <v>629</v>
      </c>
      <c r="F105" s="11">
        <v>3.0765048543689322E-2</v>
      </c>
      <c r="G105" s="11" t="s">
        <v>629</v>
      </c>
      <c r="H105" s="11" t="s">
        <v>629</v>
      </c>
      <c r="I105" s="11" t="s">
        <v>629</v>
      </c>
      <c r="J105" s="11" t="s">
        <v>629</v>
      </c>
      <c r="K105" s="11">
        <v>13.15</v>
      </c>
      <c r="L105" s="11" t="s">
        <v>629</v>
      </c>
      <c r="M105" s="11">
        <v>0.307</v>
      </c>
      <c r="N105" s="11" t="s">
        <v>629</v>
      </c>
      <c r="O105" s="149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261</v>
      </c>
      <c r="C106" s="29"/>
      <c r="D106" s="24" t="s">
        <v>629</v>
      </c>
      <c r="E106" s="24" t="s">
        <v>629</v>
      </c>
      <c r="F106" s="24">
        <v>1.0586387371260638E-2</v>
      </c>
      <c r="G106" s="24" t="s">
        <v>629</v>
      </c>
      <c r="H106" s="24" t="s">
        <v>629</v>
      </c>
      <c r="I106" s="24" t="s">
        <v>629</v>
      </c>
      <c r="J106" s="24" t="s">
        <v>629</v>
      </c>
      <c r="K106" s="24">
        <v>1.6388003742575135</v>
      </c>
      <c r="L106" s="24" t="s">
        <v>629</v>
      </c>
      <c r="M106" s="24">
        <v>4.8826222462935123E-2</v>
      </c>
      <c r="N106" s="24" t="s">
        <v>629</v>
      </c>
      <c r="O106" s="149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86</v>
      </c>
      <c r="C107" s="29"/>
      <c r="D107" s="13" t="s">
        <v>629</v>
      </c>
      <c r="E107" s="13" t="s">
        <v>629</v>
      </c>
      <c r="F107" s="13">
        <v>0.30264730841362775</v>
      </c>
      <c r="G107" s="13" t="s">
        <v>629</v>
      </c>
      <c r="H107" s="13" t="s">
        <v>629</v>
      </c>
      <c r="I107" s="13" t="s">
        <v>629</v>
      </c>
      <c r="J107" s="13" t="s">
        <v>629</v>
      </c>
      <c r="K107" s="13">
        <v>0.12035253666517845</v>
      </c>
      <c r="L107" s="13" t="s">
        <v>629</v>
      </c>
      <c r="M107" s="13">
        <v>0.16061257389123396</v>
      </c>
      <c r="N107" s="13" t="s">
        <v>629</v>
      </c>
      <c r="O107" s="149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262</v>
      </c>
      <c r="C108" s="29"/>
      <c r="D108" s="13" t="s">
        <v>629</v>
      </c>
      <c r="E108" s="13" t="s">
        <v>629</v>
      </c>
      <c r="F108" s="13" t="s">
        <v>629</v>
      </c>
      <c r="G108" s="13" t="s">
        <v>629</v>
      </c>
      <c r="H108" s="13" t="s">
        <v>629</v>
      </c>
      <c r="I108" s="13" t="s">
        <v>629</v>
      </c>
      <c r="J108" s="13" t="s">
        <v>629</v>
      </c>
      <c r="K108" s="13" t="s">
        <v>629</v>
      </c>
      <c r="L108" s="13" t="s">
        <v>629</v>
      </c>
      <c r="M108" s="13" t="s">
        <v>629</v>
      </c>
      <c r="N108" s="13" t="s">
        <v>629</v>
      </c>
      <c r="O108" s="149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263</v>
      </c>
      <c r="C109" s="47"/>
      <c r="D109" s="45">
        <v>0</v>
      </c>
      <c r="E109" s="45">
        <v>0.67</v>
      </c>
      <c r="F109" s="45">
        <v>1.25</v>
      </c>
      <c r="G109" s="45">
        <v>2.7</v>
      </c>
      <c r="H109" s="45">
        <v>0</v>
      </c>
      <c r="I109" s="45">
        <v>0.81</v>
      </c>
      <c r="J109" s="45">
        <v>0</v>
      </c>
      <c r="K109" s="45">
        <v>35.380000000000003</v>
      </c>
      <c r="L109" s="45">
        <v>0</v>
      </c>
      <c r="M109" s="45">
        <v>0.53</v>
      </c>
      <c r="N109" s="45">
        <v>5.39</v>
      </c>
      <c r="O109" s="149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BM110" s="55"/>
    </row>
    <row r="111" spans="1:65" ht="15">
      <c r="B111" s="8" t="s">
        <v>456</v>
      </c>
      <c r="BM111" s="28" t="s">
        <v>66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224</v>
      </c>
      <c r="E112" s="17" t="s">
        <v>224</v>
      </c>
      <c r="F112" s="17" t="s">
        <v>224</v>
      </c>
      <c r="G112" s="17" t="s">
        <v>224</v>
      </c>
      <c r="H112" s="17" t="s">
        <v>224</v>
      </c>
      <c r="I112" s="17" t="s">
        <v>224</v>
      </c>
      <c r="J112" s="17" t="s">
        <v>224</v>
      </c>
      <c r="K112" s="17" t="s">
        <v>224</v>
      </c>
      <c r="L112" s="17" t="s">
        <v>224</v>
      </c>
      <c r="M112" s="17" t="s">
        <v>224</v>
      </c>
      <c r="N112" s="17" t="s">
        <v>224</v>
      </c>
      <c r="O112" s="149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225</v>
      </c>
      <c r="C113" s="9" t="s">
        <v>225</v>
      </c>
      <c r="D113" s="147" t="s">
        <v>227</v>
      </c>
      <c r="E113" s="148" t="s">
        <v>228</v>
      </c>
      <c r="F113" s="148" t="s">
        <v>229</v>
      </c>
      <c r="G113" s="148" t="s">
        <v>230</v>
      </c>
      <c r="H113" s="148" t="s">
        <v>231</v>
      </c>
      <c r="I113" s="148" t="s">
        <v>233</v>
      </c>
      <c r="J113" s="148" t="s">
        <v>237</v>
      </c>
      <c r="K113" s="148" t="s">
        <v>239</v>
      </c>
      <c r="L113" s="148" t="s">
        <v>244</v>
      </c>
      <c r="M113" s="148" t="s">
        <v>245</v>
      </c>
      <c r="N113" s="148" t="s">
        <v>246</v>
      </c>
      <c r="O113" s="149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272</v>
      </c>
      <c r="E114" s="11" t="s">
        <v>102</v>
      </c>
      <c r="F114" s="11" t="s">
        <v>102</v>
      </c>
      <c r="G114" s="11" t="s">
        <v>102</v>
      </c>
      <c r="H114" s="11" t="s">
        <v>272</v>
      </c>
      <c r="I114" s="11" t="s">
        <v>102</v>
      </c>
      <c r="J114" s="11" t="s">
        <v>102</v>
      </c>
      <c r="K114" s="11" t="s">
        <v>102</v>
      </c>
      <c r="L114" s="11" t="s">
        <v>102</v>
      </c>
      <c r="M114" s="11" t="s">
        <v>102</v>
      </c>
      <c r="N114" s="11" t="s">
        <v>102</v>
      </c>
      <c r="O114" s="149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149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6.2</v>
      </c>
      <c r="E116" s="22">
        <v>6.15</v>
      </c>
      <c r="F116" s="143">
        <v>7.0976182272870902</v>
      </c>
      <c r="G116" s="143">
        <v>4.0459837501651998</v>
      </c>
      <c r="H116" s="143">
        <v>7</v>
      </c>
      <c r="I116" s="22">
        <v>6.1</v>
      </c>
      <c r="J116" s="143">
        <v>5.3</v>
      </c>
      <c r="K116" s="22">
        <v>6.3</v>
      </c>
      <c r="L116" s="22">
        <v>5.9651880667755721</v>
      </c>
      <c r="M116" s="22">
        <v>6.1</v>
      </c>
      <c r="N116" s="22">
        <v>6.1</v>
      </c>
      <c r="O116" s="149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6.2</v>
      </c>
      <c r="E117" s="11">
        <v>5.98</v>
      </c>
      <c r="F117" s="144">
        <v>6.4365358066115697</v>
      </c>
      <c r="G117" s="144">
        <v>4.0384009113765602</v>
      </c>
      <c r="H117" s="144">
        <v>6</v>
      </c>
      <c r="I117" s="11">
        <v>6.1</v>
      </c>
      <c r="J117" s="144">
        <v>5.4</v>
      </c>
      <c r="K117" s="11">
        <v>6.3</v>
      </c>
      <c r="L117" s="11">
        <v>5.9574841678249575</v>
      </c>
      <c r="M117" s="11">
        <v>6</v>
      </c>
      <c r="N117" s="11">
        <v>6.1</v>
      </c>
      <c r="O117" s="149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 t="e">
        <v>#N/A</v>
      </c>
    </row>
    <row r="118" spans="1:65">
      <c r="A118" s="30"/>
      <c r="B118" s="19">
        <v>1</v>
      </c>
      <c r="C118" s="9">
        <v>3</v>
      </c>
      <c r="D118" s="11">
        <v>6.2</v>
      </c>
      <c r="E118" s="11">
        <v>6.3</v>
      </c>
      <c r="F118" s="144">
        <v>6.6656102551445899</v>
      </c>
      <c r="G118" s="144">
        <v>3.9803400984639201</v>
      </c>
      <c r="H118" s="144">
        <v>6</v>
      </c>
      <c r="I118" s="145">
        <v>6.9</v>
      </c>
      <c r="J118" s="144">
        <v>5.4</v>
      </c>
      <c r="K118" s="11">
        <v>6.2</v>
      </c>
      <c r="L118" s="11">
        <v>6.2788859831319419</v>
      </c>
      <c r="M118" s="11">
        <v>6.1</v>
      </c>
      <c r="N118" s="11">
        <v>6.1</v>
      </c>
      <c r="O118" s="149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6.1</v>
      </c>
      <c r="E119" s="11">
        <v>6.46</v>
      </c>
      <c r="F119" s="144">
        <v>6.9955135074215793</v>
      </c>
      <c r="G119" s="144">
        <v>3.9701818650608494</v>
      </c>
      <c r="H119" s="144">
        <v>6</v>
      </c>
      <c r="I119" s="11">
        <v>6.4</v>
      </c>
      <c r="J119" s="144">
        <v>5.3</v>
      </c>
      <c r="K119" s="11">
        <v>5.9</v>
      </c>
      <c r="L119" s="11">
        <v>6.1657823208897415</v>
      </c>
      <c r="M119" s="11">
        <v>5.8</v>
      </c>
      <c r="N119" s="11">
        <v>6.4</v>
      </c>
      <c r="O119" s="149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6.1612551656916361</v>
      </c>
    </row>
    <row r="120" spans="1:65">
      <c r="A120" s="30"/>
      <c r="B120" s="19">
        <v>1</v>
      </c>
      <c r="C120" s="9">
        <v>5</v>
      </c>
      <c r="D120" s="11">
        <v>6.2</v>
      </c>
      <c r="E120" s="11">
        <v>6.17</v>
      </c>
      <c r="F120" s="144">
        <v>6.7950839661059996</v>
      </c>
      <c r="G120" s="144">
        <v>4.0177022437055996</v>
      </c>
      <c r="H120" s="144">
        <v>6</v>
      </c>
      <c r="I120" s="11">
        <v>6.1</v>
      </c>
      <c r="J120" s="144">
        <v>5.7</v>
      </c>
      <c r="K120" s="11">
        <v>6.2</v>
      </c>
      <c r="L120" s="11">
        <v>6.3590849782683003</v>
      </c>
      <c r="M120" s="11">
        <v>6</v>
      </c>
      <c r="N120" s="11">
        <v>6.1</v>
      </c>
      <c r="O120" s="149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17</v>
      </c>
    </row>
    <row r="121" spans="1:65">
      <c r="A121" s="30"/>
      <c r="B121" s="19">
        <v>1</v>
      </c>
      <c r="C121" s="9">
        <v>6</v>
      </c>
      <c r="D121" s="11">
        <v>6.2</v>
      </c>
      <c r="E121" s="11">
        <v>6.29</v>
      </c>
      <c r="F121" s="144">
        <v>6.6632406668772202</v>
      </c>
      <c r="G121" s="144">
        <v>3.9911597966306003</v>
      </c>
      <c r="H121" s="144">
        <v>6</v>
      </c>
      <c r="I121" s="11">
        <v>6.7</v>
      </c>
      <c r="J121" s="144">
        <v>5.2</v>
      </c>
      <c r="K121" s="11">
        <v>6.1</v>
      </c>
      <c r="L121" s="11">
        <v>6.2162914421582007</v>
      </c>
      <c r="M121" s="11">
        <v>5.8</v>
      </c>
      <c r="N121" s="11">
        <v>6.1</v>
      </c>
      <c r="O121" s="149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259</v>
      </c>
      <c r="C122" s="12"/>
      <c r="D122" s="23">
        <v>6.1833333333333336</v>
      </c>
      <c r="E122" s="23">
        <v>6.2250000000000005</v>
      </c>
      <c r="F122" s="23">
        <v>6.7756004049080083</v>
      </c>
      <c r="G122" s="23">
        <v>4.0072947775671217</v>
      </c>
      <c r="H122" s="23">
        <v>6.166666666666667</v>
      </c>
      <c r="I122" s="23">
        <v>6.3833333333333337</v>
      </c>
      <c r="J122" s="23">
        <v>5.3833333333333337</v>
      </c>
      <c r="K122" s="23">
        <v>6.166666666666667</v>
      </c>
      <c r="L122" s="23">
        <v>6.1571194931747861</v>
      </c>
      <c r="M122" s="23">
        <v>5.9666666666666659</v>
      </c>
      <c r="N122" s="23">
        <v>6.1499999999999995</v>
      </c>
      <c r="O122" s="149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260</v>
      </c>
      <c r="C123" s="29"/>
      <c r="D123" s="11">
        <v>6.2</v>
      </c>
      <c r="E123" s="11">
        <v>6.23</v>
      </c>
      <c r="F123" s="11">
        <v>6.7303471106252948</v>
      </c>
      <c r="G123" s="11">
        <v>4.0044310201681004</v>
      </c>
      <c r="H123" s="11">
        <v>6</v>
      </c>
      <c r="I123" s="11">
        <v>6.25</v>
      </c>
      <c r="J123" s="11">
        <v>5.35</v>
      </c>
      <c r="K123" s="11">
        <v>6.2</v>
      </c>
      <c r="L123" s="11">
        <v>6.1910368815239707</v>
      </c>
      <c r="M123" s="11">
        <v>6</v>
      </c>
      <c r="N123" s="11">
        <v>6.1</v>
      </c>
      <c r="O123" s="149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261</v>
      </c>
      <c r="C124" s="29"/>
      <c r="D124" s="24">
        <v>4.082482904638652E-2</v>
      </c>
      <c r="E124" s="24">
        <v>0.16355427233796108</v>
      </c>
      <c r="F124" s="24">
        <v>0.24171231054173389</v>
      </c>
      <c r="G124" s="24">
        <v>3.1422934690336628E-2</v>
      </c>
      <c r="H124" s="24">
        <v>0.40824829046386302</v>
      </c>
      <c r="I124" s="24">
        <v>0.34880749227427277</v>
      </c>
      <c r="J124" s="24">
        <v>0.17224014243685093</v>
      </c>
      <c r="K124" s="24">
        <v>0.15055453054181606</v>
      </c>
      <c r="L124" s="24">
        <v>0.16485474512019863</v>
      </c>
      <c r="M124" s="24">
        <v>0.13662601021279461</v>
      </c>
      <c r="N124" s="24">
        <v>0.1224744871391592</v>
      </c>
      <c r="O124" s="200"/>
      <c r="P124" s="201"/>
      <c r="Q124" s="201"/>
      <c r="R124" s="201"/>
      <c r="S124" s="201"/>
      <c r="T124" s="201"/>
      <c r="U124" s="201"/>
      <c r="V124" s="201"/>
      <c r="W124" s="201"/>
      <c r="X124" s="201"/>
      <c r="Y124" s="201"/>
      <c r="Z124" s="201"/>
      <c r="AA124" s="201"/>
      <c r="AB124" s="201"/>
      <c r="AC124" s="201"/>
      <c r="AD124" s="201"/>
      <c r="AE124" s="201"/>
      <c r="AF124" s="201"/>
      <c r="AG124" s="201"/>
      <c r="AH124" s="201"/>
      <c r="AI124" s="201"/>
      <c r="AJ124" s="201"/>
      <c r="AK124" s="201"/>
      <c r="AL124" s="201"/>
      <c r="AM124" s="201"/>
      <c r="AN124" s="201"/>
      <c r="AO124" s="201"/>
      <c r="AP124" s="201"/>
      <c r="AQ124" s="201"/>
      <c r="AR124" s="201"/>
      <c r="AS124" s="201"/>
      <c r="AT124" s="201"/>
      <c r="AU124" s="201"/>
      <c r="AV124" s="201"/>
      <c r="AW124" s="201"/>
      <c r="AX124" s="201"/>
      <c r="AY124" s="201"/>
      <c r="AZ124" s="201"/>
      <c r="BA124" s="201"/>
      <c r="BB124" s="201"/>
      <c r="BC124" s="201"/>
      <c r="BD124" s="201"/>
      <c r="BE124" s="201"/>
      <c r="BF124" s="201"/>
      <c r="BG124" s="201"/>
      <c r="BH124" s="201"/>
      <c r="BI124" s="201"/>
      <c r="BJ124" s="201"/>
      <c r="BK124" s="201"/>
      <c r="BL124" s="201"/>
      <c r="BM124" s="56"/>
    </row>
    <row r="125" spans="1:65">
      <c r="A125" s="30"/>
      <c r="B125" s="3" t="s">
        <v>86</v>
      </c>
      <c r="C125" s="29"/>
      <c r="D125" s="13">
        <v>6.6023982285261214E-3</v>
      </c>
      <c r="E125" s="13">
        <v>2.6273778688829085E-2</v>
      </c>
      <c r="F125" s="13">
        <v>3.5673932359801791E-2</v>
      </c>
      <c r="G125" s="13">
        <v>7.8414332946611636E-3</v>
      </c>
      <c r="H125" s="13">
        <v>6.6202425480626437E-2</v>
      </c>
      <c r="I125" s="13">
        <v>5.4643471374559702E-2</v>
      </c>
      <c r="J125" s="13">
        <v>3.1995072898486236E-2</v>
      </c>
      <c r="K125" s="13">
        <v>2.441424819597017E-2</v>
      </c>
      <c r="L125" s="13">
        <v>2.6774654171149572E-2</v>
      </c>
      <c r="M125" s="13">
        <v>2.2898214002144351E-2</v>
      </c>
      <c r="N125" s="13">
        <v>1.991455075433483E-2</v>
      </c>
      <c r="O125" s="149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262</v>
      </c>
      <c r="C126" s="29"/>
      <c r="D126" s="13">
        <v>3.5833879701392402E-3</v>
      </c>
      <c r="E126" s="13">
        <v>1.034607926373865E-2</v>
      </c>
      <c r="F126" s="13">
        <v>9.9711052812305967E-2</v>
      </c>
      <c r="G126" s="13">
        <v>-0.34959765992465919</v>
      </c>
      <c r="H126" s="13">
        <v>8.7831145269956501E-4</v>
      </c>
      <c r="I126" s="13">
        <v>3.6044306179416008E-2</v>
      </c>
      <c r="J126" s="13">
        <v>-0.12626028486696772</v>
      </c>
      <c r="K126" s="13">
        <v>8.7831145269956501E-4</v>
      </c>
      <c r="L126" s="13">
        <v>-6.7123863654905414E-4</v>
      </c>
      <c r="M126" s="13">
        <v>-3.1582606756577425E-2</v>
      </c>
      <c r="N126" s="13">
        <v>-1.8267650647403322E-3</v>
      </c>
      <c r="O126" s="149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263</v>
      </c>
      <c r="C127" s="47"/>
      <c r="D127" s="45">
        <v>0.11</v>
      </c>
      <c r="E127" s="45">
        <v>0.33</v>
      </c>
      <c r="F127" s="45">
        <v>3.2</v>
      </c>
      <c r="G127" s="45">
        <v>11.25</v>
      </c>
      <c r="H127" s="45" t="s">
        <v>264</v>
      </c>
      <c r="I127" s="45">
        <v>1.1599999999999999</v>
      </c>
      <c r="J127" s="45">
        <v>4.0599999999999996</v>
      </c>
      <c r="K127" s="45">
        <v>0.02</v>
      </c>
      <c r="L127" s="45">
        <v>0.02</v>
      </c>
      <c r="M127" s="45">
        <v>1.02</v>
      </c>
      <c r="N127" s="45">
        <v>0.06</v>
      </c>
      <c r="O127" s="149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1" t="s">
        <v>278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BM128" s="55"/>
    </row>
    <row r="129" spans="1:65">
      <c r="BM129" s="55"/>
    </row>
    <row r="130" spans="1:65" ht="15">
      <c r="B130" s="8" t="s">
        <v>457</v>
      </c>
      <c r="BM130" s="28" t="s">
        <v>66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224</v>
      </c>
      <c r="E131" s="17" t="s">
        <v>224</v>
      </c>
      <c r="F131" s="17" t="s">
        <v>224</v>
      </c>
      <c r="G131" s="17" t="s">
        <v>224</v>
      </c>
      <c r="H131" s="17" t="s">
        <v>224</v>
      </c>
      <c r="I131" s="17" t="s">
        <v>224</v>
      </c>
      <c r="J131" s="17" t="s">
        <v>224</v>
      </c>
      <c r="K131" s="17" t="s">
        <v>224</v>
      </c>
      <c r="L131" s="17" t="s">
        <v>224</v>
      </c>
      <c r="M131" s="17" t="s">
        <v>224</v>
      </c>
      <c r="N131" s="17" t="s">
        <v>224</v>
      </c>
      <c r="O131" s="17" t="s">
        <v>224</v>
      </c>
      <c r="P131" s="17" t="s">
        <v>224</v>
      </c>
      <c r="Q131" s="17" t="s">
        <v>224</v>
      </c>
      <c r="R131" s="17" t="s">
        <v>224</v>
      </c>
      <c r="S131" s="17" t="s">
        <v>224</v>
      </c>
      <c r="T131" s="149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225</v>
      </c>
      <c r="C132" s="9" t="s">
        <v>225</v>
      </c>
      <c r="D132" s="147" t="s">
        <v>227</v>
      </c>
      <c r="E132" s="148" t="s">
        <v>228</v>
      </c>
      <c r="F132" s="148" t="s">
        <v>229</v>
      </c>
      <c r="G132" s="148" t="s">
        <v>231</v>
      </c>
      <c r="H132" s="148" t="s">
        <v>232</v>
      </c>
      <c r="I132" s="148" t="s">
        <v>233</v>
      </c>
      <c r="J132" s="148" t="s">
        <v>236</v>
      </c>
      <c r="K132" s="148" t="s">
        <v>237</v>
      </c>
      <c r="L132" s="148" t="s">
        <v>238</v>
      </c>
      <c r="M132" s="148" t="s">
        <v>265</v>
      </c>
      <c r="N132" s="148" t="s">
        <v>239</v>
      </c>
      <c r="O132" s="148" t="s">
        <v>240</v>
      </c>
      <c r="P132" s="148" t="s">
        <v>242</v>
      </c>
      <c r="Q132" s="148" t="s">
        <v>244</v>
      </c>
      <c r="R132" s="148" t="s">
        <v>245</v>
      </c>
      <c r="S132" s="148" t="s">
        <v>246</v>
      </c>
      <c r="T132" s="149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272</v>
      </c>
      <c r="E133" s="11" t="s">
        <v>102</v>
      </c>
      <c r="F133" s="11" t="s">
        <v>103</v>
      </c>
      <c r="G133" s="11" t="s">
        <v>272</v>
      </c>
      <c r="H133" s="11" t="s">
        <v>103</v>
      </c>
      <c r="I133" s="11" t="s">
        <v>103</v>
      </c>
      <c r="J133" s="11" t="s">
        <v>103</v>
      </c>
      <c r="K133" s="11" t="s">
        <v>102</v>
      </c>
      <c r="L133" s="11" t="s">
        <v>103</v>
      </c>
      <c r="M133" s="11" t="s">
        <v>103</v>
      </c>
      <c r="N133" s="11" t="s">
        <v>103</v>
      </c>
      <c r="O133" s="11" t="s">
        <v>103</v>
      </c>
      <c r="P133" s="11" t="s">
        <v>100</v>
      </c>
      <c r="Q133" s="11" t="s">
        <v>103</v>
      </c>
      <c r="R133" s="11" t="s">
        <v>102</v>
      </c>
      <c r="S133" s="11" t="s">
        <v>103</v>
      </c>
      <c r="T133" s="149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149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">
        <v>1.0999999999999999</v>
      </c>
      <c r="E135" s="22">
        <v>1.1000000000000001</v>
      </c>
      <c r="F135" s="22">
        <v>1.0667389999999999</v>
      </c>
      <c r="G135" s="22">
        <v>1.1399999999999999</v>
      </c>
      <c r="H135" s="22">
        <v>1.1399999999999999</v>
      </c>
      <c r="I135" s="22">
        <v>1.2</v>
      </c>
      <c r="J135" s="22">
        <v>1.1579999999999999</v>
      </c>
      <c r="K135" s="22">
        <v>1.1000000000000001</v>
      </c>
      <c r="L135" s="143">
        <v>1.68</v>
      </c>
      <c r="M135" s="22">
        <v>1.0580000000000001</v>
      </c>
      <c r="N135" s="22">
        <v>1.2</v>
      </c>
      <c r="O135" s="22">
        <v>1.1502000000000001</v>
      </c>
      <c r="P135" s="22">
        <v>1.1548372358572403</v>
      </c>
      <c r="Q135" s="22">
        <v>1.1731305573384179</v>
      </c>
      <c r="R135" s="22">
        <v>1.083</v>
      </c>
      <c r="S135" s="22">
        <v>1.1000000000000001</v>
      </c>
      <c r="T135" s="149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9">
        <v>1</v>
      </c>
      <c r="C136" s="9">
        <v>2</v>
      </c>
      <c r="D136" s="11">
        <v>1.0999999999999999</v>
      </c>
      <c r="E136" s="11">
        <v>1.1200000000000001</v>
      </c>
      <c r="F136" s="11">
        <v>1.082057</v>
      </c>
      <c r="G136" s="11">
        <v>1.17</v>
      </c>
      <c r="H136" s="11">
        <v>1.1499999999999999</v>
      </c>
      <c r="I136" s="11">
        <v>1.2</v>
      </c>
      <c r="J136" s="11">
        <v>1.115</v>
      </c>
      <c r="K136" s="11">
        <v>1.1000000000000001</v>
      </c>
      <c r="L136" s="144">
        <v>1.6080000000000001</v>
      </c>
      <c r="M136" s="145">
        <v>0.97199999999999998</v>
      </c>
      <c r="N136" s="11">
        <v>1.2</v>
      </c>
      <c r="O136" s="11">
        <v>1.1589</v>
      </c>
      <c r="P136" s="11">
        <v>1.1597358090373893</v>
      </c>
      <c r="Q136" s="11">
        <v>1.1055585702780466</v>
      </c>
      <c r="R136" s="11">
        <v>1.0664</v>
      </c>
      <c r="S136" s="11">
        <v>1.1000000000000001</v>
      </c>
      <c r="T136" s="149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 t="e">
        <v>#N/A</v>
      </c>
    </row>
    <row r="137" spans="1:65">
      <c r="A137" s="30"/>
      <c r="B137" s="19">
        <v>1</v>
      </c>
      <c r="C137" s="9">
        <v>3</v>
      </c>
      <c r="D137" s="11">
        <v>1.0999999999999999</v>
      </c>
      <c r="E137" s="11">
        <v>1.17</v>
      </c>
      <c r="F137" s="11">
        <v>1.0837350000000001</v>
      </c>
      <c r="G137" s="11">
        <v>1.19</v>
      </c>
      <c r="H137" s="11">
        <v>1.1499999999999999</v>
      </c>
      <c r="I137" s="11">
        <v>1.2</v>
      </c>
      <c r="J137" s="11">
        <v>1.151</v>
      </c>
      <c r="K137" s="11">
        <v>1.1000000000000001</v>
      </c>
      <c r="L137" s="145">
        <v>1.772</v>
      </c>
      <c r="M137" s="145">
        <v>0.97199999999999998</v>
      </c>
      <c r="N137" s="11">
        <v>1.2</v>
      </c>
      <c r="O137" s="11">
        <v>1.1658999999999999</v>
      </c>
      <c r="P137" s="11">
        <v>1.15078125380799</v>
      </c>
      <c r="Q137" s="11">
        <v>1.1934154206528647</v>
      </c>
      <c r="R137" s="11">
        <v>1.1246</v>
      </c>
      <c r="S137" s="11">
        <v>1.1000000000000001</v>
      </c>
      <c r="T137" s="149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16</v>
      </c>
    </row>
    <row r="138" spans="1:65">
      <c r="A138" s="30"/>
      <c r="B138" s="19">
        <v>1</v>
      </c>
      <c r="C138" s="9">
        <v>4</v>
      </c>
      <c r="D138" s="11">
        <v>1.2</v>
      </c>
      <c r="E138" s="11">
        <v>1.1299999999999999</v>
      </c>
      <c r="F138" s="11">
        <v>1.0887990000000001</v>
      </c>
      <c r="G138" s="11">
        <v>1.17</v>
      </c>
      <c r="H138" s="11">
        <v>1.1299999999999999</v>
      </c>
      <c r="I138" s="11">
        <v>1.2</v>
      </c>
      <c r="J138" s="11">
        <v>1.2150000000000001</v>
      </c>
      <c r="K138" s="11">
        <v>1.1000000000000001</v>
      </c>
      <c r="L138" s="144">
        <v>1.601</v>
      </c>
      <c r="M138" s="11">
        <v>1.101</v>
      </c>
      <c r="N138" s="11">
        <v>1.2</v>
      </c>
      <c r="O138" s="11">
        <v>1.1657999999999999</v>
      </c>
      <c r="P138" s="11">
        <v>1.172693517001671</v>
      </c>
      <c r="Q138" s="11">
        <v>1.1190360649585425</v>
      </c>
      <c r="R138" s="11">
        <v>1.0548</v>
      </c>
      <c r="S138" s="11">
        <v>1.1000000000000001</v>
      </c>
      <c r="T138" s="149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1.1372102883343949</v>
      </c>
    </row>
    <row r="139" spans="1:65">
      <c r="A139" s="30"/>
      <c r="B139" s="19">
        <v>1</v>
      </c>
      <c r="C139" s="9">
        <v>5</v>
      </c>
      <c r="D139" s="11">
        <v>1.2</v>
      </c>
      <c r="E139" s="11">
        <v>1.1599999999999999</v>
      </c>
      <c r="F139" s="11">
        <v>1.0873450000000002</v>
      </c>
      <c r="G139" s="11">
        <v>1.2</v>
      </c>
      <c r="H139" s="11">
        <v>1.1299999999999999</v>
      </c>
      <c r="I139" s="11">
        <v>1.2</v>
      </c>
      <c r="J139" s="11">
        <v>1.101</v>
      </c>
      <c r="K139" s="11">
        <v>1.1000000000000001</v>
      </c>
      <c r="L139" s="144">
        <v>1.615</v>
      </c>
      <c r="M139" s="11">
        <v>1.101</v>
      </c>
      <c r="N139" s="11">
        <v>1.2</v>
      </c>
      <c r="O139" s="11">
        <v>1.1672</v>
      </c>
      <c r="P139" s="11">
        <v>1.1931021304138181</v>
      </c>
      <c r="Q139" s="11">
        <v>1.1603396796197745</v>
      </c>
      <c r="R139" s="11">
        <v>1.1155999999999999</v>
      </c>
      <c r="S139" s="11">
        <v>1.1000000000000001</v>
      </c>
      <c r="T139" s="149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18</v>
      </c>
    </row>
    <row r="140" spans="1:65">
      <c r="A140" s="30"/>
      <c r="B140" s="19">
        <v>1</v>
      </c>
      <c r="C140" s="9">
        <v>6</v>
      </c>
      <c r="D140" s="11">
        <v>1.0999999999999999</v>
      </c>
      <c r="E140" s="11">
        <v>1.1299999999999999</v>
      </c>
      <c r="F140" s="11">
        <v>1.0853059999999999</v>
      </c>
      <c r="G140" s="11">
        <v>1.18</v>
      </c>
      <c r="H140" s="11">
        <v>1.18</v>
      </c>
      <c r="I140" s="11">
        <v>1.2</v>
      </c>
      <c r="J140" s="11">
        <v>1.179</v>
      </c>
      <c r="K140" s="11">
        <v>1</v>
      </c>
      <c r="L140" s="144">
        <v>1.6080000000000001</v>
      </c>
      <c r="M140" s="11">
        <v>1.0580000000000001</v>
      </c>
      <c r="N140" s="11">
        <v>1.2</v>
      </c>
      <c r="O140" s="11">
        <v>1.1712</v>
      </c>
      <c r="P140" s="11">
        <v>1.1385279215902293</v>
      </c>
      <c r="Q140" s="11">
        <v>1.1542191508889055</v>
      </c>
      <c r="R140" s="11">
        <v>1.1226</v>
      </c>
      <c r="S140" s="11">
        <v>1.1000000000000001</v>
      </c>
      <c r="T140" s="149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20" t="s">
        <v>259</v>
      </c>
      <c r="C141" s="12"/>
      <c r="D141" s="23">
        <v>1.1333333333333333</v>
      </c>
      <c r="E141" s="23">
        <v>1.135</v>
      </c>
      <c r="F141" s="23">
        <v>1.0823301666666667</v>
      </c>
      <c r="G141" s="23">
        <v>1.175</v>
      </c>
      <c r="H141" s="23">
        <v>1.1466666666666667</v>
      </c>
      <c r="I141" s="23">
        <v>1.2</v>
      </c>
      <c r="J141" s="23">
        <v>1.1531666666666667</v>
      </c>
      <c r="K141" s="23">
        <v>1.0833333333333333</v>
      </c>
      <c r="L141" s="23">
        <v>1.6473333333333333</v>
      </c>
      <c r="M141" s="23">
        <v>1.0436666666666665</v>
      </c>
      <c r="N141" s="23">
        <v>1.2</v>
      </c>
      <c r="O141" s="23">
        <v>1.1632</v>
      </c>
      <c r="P141" s="23">
        <v>1.1616129779513897</v>
      </c>
      <c r="Q141" s="23">
        <v>1.1509499072894251</v>
      </c>
      <c r="R141" s="23">
        <v>1.0945</v>
      </c>
      <c r="S141" s="23">
        <v>1.0999999999999999</v>
      </c>
      <c r="T141" s="149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260</v>
      </c>
      <c r="C142" s="29"/>
      <c r="D142" s="11">
        <v>1.0999999999999999</v>
      </c>
      <c r="E142" s="11">
        <v>1.1299999999999999</v>
      </c>
      <c r="F142" s="11">
        <v>1.0845205</v>
      </c>
      <c r="G142" s="11">
        <v>1.1749999999999998</v>
      </c>
      <c r="H142" s="11">
        <v>1.145</v>
      </c>
      <c r="I142" s="11">
        <v>1.2</v>
      </c>
      <c r="J142" s="11">
        <v>1.1545000000000001</v>
      </c>
      <c r="K142" s="11">
        <v>1.1000000000000001</v>
      </c>
      <c r="L142" s="11">
        <v>1.6114999999999999</v>
      </c>
      <c r="M142" s="11">
        <v>1.0580000000000001</v>
      </c>
      <c r="N142" s="11">
        <v>1.2</v>
      </c>
      <c r="O142" s="11">
        <v>1.1658499999999998</v>
      </c>
      <c r="P142" s="11">
        <v>1.1572865224473148</v>
      </c>
      <c r="Q142" s="11">
        <v>1.15727941525434</v>
      </c>
      <c r="R142" s="11">
        <v>1.0992999999999999</v>
      </c>
      <c r="S142" s="11">
        <v>1.1000000000000001</v>
      </c>
      <c r="T142" s="149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261</v>
      </c>
      <c r="C143" s="29"/>
      <c r="D143" s="24">
        <v>5.1639777949432274E-2</v>
      </c>
      <c r="E143" s="24">
        <v>2.5884358211089507E-2</v>
      </c>
      <c r="F143" s="24">
        <v>8.0122730461878264E-3</v>
      </c>
      <c r="G143" s="24">
        <v>2.073644135332774E-2</v>
      </c>
      <c r="H143" s="24">
        <v>1.8618986725025273E-2</v>
      </c>
      <c r="I143" s="24">
        <v>0</v>
      </c>
      <c r="J143" s="24">
        <v>4.1705715036031571E-2</v>
      </c>
      <c r="K143" s="24">
        <v>4.0824829046386339E-2</v>
      </c>
      <c r="L143" s="24">
        <v>6.7668801279959612E-2</v>
      </c>
      <c r="M143" s="24">
        <v>5.8749184391501709E-2</v>
      </c>
      <c r="N143" s="24">
        <v>0</v>
      </c>
      <c r="O143" s="24">
        <v>7.5038656704394247E-3</v>
      </c>
      <c r="P143" s="24">
        <v>1.9047443858017512E-2</v>
      </c>
      <c r="Q143" s="24">
        <v>3.3084811161455521E-2</v>
      </c>
      <c r="R143" s="24">
        <v>3.0459087313969228E-2</v>
      </c>
      <c r="S143" s="24">
        <v>2.4323767777952469E-16</v>
      </c>
      <c r="T143" s="200"/>
      <c r="U143" s="201"/>
      <c r="V143" s="201"/>
      <c r="W143" s="201"/>
      <c r="X143" s="201"/>
      <c r="Y143" s="201"/>
      <c r="Z143" s="201"/>
      <c r="AA143" s="201"/>
      <c r="AB143" s="201"/>
      <c r="AC143" s="201"/>
      <c r="AD143" s="201"/>
      <c r="AE143" s="201"/>
      <c r="AF143" s="201"/>
      <c r="AG143" s="201"/>
      <c r="AH143" s="201"/>
      <c r="AI143" s="201"/>
      <c r="AJ143" s="201"/>
      <c r="AK143" s="201"/>
      <c r="AL143" s="201"/>
      <c r="AM143" s="201"/>
      <c r="AN143" s="201"/>
      <c r="AO143" s="201"/>
      <c r="AP143" s="201"/>
      <c r="AQ143" s="201"/>
      <c r="AR143" s="201"/>
      <c r="AS143" s="201"/>
      <c r="AT143" s="201"/>
      <c r="AU143" s="201"/>
      <c r="AV143" s="201"/>
      <c r="AW143" s="201"/>
      <c r="AX143" s="201"/>
      <c r="AY143" s="201"/>
      <c r="AZ143" s="201"/>
      <c r="BA143" s="201"/>
      <c r="BB143" s="201"/>
      <c r="BC143" s="201"/>
      <c r="BD143" s="201"/>
      <c r="BE143" s="201"/>
      <c r="BF143" s="201"/>
      <c r="BG143" s="201"/>
      <c r="BH143" s="201"/>
      <c r="BI143" s="201"/>
      <c r="BJ143" s="201"/>
      <c r="BK143" s="201"/>
      <c r="BL143" s="201"/>
      <c r="BM143" s="56"/>
    </row>
    <row r="144" spans="1:65">
      <c r="A144" s="30"/>
      <c r="B144" s="3" t="s">
        <v>86</v>
      </c>
      <c r="C144" s="29"/>
      <c r="D144" s="13">
        <v>4.5564509955381416E-2</v>
      </c>
      <c r="E144" s="13">
        <v>2.2805601948096482E-2</v>
      </c>
      <c r="F144" s="13">
        <v>7.4027993425183963E-3</v>
      </c>
      <c r="G144" s="13">
        <v>1.7648035194321478E-2</v>
      </c>
      <c r="H144" s="13">
        <v>1.6237488422987157E-2</v>
      </c>
      <c r="I144" s="13">
        <v>0</v>
      </c>
      <c r="J144" s="13">
        <v>3.6166250934555486E-2</v>
      </c>
      <c r="K144" s="13">
        <v>3.7684457581279703E-2</v>
      </c>
      <c r="L144" s="13">
        <v>4.1077783051371677E-2</v>
      </c>
      <c r="M144" s="13">
        <v>5.6291138030822467E-2</v>
      </c>
      <c r="N144" s="13">
        <v>0</v>
      </c>
      <c r="O144" s="13">
        <v>6.4510537056735083E-3</v>
      </c>
      <c r="P144" s="13">
        <v>1.6397409653264562E-2</v>
      </c>
      <c r="Q144" s="13">
        <v>2.8745656915141318E-2</v>
      </c>
      <c r="R144" s="13">
        <v>2.7829225503854936E-2</v>
      </c>
      <c r="S144" s="13">
        <v>2.2112516161774974E-16</v>
      </c>
      <c r="T144" s="149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262</v>
      </c>
      <c r="C145" s="29"/>
      <c r="D145" s="13">
        <v>-3.4091803783624641E-3</v>
      </c>
      <c r="E145" s="13">
        <v>-1.943605643624724E-3</v>
      </c>
      <c r="F145" s="13">
        <v>-4.8258551853332166E-2</v>
      </c>
      <c r="G145" s="13">
        <v>3.323018799008004E-2</v>
      </c>
      <c r="H145" s="13">
        <v>8.3154174995392349E-3</v>
      </c>
      <c r="I145" s="13">
        <v>5.5213809011145587E-2</v>
      </c>
      <c r="J145" s="13">
        <v>1.4031158965016166E-2</v>
      </c>
      <c r="K145" s="13">
        <v>-4.7376422420493558E-2</v>
      </c>
      <c r="L145" s="13">
        <v>0.44857406781474496</v>
      </c>
      <c r="M145" s="13">
        <v>-8.2257101107250929E-2</v>
      </c>
      <c r="N145" s="13">
        <v>5.5213809011145587E-2</v>
      </c>
      <c r="O145" s="13">
        <v>2.2853918868137146E-2</v>
      </c>
      <c r="P145" s="13">
        <v>2.1458379217388357E-2</v>
      </c>
      <c r="Q145" s="13">
        <v>1.2081863043249319E-2</v>
      </c>
      <c r="R145" s="13">
        <v>-3.755707169775091E-2</v>
      </c>
      <c r="S145" s="13">
        <v>-3.2720675073116601E-2</v>
      </c>
      <c r="T145" s="149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263</v>
      </c>
      <c r="C146" s="47"/>
      <c r="D146" s="45">
        <v>0.28000000000000003</v>
      </c>
      <c r="E146" s="45">
        <v>0.25</v>
      </c>
      <c r="F146" s="45">
        <v>1.2</v>
      </c>
      <c r="G146" s="45">
        <v>0.47</v>
      </c>
      <c r="H146" s="45">
        <v>0.04</v>
      </c>
      <c r="I146" s="45">
        <v>0.92</v>
      </c>
      <c r="J146" s="45">
        <v>0.08</v>
      </c>
      <c r="K146" s="45">
        <v>1.18</v>
      </c>
      <c r="L146" s="45">
        <v>8.9600000000000009</v>
      </c>
      <c r="M146" s="45">
        <v>1.89</v>
      </c>
      <c r="N146" s="45">
        <v>0.92</v>
      </c>
      <c r="O146" s="45">
        <v>0.26</v>
      </c>
      <c r="P146" s="45">
        <v>0.23</v>
      </c>
      <c r="Q146" s="45">
        <v>0.04</v>
      </c>
      <c r="R146" s="45">
        <v>0.98</v>
      </c>
      <c r="S146" s="45">
        <v>0.88</v>
      </c>
      <c r="T146" s="149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BM147" s="55"/>
    </row>
    <row r="148" spans="1:65" ht="15">
      <c r="B148" s="8" t="s">
        <v>458</v>
      </c>
      <c r="BM148" s="28" t="s">
        <v>66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224</v>
      </c>
      <c r="E149" s="17" t="s">
        <v>224</v>
      </c>
      <c r="F149" s="17" t="s">
        <v>224</v>
      </c>
      <c r="G149" s="17" t="s">
        <v>224</v>
      </c>
      <c r="H149" s="17" t="s">
        <v>224</v>
      </c>
      <c r="I149" s="17" t="s">
        <v>224</v>
      </c>
      <c r="J149" s="17" t="s">
        <v>224</v>
      </c>
      <c r="K149" s="17" t="s">
        <v>224</v>
      </c>
      <c r="L149" s="17" t="s">
        <v>224</v>
      </c>
      <c r="M149" s="17" t="s">
        <v>224</v>
      </c>
      <c r="N149" s="17" t="s">
        <v>224</v>
      </c>
      <c r="O149" s="149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225</v>
      </c>
      <c r="C150" s="9" t="s">
        <v>225</v>
      </c>
      <c r="D150" s="147" t="s">
        <v>227</v>
      </c>
      <c r="E150" s="148" t="s">
        <v>228</v>
      </c>
      <c r="F150" s="148" t="s">
        <v>229</v>
      </c>
      <c r="G150" s="148" t="s">
        <v>231</v>
      </c>
      <c r="H150" s="148" t="s">
        <v>232</v>
      </c>
      <c r="I150" s="148" t="s">
        <v>233</v>
      </c>
      <c r="J150" s="148" t="s">
        <v>237</v>
      </c>
      <c r="K150" s="148" t="s">
        <v>239</v>
      </c>
      <c r="L150" s="148" t="s">
        <v>244</v>
      </c>
      <c r="M150" s="148" t="s">
        <v>245</v>
      </c>
      <c r="N150" s="148" t="s">
        <v>246</v>
      </c>
      <c r="O150" s="149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272</v>
      </c>
      <c r="E151" s="11" t="s">
        <v>102</v>
      </c>
      <c r="F151" s="11" t="s">
        <v>103</v>
      </c>
      <c r="G151" s="11" t="s">
        <v>272</v>
      </c>
      <c r="H151" s="11" t="s">
        <v>103</v>
      </c>
      <c r="I151" s="11" t="s">
        <v>102</v>
      </c>
      <c r="J151" s="11" t="s">
        <v>102</v>
      </c>
      <c r="K151" s="11" t="s">
        <v>102</v>
      </c>
      <c r="L151" s="11" t="s">
        <v>102</v>
      </c>
      <c r="M151" s="11" t="s">
        <v>102</v>
      </c>
      <c r="N151" s="11" t="s">
        <v>102</v>
      </c>
      <c r="O151" s="149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0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149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8">
        <v>1</v>
      </c>
      <c r="C153" s="14">
        <v>1</v>
      </c>
      <c r="D153" s="214">
        <v>60</v>
      </c>
      <c r="E153" s="213">
        <v>47.7</v>
      </c>
      <c r="F153" s="214">
        <v>36.33188405797101</v>
      </c>
      <c r="G153" s="213">
        <v>55</v>
      </c>
      <c r="H153" s="214">
        <v>60</v>
      </c>
      <c r="I153" s="213">
        <v>58</v>
      </c>
      <c r="J153" s="213">
        <v>54.8</v>
      </c>
      <c r="K153" s="213">
        <v>59</v>
      </c>
      <c r="L153" s="213">
        <v>55.378726199705383</v>
      </c>
      <c r="M153" s="213">
        <v>52</v>
      </c>
      <c r="N153" s="213">
        <v>59</v>
      </c>
      <c r="O153" s="215"/>
      <c r="P153" s="216"/>
      <c r="Q153" s="216"/>
      <c r="R153" s="216"/>
      <c r="S153" s="216"/>
      <c r="T153" s="216"/>
      <c r="U153" s="216"/>
      <c r="V153" s="216"/>
      <c r="W153" s="216"/>
      <c r="X153" s="216"/>
      <c r="Y153" s="216"/>
      <c r="Z153" s="216"/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  <c r="AL153" s="216"/>
      <c r="AM153" s="216"/>
      <c r="AN153" s="216"/>
      <c r="AO153" s="216"/>
      <c r="AP153" s="216"/>
      <c r="AQ153" s="216"/>
      <c r="AR153" s="216"/>
      <c r="AS153" s="216"/>
      <c r="AT153" s="216"/>
      <c r="AU153" s="216"/>
      <c r="AV153" s="216"/>
      <c r="AW153" s="216"/>
      <c r="AX153" s="216"/>
      <c r="AY153" s="216"/>
      <c r="AZ153" s="216"/>
      <c r="BA153" s="216"/>
      <c r="BB153" s="216"/>
      <c r="BC153" s="216"/>
      <c r="BD153" s="216"/>
      <c r="BE153" s="216"/>
      <c r="BF153" s="216"/>
      <c r="BG153" s="216"/>
      <c r="BH153" s="216"/>
      <c r="BI153" s="216"/>
      <c r="BJ153" s="216"/>
      <c r="BK153" s="216"/>
      <c r="BL153" s="216"/>
      <c r="BM153" s="217">
        <v>1</v>
      </c>
    </row>
    <row r="154" spans="1:65">
      <c r="A154" s="30"/>
      <c r="B154" s="19">
        <v>1</v>
      </c>
      <c r="C154" s="9">
        <v>2</v>
      </c>
      <c r="D154" s="219">
        <v>60</v>
      </c>
      <c r="E154" s="218">
        <v>46.3</v>
      </c>
      <c r="F154" s="219">
        <v>35.2027536231884</v>
      </c>
      <c r="G154" s="218">
        <v>55</v>
      </c>
      <c r="H154" s="219">
        <v>60</v>
      </c>
      <c r="I154" s="218">
        <v>56</v>
      </c>
      <c r="J154" s="218">
        <v>56.7</v>
      </c>
      <c r="K154" s="218">
        <v>56</v>
      </c>
      <c r="L154" s="218">
        <v>52.858918089093933</v>
      </c>
      <c r="M154" s="218">
        <v>51</v>
      </c>
      <c r="N154" s="218">
        <v>58.4</v>
      </c>
      <c r="O154" s="215"/>
      <c r="P154" s="216"/>
      <c r="Q154" s="216"/>
      <c r="R154" s="216"/>
      <c r="S154" s="216"/>
      <c r="T154" s="216"/>
      <c r="U154" s="216"/>
      <c r="V154" s="216"/>
      <c r="W154" s="216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  <c r="AL154" s="216"/>
      <c r="AM154" s="216"/>
      <c r="AN154" s="216"/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6"/>
      <c r="BB154" s="216"/>
      <c r="BC154" s="216"/>
      <c r="BD154" s="216"/>
      <c r="BE154" s="216"/>
      <c r="BF154" s="216"/>
      <c r="BG154" s="216"/>
      <c r="BH154" s="216"/>
      <c r="BI154" s="216"/>
      <c r="BJ154" s="216"/>
      <c r="BK154" s="216"/>
      <c r="BL154" s="216"/>
      <c r="BM154" s="217" t="e">
        <v>#N/A</v>
      </c>
    </row>
    <row r="155" spans="1:65">
      <c r="A155" s="30"/>
      <c r="B155" s="19">
        <v>1</v>
      </c>
      <c r="C155" s="9">
        <v>3</v>
      </c>
      <c r="D155" s="219">
        <v>60</v>
      </c>
      <c r="E155" s="218">
        <v>47.4</v>
      </c>
      <c r="F155" s="219">
        <v>36.677536231884055</v>
      </c>
      <c r="G155" s="218">
        <v>56</v>
      </c>
      <c r="H155" s="219">
        <v>60</v>
      </c>
      <c r="I155" s="218">
        <v>56</v>
      </c>
      <c r="J155" s="218">
        <v>54.5</v>
      </c>
      <c r="K155" s="218">
        <v>57</v>
      </c>
      <c r="L155" s="218">
        <v>56.464976149998279</v>
      </c>
      <c r="M155" s="218">
        <v>49</v>
      </c>
      <c r="N155" s="218">
        <v>59.7</v>
      </c>
      <c r="O155" s="215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  <c r="AL155" s="216"/>
      <c r="AM155" s="216"/>
      <c r="AN155" s="216"/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216"/>
      <c r="AY155" s="216"/>
      <c r="AZ155" s="216"/>
      <c r="BA155" s="216"/>
      <c r="BB155" s="216"/>
      <c r="BC155" s="216"/>
      <c r="BD155" s="216"/>
      <c r="BE155" s="216"/>
      <c r="BF155" s="216"/>
      <c r="BG155" s="216"/>
      <c r="BH155" s="216"/>
      <c r="BI155" s="216"/>
      <c r="BJ155" s="216"/>
      <c r="BK155" s="216"/>
      <c r="BL155" s="216"/>
      <c r="BM155" s="217">
        <v>16</v>
      </c>
    </row>
    <row r="156" spans="1:65">
      <c r="A156" s="30"/>
      <c r="B156" s="19">
        <v>1</v>
      </c>
      <c r="C156" s="9">
        <v>4</v>
      </c>
      <c r="D156" s="219">
        <v>60</v>
      </c>
      <c r="E156" s="218">
        <v>46.9</v>
      </c>
      <c r="F156" s="219">
        <v>37.299710144927531</v>
      </c>
      <c r="G156" s="218">
        <v>56</v>
      </c>
      <c r="H156" s="219">
        <v>60</v>
      </c>
      <c r="I156" s="218">
        <v>58</v>
      </c>
      <c r="J156" s="218">
        <v>54.3</v>
      </c>
      <c r="K156" s="218">
        <v>59</v>
      </c>
      <c r="L156" s="218">
        <v>55.730466887192435</v>
      </c>
      <c r="M156" s="218">
        <v>50</v>
      </c>
      <c r="N156" s="218">
        <v>60.7</v>
      </c>
      <c r="O156" s="215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  <c r="BD156" s="216"/>
      <c r="BE156" s="216"/>
      <c r="BF156" s="216"/>
      <c r="BG156" s="216"/>
      <c r="BH156" s="216"/>
      <c r="BI156" s="216"/>
      <c r="BJ156" s="216"/>
      <c r="BK156" s="216"/>
      <c r="BL156" s="216"/>
      <c r="BM156" s="217">
        <v>54.511103248573768</v>
      </c>
    </row>
    <row r="157" spans="1:65">
      <c r="A157" s="30"/>
      <c r="B157" s="19">
        <v>1</v>
      </c>
      <c r="C157" s="9">
        <v>5</v>
      </c>
      <c r="D157" s="219">
        <v>60</v>
      </c>
      <c r="E157" s="218">
        <v>46.9</v>
      </c>
      <c r="F157" s="219">
        <v>36.669855072463768</v>
      </c>
      <c r="G157" s="218">
        <v>54</v>
      </c>
      <c r="H157" s="219">
        <v>60</v>
      </c>
      <c r="I157" s="218">
        <v>58</v>
      </c>
      <c r="J157" s="218">
        <v>55.6</v>
      </c>
      <c r="K157" s="218">
        <v>58</v>
      </c>
      <c r="L157" s="218">
        <v>53.678659849485626</v>
      </c>
      <c r="M157" s="218">
        <v>50</v>
      </c>
      <c r="N157" s="218">
        <v>58.3</v>
      </c>
      <c r="O157" s="215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216"/>
      <c r="AY157" s="216"/>
      <c r="AZ157" s="216"/>
      <c r="BA157" s="216"/>
      <c r="BB157" s="216"/>
      <c r="BC157" s="216"/>
      <c r="BD157" s="216"/>
      <c r="BE157" s="216"/>
      <c r="BF157" s="216"/>
      <c r="BG157" s="216"/>
      <c r="BH157" s="216"/>
      <c r="BI157" s="216"/>
      <c r="BJ157" s="216"/>
      <c r="BK157" s="216"/>
      <c r="BL157" s="216"/>
      <c r="BM157" s="217">
        <v>19</v>
      </c>
    </row>
    <row r="158" spans="1:65">
      <c r="A158" s="30"/>
      <c r="B158" s="19">
        <v>1</v>
      </c>
      <c r="C158" s="9">
        <v>6</v>
      </c>
      <c r="D158" s="219">
        <v>60</v>
      </c>
      <c r="E158" s="218">
        <v>48</v>
      </c>
      <c r="F158" s="219">
        <v>37.353478260869558</v>
      </c>
      <c r="G158" s="218">
        <v>56</v>
      </c>
      <c r="H158" s="219">
        <v>60</v>
      </c>
      <c r="I158" s="218">
        <v>55</v>
      </c>
      <c r="J158" s="218">
        <v>52</v>
      </c>
      <c r="K158" s="218">
        <v>57</v>
      </c>
      <c r="L158" s="218">
        <v>55.321208756064877</v>
      </c>
      <c r="M158" s="218">
        <v>50</v>
      </c>
      <c r="N158" s="218">
        <v>58.9</v>
      </c>
      <c r="O158" s="215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  <c r="AL158" s="216"/>
      <c r="AM158" s="216"/>
      <c r="AN158" s="216"/>
      <c r="AO158" s="216"/>
      <c r="AP158" s="216"/>
      <c r="AQ158" s="216"/>
      <c r="AR158" s="216"/>
      <c r="AS158" s="216"/>
      <c r="AT158" s="216"/>
      <c r="AU158" s="216"/>
      <c r="AV158" s="216"/>
      <c r="AW158" s="216"/>
      <c r="AX158" s="216"/>
      <c r="AY158" s="216"/>
      <c r="AZ158" s="216"/>
      <c r="BA158" s="216"/>
      <c r="BB158" s="216"/>
      <c r="BC158" s="216"/>
      <c r="BD158" s="216"/>
      <c r="BE158" s="216"/>
      <c r="BF158" s="216"/>
      <c r="BG158" s="216"/>
      <c r="BH158" s="216"/>
      <c r="BI158" s="216"/>
      <c r="BJ158" s="216"/>
      <c r="BK158" s="216"/>
      <c r="BL158" s="216"/>
      <c r="BM158" s="220"/>
    </row>
    <row r="159" spans="1:65">
      <c r="A159" s="30"/>
      <c r="B159" s="20" t="s">
        <v>259</v>
      </c>
      <c r="C159" s="12"/>
      <c r="D159" s="221">
        <v>60</v>
      </c>
      <c r="E159" s="221">
        <v>47.20000000000001</v>
      </c>
      <c r="F159" s="221">
        <v>36.589202898550724</v>
      </c>
      <c r="G159" s="221">
        <v>55.333333333333336</v>
      </c>
      <c r="H159" s="221">
        <v>60</v>
      </c>
      <c r="I159" s="221">
        <v>56.833333333333336</v>
      </c>
      <c r="J159" s="221">
        <v>54.650000000000006</v>
      </c>
      <c r="K159" s="221">
        <v>57.666666666666664</v>
      </c>
      <c r="L159" s="221">
        <v>54.905492655256758</v>
      </c>
      <c r="M159" s="221">
        <v>50.333333333333336</v>
      </c>
      <c r="N159" s="221">
        <v>59.166666666666664</v>
      </c>
      <c r="O159" s="215"/>
      <c r="P159" s="216"/>
      <c r="Q159" s="216"/>
      <c r="R159" s="216"/>
      <c r="S159" s="216"/>
      <c r="T159" s="216"/>
      <c r="U159" s="216"/>
      <c r="V159" s="216"/>
      <c r="W159" s="216"/>
      <c r="X159" s="216"/>
      <c r="Y159" s="216"/>
      <c r="Z159" s="216"/>
      <c r="AA159" s="216"/>
      <c r="AB159" s="216"/>
      <c r="AC159" s="216"/>
      <c r="AD159" s="216"/>
      <c r="AE159" s="216"/>
      <c r="AF159" s="216"/>
      <c r="AG159" s="216"/>
      <c r="AH159" s="216"/>
      <c r="AI159" s="216"/>
      <c r="AJ159" s="216"/>
      <c r="AK159" s="216"/>
      <c r="AL159" s="216"/>
      <c r="AM159" s="216"/>
      <c r="AN159" s="216"/>
      <c r="AO159" s="216"/>
      <c r="AP159" s="216"/>
      <c r="AQ159" s="216"/>
      <c r="AR159" s="216"/>
      <c r="AS159" s="216"/>
      <c r="AT159" s="216"/>
      <c r="AU159" s="216"/>
      <c r="AV159" s="216"/>
      <c r="AW159" s="216"/>
      <c r="AX159" s="216"/>
      <c r="AY159" s="216"/>
      <c r="AZ159" s="216"/>
      <c r="BA159" s="216"/>
      <c r="BB159" s="216"/>
      <c r="BC159" s="216"/>
      <c r="BD159" s="216"/>
      <c r="BE159" s="216"/>
      <c r="BF159" s="216"/>
      <c r="BG159" s="216"/>
      <c r="BH159" s="216"/>
      <c r="BI159" s="216"/>
      <c r="BJ159" s="216"/>
      <c r="BK159" s="216"/>
      <c r="BL159" s="216"/>
      <c r="BM159" s="220"/>
    </row>
    <row r="160" spans="1:65">
      <c r="A160" s="30"/>
      <c r="B160" s="3" t="s">
        <v>260</v>
      </c>
      <c r="C160" s="29"/>
      <c r="D160" s="218">
        <v>60</v>
      </c>
      <c r="E160" s="218">
        <v>47.15</v>
      </c>
      <c r="F160" s="218">
        <v>36.673695652173912</v>
      </c>
      <c r="G160" s="218">
        <v>55.5</v>
      </c>
      <c r="H160" s="218">
        <v>60</v>
      </c>
      <c r="I160" s="218">
        <v>57</v>
      </c>
      <c r="J160" s="218">
        <v>54.65</v>
      </c>
      <c r="K160" s="218">
        <v>57.5</v>
      </c>
      <c r="L160" s="218">
        <v>55.34996747788513</v>
      </c>
      <c r="M160" s="218">
        <v>50</v>
      </c>
      <c r="N160" s="218">
        <v>58.95</v>
      </c>
      <c r="O160" s="215"/>
      <c r="P160" s="216"/>
      <c r="Q160" s="216"/>
      <c r="R160" s="216"/>
      <c r="S160" s="216"/>
      <c r="T160" s="216"/>
      <c r="U160" s="216"/>
      <c r="V160" s="216"/>
      <c r="W160" s="216"/>
      <c r="X160" s="216"/>
      <c r="Y160" s="216"/>
      <c r="Z160" s="216"/>
      <c r="AA160" s="216"/>
      <c r="AB160" s="216"/>
      <c r="AC160" s="216"/>
      <c r="AD160" s="216"/>
      <c r="AE160" s="216"/>
      <c r="AF160" s="216"/>
      <c r="AG160" s="216"/>
      <c r="AH160" s="216"/>
      <c r="AI160" s="216"/>
      <c r="AJ160" s="216"/>
      <c r="AK160" s="216"/>
      <c r="AL160" s="216"/>
      <c r="AM160" s="216"/>
      <c r="AN160" s="216"/>
      <c r="AO160" s="216"/>
      <c r="AP160" s="216"/>
      <c r="AQ160" s="216"/>
      <c r="AR160" s="216"/>
      <c r="AS160" s="216"/>
      <c r="AT160" s="216"/>
      <c r="AU160" s="216"/>
      <c r="AV160" s="216"/>
      <c r="AW160" s="216"/>
      <c r="AX160" s="216"/>
      <c r="AY160" s="216"/>
      <c r="AZ160" s="216"/>
      <c r="BA160" s="216"/>
      <c r="BB160" s="216"/>
      <c r="BC160" s="216"/>
      <c r="BD160" s="216"/>
      <c r="BE160" s="216"/>
      <c r="BF160" s="216"/>
      <c r="BG160" s="216"/>
      <c r="BH160" s="216"/>
      <c r="BI160" s="216"/>
      <c r="BJ160" s="216"/>
      <c r="BK160" s="216"/>
      <c r="BL160" s="216"/>
      <c r="BM160" s="220"/>
    </row>
    <row r="161" spans="1:65">
      <c r="A161" s="30"/>
      <c r="B161" s="3" t="s">
        <v>261</v>
      </c>
      <c r="C161" s="29"/>
      <c r="D161" s="210">
        <v>0</v>
      </c>
      <c r="E161" s="210">
        <v>0.61967733539318814</v>
      </c>
      <c r="F161" s="210">
        <v>0.78634591706274104</v>
      </c>
      <c r="G161" s="210">
        <v>0.81649658092772603</v>
      </c>
      <c r="H161" s="210">
        <v>0</v>
      </c>
      <c r="I161" s="210">
        <v>1.3291601358251257</v>
      </c>
      <c r="J161" s="210">
        <v>1.5681198933755043</v>
      </c>
      <c r="K161" s="210">
        <v>1.2110601416389966</v>
      </c>
      <c r="L161" s="210">
        <v>1.356681783320792</v>
      </c>
      <c r="M161" s="210">
        <v>1.0327955589886444</v>
      </c>
      <c r="N161" s="210">
        <v>0.90258886912407166</v>
      </c>
      <c r="O161" s="207"/>
      <c r="P161" s="208"/>
      <c r="Q161" s="208"/>
      <c r="R161" s="208"/>
      <c r="S161" s="208"/>
      <c r="T161" s="208"/>
      <c r="U161" s="208"/>
      <c r="V161" s="208"/>
      <c r="W161" s="208"/>
      <c r="X161" s="208"/>
      <c r="Y161" s="208"/>
      <c r="Z161" s="208"/>
      <c r="AA161" s="208"/>
      <c r="AB161" s="208"/>
      <c r="AC161" s="208"/>
      <c r="AD161" s="208"/>
      <c r="AE161" s="208"/>
      <c r="AF161" s="208"/>
      <c r="AG161" s="208"/>
      <c r="AH161" s="208"/>
      <c r="AI161" s="208"/>
      <c r="AJ161" s="208"/>
      <c r="AK161" s="208"/>
      <c r="AL161" s="208"/>
      <c r="AM161" s="208"/>
      <c r="AN161" s="208"/>
      <c r="AO161" s="208"/>
      <c r="AP161" s="208"/>
      <c r="AQ161" s="208"/>
      <c r="AR161" s="208"/>
      <c r="AS161" s="208"/>
      <c r="AT161" s="208"/>
      <c r="AU161" s="208"/>
      <c r="AV161" s="208"/>
      <c r="AW161" s="208"/>
      <c r="AX161" s="208"/>
      <c r="AY161" s="208"/>
      <c r="AZ161" s="208"/>
      <c r="BA161" s="208"/>
      <c r="BB161" s="208"/>
      <c r="BC161" s="208"/>
      <c r="BD161" s="208"/>
      <c r="BE161" s="208"/>
      <c r="BF161" s="208"/>
      <c r="BG161" s="208"/>
      <c r="BH161" s="208"/>
      <c r="BI161" s="208"/>
      <c r="BJ161" s="208"/>
      <c r="BK161" s="208"/>
      <c r="BL161" s="208"/>
      <c r="BM161" s="211"/>
    </row>
    <row r="162" spans="1:65">
      <c r="A162" s="30"/>
      <c r="B162" s="3" t="s">
        <v>86</v>
      </c>
      <c r="C162" s="29"/>
      <c r="D162" s="13">
        <v>0</v>
      </c>
      <c r="E162" s="13">
        <v>1.3128757105787882E-2</v>
      </c>
      <c r="F162" s="13">
        <v>2.1491201085823263E-2</v>
      </c>
      <c r="G162" s="13">
        <v>1.4755962305922759E-2</v>
      </c>
      <c r="H162" s="13">
        <v>0</v>
      </c>
      <c r="I162" s="13">
        <v>2.3386981862025671E-2</v>
      </c>
      <c r="J162" s="13">
        <v>2.8693868131299254E-2</v>
      </c>
      <c r="K162" s="13">
        <v>2.1001042918595315E-2</v>
      </c>
      <c r="L162" s="13">
        <v>2.4709400056551551E-2</v>
      </c>
      <c r="M162" s="13">
        <v>2.0519117065999556E-2</v>
      </c>
      <c r="N162" s="13">
        <v>1.5255023140125156E-2</v>
      </c>
      <c r="O162" s="149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262</v>
      </c>
      <c r="C163" s="29"/>
      <c r="D163" s="13">
        <v>0.10069318770520108</v>
      </c>
      <c r="E163" s="13">
        <v>-0.13412135900524169</v>
      </c>
      <c r="F163" s="13">
        <v>-0.32877522710003038</v>
      </c>
      <c r="G163" s="13">
        <v>1.5083717550352205E-2</v>
      </c>
      <c r="H163" s="13">
        <v>0.10069318770520108</v>
      </c>
      <c r="I163" s="13">
        <v>4.2601047242982082E-2</v>
      </c>
      <c r="J163" s="13">
        <v>2.5480451348207644E-3</v>
      </c>
      <c r="K163" s="13">
        <v>5.7888452627776532E-2</v>
      </c>
      <c r="L163" s="13">
        <v>7.2350288873177515E-3</v>
      </c>
      <c r="M163" s="13">
        <v>-7.6640714758414608E-2</v>
      </c>
      <c r="N163" s="13">
        <v>8.5405782320406631E-2</v>
      </c>
      <c r="O163" s="149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263</v>
      </c>
      <c r="C164" s="47"/>
      <c r="D164" s="45" t="s">
        <v>264</v>
      </c>
      <c r="E164" s="45">
        <v>1.88</v>
      </c>
      <c r="F164" s="45">
        <v>4.47</v>
      </c>
      <c r="G164" s="45">
        <v>0.1</v>
      </c>
      <c r="H164" s="45" t="s">
        <v>264</v>
      </c>
      <c r="I164" s="45">
        <v>0.47</v>
      </c>
      <c r="J164" s="45">
        <v>0.06</v>
      </c>
      <c r="K164" s="45">
        <v>0.67</v>
      </c>
      <c r="L164" s="45">
        <v>0</v>
      </c>
      <c r="M164" s="45">
        <v>1.1200000000000001</v>
      </c>
      <c r="N164" s="45">
        <v>1.04</v>
      </c>
      <c r="O164" s="149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279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BM165" s="55"/>
    </row>
    <row r="166" spans="1:65">
      <c r="BM166" s="55"/>
    </row>
    <row r="167" spans="1:65" ht="15">
      <c r="B167" s="8" t="s">
        <v>459</v>
      </c>
      <c r="BM167" s="28" t="s">
        <v>66</v>
      </c>
    </row>
    <row r="168" spans="1:65" ht="15">
      <c r="A168" s="25" t="s">
        <v>22</v>
      </c>
      <c r="B168" s="18" t="s">
        <v>111</v>
      </c>
      <c r="C168" s="15" t="s">
        <v>112</v>
      </c>
      <c r="D168" s="16" t="s">
        <v>224</v>
      </c>
      <c r="E168" s="17" t="s">
        <v>224</v>
      </c>
      <c r="F168" s="17" t="s">
        <v>224</v>
      </c>
      <c r="G168" s="17" t="s">
        <v>224</v>
      </c>
      <c r="H168" s="17" t="s">
        <v>224</v>
      </c>
      <c r="I168" s="17" t="s">
        <v>224</v>
      </c>
      <c r="J168" s="17" t="s">
        <v>224</v>
      </c>
      <c r="K168" s="17" t="s">
        <v>224</v>
      </c>
      <c r="L168" s="17" t="s">
        <v>224</v>
      </c>
      <c r="M168" s="17" t="s">
        <v>224</v>
      </c>
      <c r="N168" s="17" t="s">
        <v>224</v>
      </c>
      <c r="O168" s="17" t="s">
        <v>224</v>
      </c>
      <c r="P168" s="149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225</v>
      </c>
      <c r="C169" s="9" t="s">
        <v>225</v>
      </c>
      <c r="D169" s="147" t="s">
        <v>227</v>
      </c>
      <c r="E169" s="148" t="s">
        <v>228</v>
      </c>
      <c r="F169" s="148" t="s">
        <v>229</v>
      </c>
      <c r="G169" s="148" t="s">
        <v>230</v>
      </c>
      <c r="H169" s="148" t="s">
        <v>231</v>
      </c>
      <c r="I169" s="148" t="s">
        <v>233</v>
      </c>
      <c r="J169" s="148" t="s">
        <v>235</v>
      </c>
      <c r="K169" s="148" t="s">
        <v>237</v>
      </c>
      <c r="L169" s="148" t="s">
        <v>240</v>
      </c>
      <c r="M169" s="148" t="s">
        <v>242</v>
      </c>
      <c r="N169" s="148" t="s">
        <v>245</v>
      </c>
      <c r="O169" s="148" t="s">
        <v>246</v>
      </c>
      <c r="P169" s="149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272</v>
      </c>
      <c r="E170" s="11" t="s">
        <v>102</v>
      </c>
      <c r="F170" s="11" t="s">
        <v>102</v>
      </c>
      <c r="G170" s="11" t="s">
        <v>102</v>
      </c>
      <c r="H170" s="11" t="s">
        <v>272</v>
      </c>
      <c r="I170" s="11" t="s">
        <v>102</v>
      </c>
      <c r="J170" s="11" t="s">
        <v>99</v>
      </c>
      <c r="K170" s="11" t="s">
        <v>102</v>
      </c>
      <c r="L170" s="11" t="s">
        <v>103</v>
      </c>
      <c r="M170" s="11" t="s">
        <v>100</v>
      </c>
      <c r="N170" s="11" t="s">
        <v>102</v>
      </c>
      <c r="O170" s="11" t="s">
        <v>102</v>
      </c>
      <c r="P170" s="149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9"/>
      <c r="C171" s="9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149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3</v>
      </c>
    </row>
    <row r="172" spans="1:65">
      <c r="A172" s="30"/>
      <c r="B172" s="18">
        <v>1</v>
      </c>
      <c r="C172" s="14">
        <v>1</v>
      </c>
      <c r="D172" s="22">
        <v>9.8000000000000007</v>
      </c>
      <c r="E172" s="22">
        <v>8.6</v>
      </c>
      <c r="F172" s="22">
        <v>9.0324104371707996</v>
      </c>
      <c r="G172" s="143">
        <v>6.0518229671004997</v>
      </c>
      <c r="H172" s="22">
        <v>9</v>
      </c>
      <c r="I172" s="22">
        <v>9.3000000000000007</v>
      </c>
      <c r="J172" s="22">
        <v>8.9</v>
      </c>
      <c r="K172" s="22">
        <v>9.1999999999999993</v>
      </c>
      <c r="L172" s="143">
        <v>15</v>
      </c>
      <c r="M172" s="143" t="s">
        <v>104</v>
      </c>
      <c r="N172" s="22">
        <v>8.5</v>
      </c>
      <c r="O172" s="22">
        <v>9.6</v>
      </c>
      <c r="P172" s="149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1</v>
      </c>
    </row>
    <row r="173" spans="1:65">
      <c r="A173" s="30"/>
      <c r="B173" s="19">
        <v>1</v>
      </c>
      <c r="C173" s="9">
        <v>2</v>
      </c>
      <c r="D173" s="11">
        <v>9.9</v>
      </c>
      <c r="E173" s="11">
        <v>8.3000000000000007</v>
      </c>
      <c r="F173" s="11">
        <v>8.3771061687232748</v>
      </c>
      <c r="G173" s="144">
        <v>6.0924015929431699</v>
      </c>
      <c r="H173" s="11">
        <v>8.6</v>
      </c>
      <c r="I173" s="11">
        <v>9.1999999999999993</v>
      </c>
      <c r="J173" s="11">
        <v>9.3000000000000007</v>
      </c>
      <c r="K173" s="11">
        <v>9.1</v>
      </c>
      <c r="L173" s="144">
        <v>20</v>
      </c>
      <c r="M173" s="144" t="s">
        <v>104</v>
      </c>
      <c r="N173" s="11">
        <v>8.4</v>
      </c>
      <c r="O173" s="11">
        <v>9.6</v>
      </c>
      <c r="P173" s="149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 t="e">
        <v>#N/A</v>
      </c>
    </row>
    <row r="174" spans="1:65">
      <c r="A174" s="30"/>
      <c r="B174" s="19">
        <v>1</v>
      </c>
      <c r="C174" s="9">
        <v>3</v>
      </c>
      <c r="D174" s="11">
        <v>9.4</v>
      </c>
      <c r="E174" s="11">
        <v>8.6999999999999993</v>
      </c>
      <c r="F174" s="11">
        <v>8.563369425848764</v>
      </c>
      <c r="G174" s="144">
        <v>6.0408011438185598</v>
      </c>
      <c r="H174" s="11">
        <v>9</v>
      </c>
      <c r="I174" s="11">
        <v>8.4</v>
      </c>
      <c r="J174" s="11">
        <v>8.6999999999999993</v>
      </c>
      <c r="K174" s="11">
        <v>9.1999999999999993</v>
      </c>
      <c r="L174" s="144">
        <v>21</v>
      </c>
      <c r="M174" s="144" t="s">
        <v>104</v>
      </c>
      <c r="N174" s="11">
        <v>8.4</v>
      </c>
      <c r="O174" s="11">
        <v>9.6999999999999993</v>
      </c>
      <c r="P174" s="149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16</v>
      </c>
    </row>
    <row r="175" spans="1:65">
      <c r="A175" s="30"/>
      <c r="B175" s="19">
        <v>1</v>
      </c>
      <c r="C175" s="9">
        <v>4</v>
      </c>
      <c r="D175" s="11">
        <v>9.9</v>
      </c>
      <c r="E175" s="11">
        <v>8.6</v>
      </c>
      <c r="F175" s="11">
        <v>8.9865714540816235</v>
      </c>
      <c r="G175" s="144">
        <v>6.0440955495443003</v>
      </c>
      <c r="H175" s="11">
        <v>9</v>
      </c>
      <c r="I175" s="11">
        <v>8.8000000000000007</v>
      </c>
      <c r="J175" s="11">
        <v>8.9</v>
      </c>
      <c r="K175" s="11">
        <v>9</v>
      </c>
      <c r="L175" s="144">
        <v>11</v>
      </c>
      <c r="M175" s="144" t="s">
        <v>104</v>
      </c>
      <c r="N175" s="11">
        <v>8.1999999999999993</v>
      </c>
      <c r="O175" s="11">
        <v>9.8000000000000007</v>
      </c>
      <c r="P175" s="149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8.9894736349629394</v>
      </c>
    </row>
    <row r="176" spans="1:65">
      <c r="A176" s="30"/>
      <c r="B176" s="19">
        <v>1</v>
      </c>
      <c r="C176" s="9">
        <v>5</v>
      </c>
      <c r="D176" s="11">
        <v>9.5</v>
      </c>
      <c r="E176" s="11">
        <v>8.1999999999999993</v>
      </c>
      <c r="F176" s="11">
        <v>8.8082766092003997</v>
      </c>
      <c r="G176" s="144">
        <v>6.0952713659826001</v>
      </c>
      <c r="H176" s="11">
        <v>8.4</v>
      </c>
      <c r="I176" s="11">
        <v>9.4</v>
      </c>
      <c r="J176" s="11">
        <v>8.8000000000000007</v>
      </c>
      <c r="K176" s="11">
        <v>9.3000000000000007</v>
      </c>
      <c r="L176" s="144">
        <v>22</v>
      </c>
      <c r="M176" s="144" t="s">
        <v>104</v>
      </c>
      <c r="N176" s="11">
        <v>8.6</v>
      </c>
      <c r="O176" s="11">
        <v>9.6</v>
      </c>
      <c r="P176" s="149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20</v>
      </c>
    </row>
    <row r="177" spans="1:65">
      <c r="A177" s="30"/>
      <c r="B177" s="19">
        <v>1</v>
      </c>
      <c r="C177" s="9">
        <v>6</v>
      </c>
      <c r="D177" s="11">
        <v>9.6999999999999993</v>
      </c>
      <c r="E177" s="11">
        <v>9</v>
      </c>
      <c r="F177" s="11">
        <v>8.4638421929739227</v>
      </c>
      <c r="G177" s="144">
        <v>6.0635710568241796</v>
      </c>
      <c r="H177" s="11">
        <v>9</v>
      </c>
      <c r="I177" s="11">
        <v>9.5</v>
      </c>
      <c r="J177" s="11">
        <v>8.6999999999999993</v>
      </c>
      <c r="K177" s="11">
        <v>8.6</v>
      </c>
      <c r="L177" s="144">
        <v>26</v>
      </c>
      <c r="M177" s="144" t="s">
        <v>104</v>
      </c>
      <c r="N177" s="11">
        <v>8.3000000000000007</v>
      </c>
      <c r="O177" s="11">
        <v>9.6</v>
      </c>
      <c r="P177" s="149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20" t="s">
        <v>259</v>
      </c>
      <c r="C178" s="12"/>
      <c r="D178" s="23">
        <v>9.7000000000000011</v>
      </c>
      <c r="E178" s="23">
        <v>8.5666666666666647</v>
      </c>
      <c r="F178" s="23">
        <v>8.7052627146664623</v>
      </c>
      <c r="G178" s="23">
        <v>6.0646606127022187</v>
      </c>
      <c r="H178" s="23">
        <v>8.8333333333333339</v>
      </c>
      <c r="I178" s="23">
        <v>9.1</v>
      </c>
      <c r="J178" s="23">
        <v>8.8833333333333346</v>
      </c>
      <c r="K178" s="23">
        <v>9.0666666666666664</v>
      </c>
      <c r="L178" s="23">
        <v>19.166666666666668</v>
      </c>
      <c r="M178" s="23" t="s">
        <v>629</v>
      </c>
      <c r="N178" s="23">
        <v>8.4</v>
      </c>
      <c r="O178" s="23">
        <v>9.65</v>
      </c>
      <c r="P178" s="149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260</v>
      </c>
      <c r="C179" s="29"/>
      <c r="D179" s="11">
        <v>9.75</v>
      </c>
      <c r="E179" s="11">
        <v>8.6</v>
      </c>
      <c r="F179" s="11">
        <v>8.6858230175245819</v>
      </c>
      <c r="G179" s="11">
        <v>6.0576970119623397</v>
      </c>
      <c r="H179" s="11">
        <v>9</v>
      </c>
      <c r="I179" s="11">
        <v>9.25</v>
      </c>
      <c r="J179" s="11">
        <v>8.8500000000000014</v>
      </c>
      <c r="K179" s="11">
        <v>9.1499999999999986</v>
      </c>
      <c r="L179" s="11">
        <v>20.5</v>
      </c>
      <c r="M179" s="11" t="s">
        <v>629</v>
      </c>
      <c r="N179" s="11">
        <v>8.4</v>
      </c>
      <c r="O179" s="11">
        <v>9.6</v>
      </c>
      <c r="P179" s="149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261</v>
      </c>
      <c r="C180" s="29"/>
      <c r="D180" s="24">
        <v>0.2097617696340304</v>
      </c>
      <c r="E180" s="24">
        <v>0.28751811537130428</v>
      </c>
      <c r="F180" s="24">
        <v>0.27672238580546216</v>
      </c>
      <c r="G180" s="24">
        <v>2.393645151574221E-2</v>
      </c>
      <c r="H180" s="24">
        <v>0.26583202716502508</v>
      </c>
      <c r="I180" s="24">
        <v>0.41952353926806046</v>
      </c>
      <c r="J180" s="24">
        <v>0.2228601953392908</v>
      </c>
      <c r="K180" s="24">
        <v>0.25033311140691461</v>
      </c>
      <c r="L180" s="24">
        <v>5.3447793842839477</v>
      </c>
      <c r="M180" s="24" t="s">
        <v>629</v>
      </c>
      <c r="N180" s="24">
        <v>0.1414213562373095</v>
      </c>
      <c r="O180" s="24">
        <v>8.36660026534079E-2</v>
      </c>
      <c r="P180" s="200"/>
      <c r="Q180" s="201"/>
      <c r="R180" s="201"/>
      <c r="S180" s="201"/>
      <c r="T180" s="201"/>
      <c r="U180" s="201"/>
      <c r="V180" s="201"/>
      <c r="W180" s="201"/>
      <c r="X180" s="201"/>
      <c r="Y180" s="201"/>
      <c r="Z180" s="201"/>
      <c r="AA180" s="201"/>
      <c r="AB180" s="201"/>
      <c r="AC180" s="201"/>
      <c r="AD180" s="201"/>
      <c r="AE180" s="201"/>
      <c r="AF180" s="201"/>
      <c r="AG180" s="201"/>
      <c r="AH180" s="201"/>
      <c r="AI180" s="201"/>
      <c r="AJ180" s="201"/>
      <c r="AK180" s="201"/>
      <c r="AL180" s="201"/>
      <c r="AM180" s="201"/>
      <c r="AN180" s="201"/>
      <c r="AO180" s="201"/>
      <c r="AP180" s="201"/>
      <c r="AQ180" s="201"/>
      <c r="AR180" s="201"/>
      <c r="AS180" s="201"/>
      <c r="AT180" s="201"/>
      <c r="AU180" s="201"/>
      <c r="AV180" s="201"/>
      <c r="AW180" s="201"/>
      <c r="AX180" s="201"/>
      <c r="AY180" s="201"/>
      <c r="AZ180" s="201"/>
      <c r="BA180" s="201"/>
      <c r="BB180" s="201"/>
      <c r="BC180" s="201"/>
      <c r="BD180" s="201"/>
      <c r="BE180" s="201"/>
      <c r="BF180" s="201"/>
      <c r="BG180" s="201"/>
      <c r="BH180" s="201"/>
      <c r="BI180" s="201"/>
      <c r="BJ180" s="201"/>
      <c r="BK180" s="201"/>
      <c r="BL180" s="201"/>
      <c r="BM180" s="56"/>
    </row>
    <row r="181" spans="1:65">
      <c r="A181" s="30"/>
      <c r="B181" s="3" t="s">
        <v>86</v>
      </c>
      <c r="C181" s="29"/>
      <c r="D181" s="13">
        <v>2.1624924704539215E-2</v>
      </c>
      <c r="E181" s="13">
        <v>3.3562425918829304E-2</v>
      </c>
      <c r="F181" s="13">
        <v>3.1787941946800236E-2</v>
      </c>
      <c r="G181" s="13">
        <v>3.9468740370414389E-3</v>
      </c>
      <c r="H181" s="13">
        <v>3.0094191754531138E-2</v>
      </c>
      <c r="I181" s="13">
        <v>4.6101487831654998E-2</v>
      </c>
      <c r="J181" s="13">
        <v>2.5087451632940801E-2</v>
      </c>
      <c r="K181" s="13">
        <v>2.7610269640468525E-2</v>
      </c>
      <c r="L181" s="13">
        <v>0.27885805483220594</v>
      </c>
      <c r="M181" s="13" t="s">
        <v>629</v>
      </c>
      <c r="N181" s="13">
        <v>1.6835875742536845E-2</v>
      </c>
      <c r="O181" s="13">
        <v>8.6700520884360512E-3</v>
      </c>
      <c r="P181" s="149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262</v>
      </c>
      <c r="C182" s="29"/>
      <c r="D182" s="13">
        <v>7.9039818557740338E-2</v>
      </c>
      <c r="E182" s="13">
        <v>-4.7033562304676368E-2</v>
      </c>
      <c r="F182" s="13">
        <v>-3.1615969058643167E-2</v>
      </c>
      <c r="G182" s="13">
        <v>-0.32535976421190971</v>
      </c>
      <c r="H182" s="13">
        <v>-1.736923739587215E-2</v>
      </c>
      <c r="I182" s="13">
        <v>1.2295087512931513E-2</v>
      </c>
      <c r="J182" s="13">
        <v>-1.1807176475471359E-2</v>
      </c>
      <c r="K182" s="13">
        <v>8.5870468993309856E-3</v>
      </c>
      <c r="L182" s="13">
        <v>1.1321233528202774</v>
      </c>
      <c r="M182" s="13" t="s">
        <v>629</v>
      </c>
      <c r="N182" s="13">
        <v>-6.557376537267845E-2</v>
      </c>
      <c r="O182" s="13">
        <v>7.3477757637339547E-2</v>
      </c>
      <c r="P182" s="149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263</v>
      </c>
      <c r="C183" s="47"/>
      <c r="D183" s="45">
        <v>0.99</v>
      </c>
      <c r="E183" s="45">
        <v>0.56000000000000005</v>
      </c>
      <c r="F183" s="45">
        <v>0.37</v>
      </c>
      <c r="G183" s="45">
        <v>3.99</v>
      </c>
      <c r="H183" s="45">
        <v>0.19</v>
      </c>
      <c r="I183" s="45">
        <v>0.17</v>
      </c>
      <c r="J183" s="45">
        <v>0.13</v>
      </c>
      <c r="K183" s="45">
        <v>0.13</v>
      </c>
      <c r="L183" s="45">
        <v>13.98</v>
      </c>
      <c r="M183" s="45">
        <v>21.98</v>
      </c>
      <c r="N183" s="45">
        <v>0.79</v>
      </c>
      <c r="O183" s="45">
        <v>0.93</v>
      </c>
      <c r="P183" s="149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BM184" s="55"/>
    </row>
    <row r="185" spans="1:65" ht="15">
      <c r="B185" s="8" t="s">
        <v>460</v>
      </c>
      <c r="BM185" s="28" t="s">
        <v>66</v>
      </c>
    </row>
    <row r="186" spans="1:65" ht="15">
      <c r="A186" s="25" t="s">
        <v>25</v>
      </c>
      <c r="B186" s="18" t="s">
        <v>111</v>
      </c>
      <c r="C186" s="15" t="s">
        <v>112</v>
      </c>
      <c r="D186" s="16" t="s">
        <v>224</v>
      </c>
      <c r="E186" s="17" t="s">
        <v>224</v>
      </c>
      <c r="F186" s="17" t="s">
        <v>224</v>
      </c>
      <c r="G186" s="17" t="s">
        <v>224</v>
      </c>
      <c r="H186" s="17" t="s">
        <v>224</v>
      </c>
      <c r="I186" s="17" t="s">
        <v>224</v>
      </c>
      <c r="J186" s="17" t="s">
        <v>224</v>
      </c>
      <c r="K186" s="17" t="s">
        <v>224</v>
      </c>
      <c r="L186" s="17" t="s">
        <v>224</v>
      </c>
      <c r="M186" s="17" t="s">
        <v>224</v>
      </c>
      <c r="N186" s="17" t="s">
        <v>224</v>
      </c>
      <c r="O186" s="17" t="s">
        <v>224</v>
      </c>
      <c r="P186" s="17" t="s">
        <v>224</v>
      </c>
      <c r="Q186" s="149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225</v>
      </c>
      <c r="C187" s="9" t="s">
        <v>225</v>
      </c>
      <c r="D187" s="147" t="s">
        <v>227</v>
      </c>
      <c r="E187" s="148" t="s">
        <v>228</v>
      </c>
      <c r="F187" s="148" t="s">
        <v>229</v>
      </c>
      <c r="G187" s="148" t="s">
        <v>231</v>
      </c>
      <c r="H187" s="148" t="s">
        <v>232</v>
      </c>
      <c r="I187" s="148" t="s">
        <v>236</v>
      </c>
      <c r="J187" s="148" t="s">
        <v>237</v>
      </c>
      <c r="K187" s="148" t="s">
        <v>238</v>
      </c>
      <c r="L187" s="148" t="s">
        <v>265</v>
      </c>
      <c r="M187" s="148" t="s">
        <v>239</v>
      </c>
      <c r="N187" s="148" t="s">
        <v>244</v>
      </c>
      <c r="O187" s="148" t="s">
        <v>245</v>
      </c>
      <c r="P187" s="148" t="s">
        <v>246</v>
      </c>
      <c r="Q187" s="149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272</v>
      </c>
      <c r="E188" s="11" t="s">
        <v>102</v>
      </c>
      <c r="F188" s="11" t="s">
        <v>103</v>
      </c>
      <c r="G188" s="11" t="s">
        <v>272</v>
      </c>
      <c r="H188" s="11" t="s">
        <v>103</v>
      </c>
      <c r="I188" s="11" t="s">
        <v>103</v>
      </c>
      <c r="J188" s="11" t="s">
        <v>102</v>
      </c>
      <c r="K188" s="11" t="s">
        <v>103</v>
      </c>
      <c r="L188" s="11" t="s">
        <v>103</v>
      </c>
      <c r="M188" s="11" t="s">
        <v>102</v>
      </c>
      <c r="N188" s="11" t="s">
        <v>102</v>
      </c>
      <c r="O188" s="11" t="s">
        <v>102</v>
      </c>
      <c r="P188" s="11" t="s">
        <v>102</v>
      </c>
      <c r="Q188" s="149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149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8">
        <v>1</v>
      </c>
      <c r="C190" s="14">
        <v>1</v>
      </c>
      <c r="D190" s="213">
        <v>90</v>
      </c>
      <c r="E190" s="213">
        <v>83</v>
      </c>
      <c r="F190" s="213">
        <v>75.973333333333329</v>
      </c>
      <c r="G190" s="213">
        <v>80.5</v>
      </c>
      <c r="H190" s="214">
        <v>89.999999999999986</v>
      </c>
      <c r="I190" s="214">
        <v>89.999999999999986</v>
      </c>
      <c r="J190" s="213">
        <v>85.2</v>
      </c>
      <c r="K190" s="214">
        <v>100</v>
      </c>
      <c r="L190" s="214">
        <v>100</v>
      </c>
      <c r="M190" s="213">
        <v>90</v>
      </c>
      <c r="N190" s="214">
        <v>102.03499024617184</v>
      </c>
      <c r="O190" s="214">
        <v>69</v>
      </c>
      <c r="P190" s="213">
        <v>86.7</v>
      </c>
      <c r="Q190" s="215"/>
      <c r="R190" s="216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16"/>
      <c r="BH190" s="216"/>
      <c r="BI190" s="216"/>
      <c r="BJ190" s="216"/>
      <c r="BK190" s="216"/>
      <c r="BL190" s="216"/>
      <c r="BM190" s="217">
        <v>1</v>
      </c>
    </row>
    <row r="191" spans="1:65">
      <c r="A191" s="30"/>
      <c r="B191" s="19">
        <v>1</v>
      </c>
      <c r="C191" s="9">
        <v>2</v>
      </c>
      <c r="D191" s="218">
        <v>89</v>
      </c>
      <c r="E191" s="218">
        <v>84</v>
      </c>
      <c r="F191" s="218">
        <v>75.153333333333293</v>
      </c>
      <c r="G191" s="218">
        <v>79.400000000000006</v>
      </c>
      <c r="H191" s="219">
        <v>80</v>
      </c>
      <c r="I191" s="219">
        <v>100</v>
      </c>
      <c r="J191" s="218">
        <v>86.7</v>
      </c>
      <c r="K191" s="219">
        <v>100</v>
      </c>
      <c r="L191" s="219">
        <v>100</v>
      </c>
      <c r="M191" s="218">
        <v>89</v>
      </c>
      <c r="N191" s="219">
        <v>100.75161224980521</v>
      </c>
      <c r="O191" s="219">
        <v>63</v>
      </c>
      <c r="P191" s="218">
        <v>88.5</v>
      </c>
      <c r="Q191" s="215"/>
      <c r="R191" s="216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 t="e">
        <v>#N/A</v>
      </c>
    </row>
    <row r="192" spans="1:65">
      <c r="A192" s="30"/>
      <c r="B192" s="19">
        <v>1</v>
      </c>
      <c r="C192" s="9">
        <v>3</v>
      </c>
      <c r="D192" s="218">
        <v>91</v>
      </c>
      <c r="E192" s="218">
        <v>81</v>
      </c>
      <c r="F192" s="218">
        <v>77.083333333333329</v>
      </c>
      <c r="G192" s="218">
        <v>80.7</v>
      </c>
      <c r="H192" s="219">
        <v>89.999999999999986</v>
      </c>
      <c r="I192" s="219">
        <v>89.999999999999986</v>
      </c>
      <c r="J192" s="218">
        <v>88</v>
      </c>
      <c r="K192" s="219">
        <v>100</v>
      </c>
      <c r="L192" s="219">
        <v>89.999999999999986</v>
      </c>
      <c r="M192" s="218">
        <v>89</v>
      </c>
      <c r="N192" s="219">
        <v>106.6934617515796</v>
      </c>
      <c r="O192" s="219">
        <v>60</v>
      </c>
      <c r="P192" s="218">
        <v>89.2</v>
      </c>
      <c r="Q192" s="215"/>
      <c r="R192" s="216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16</v>
      </c>
    </row>
    <row r="193" spans="1:65">
      <c r="A193" s="30"/>
      <c r="B193" s="19">
        <v>1</v>
      </c>
      <c r="C193" s="9">
        <v>4</v>
      </c>
      <c r="D193" s="218">
        <v>92</v>
      </c>
      <c r="E193" s="218">
        <v>82</v>
      </c>
      <c r="F193" s="218">
        <v>77.703333333333333</v>
      </c>
      <c r="G193" s="218">
        <v>82.9</v>
      </c>
      <c r="H193" s="219">
        <v>89.999999999999986</v>
      </c>
      <c r="I193" s="219">
        <v>89.999999999999986</v>
      </c>
      <c r="J193" s="218">
        <v>86.3</v>
      </c>
      <c r="K193" s="219">
        <v>100</v>
      </c>
      <c r="L193" s="219">
        <v>100</v>
      </c>
      <c r="M193" s="218">
        <v>88</v>
      </c>
      <c r="N193" s="219">
        <v>104.43236808789004</v>
      </c>
      <c r="O193" s="219">
        <v>67</v>
      </c>
      <c r="P193" s="218">
        <v>90.3</v>
      </c>
      <c r="Q193" s="215"/>
      <c r="R193" s="216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17">
        <v>85.05380952380952</v>
      </c>
    </row>
    <row r="194" spans="1:65">
      <c r="A194" s="30"/>
      <c r="B194" s="19">
        <v>1</v>
      </c>
      <c r="C194" s="9">
        <v>5</v>
      </c>
      <c r="D194" s="218">
        <v>91</v>
      </c>
      <c r="E194" s="218">
        <v>82</v>
      </c>
      <c r="F194" s="218">
        <v>76.833333333333329</v>
      </c>
      <c r="G194" s="218">
        <v>83.7</v>
      </c>
      <c r="H194" s="219">
        <v>80</v>
      </c>
      <c r="I194" s="219">
        <v>89.999999999999986</v>
      </c>
      <c r="J194" s="218">
        <v>86.5</v>
      </c>
      <c r="K194" s="219">
        <v>89.999999999999986</v>
      </c>
      <c r="L194" s="219">
        <v>80</v>
      </c>
      <c r="M194" s="218">
        <v>89</v>
      </c>
      <c r="N194" s="219">
        <v>104.32391690031186</v>
      </c>
      <c r="O194" s="219">
        <v>70</v>
      </c>
      <c r="P194" s="218">
        <v>86.1</v>
      </c>
      <c r="Q194" s="215"/>
      <c r="R194" s="216"/>
      <c r="S194" s="216"/>
      <c r="T194" s="216"/>
      <c r="U194" s="216"/>
      <c r="V194" s="216"/>
      <c r="W194" s="216"/>
      <c r="X194" s="216"/>
      <c r="Y194" s="216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17">
        <v>21</v>
      </c>
    </row>
    <row r="195" spans="1:65">
      <c r="A195" s="30"/>
      <c r="B195" s="19">
        <v>1</v>
      </c>
      <c r="C195" s="9">
        <v>6</v>
      </c>
      <c r="D195" s="218">
        <v>91</v>
      </c>
      <c r="E195" s="218">
        <v>86</v>
      </c>
      <c r="F195" s="218">
        <v>76.61333333333333</v>
      </c>
      <c r="G195" s="218">
        <v>87.1</v>
      </c>
      <c r="H195" s="219">
        <v>80</v>
      </c>
      <c r="I195" s="219">
        <v>80</v>
      </c>
      <c r="J195" s="218">
        <v>82.9</v>
      </c>
      <c r="K195" s="219">
        <v>89.999999999999986</v>
      </c>
      <c r="L195" s="219">
        <v>89.999999999999986</v>
      </c>
      <c r="M195" s="218">
        <v>88</v>
      </c>
      <c r="N195" s="219">
        <v>103.94673511373117</v>
      </c>
      <c r="O195" s="219">
        <v>59</v>
      </c>
      <c r="P195" s="218">
        <v>87.2</v>
      </c>
      <c r="Q195" s="215"/>
      <c r="R195" s="216"/>
      <c r="S195" s="216"/>
      <c r="T195" s="216"/>
      <c r="U195" s="216"/>
      <c r="V195" s="216"/>
      <c r="W195" s="216"/>
      <c r="X195" s="216"/>
      <c r="Y195" s="216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20"/>
    </row>
    <row r="196" spans="1:65">
      <c r="A196" s="30"/>
      <c r="B196" s="20" t="s">
        <v>259</v>
      </c>
      <c r="C196" s="12"/>
      <c r="D196" s="221">
        <v>90.666666666666671</v>
      </c>
      <c r="E196" s="221">
        <v>83</v>
      </c>
      <c r="F196" s="221">
        <v>76.559999999999988</v>
      </c>
      <c r="G196" s="221">
        <v>82.383333333333326</v>
      </c>
      <c r="H196" s="221">
        <v>85</v>
      </c>
      <c r="I196" s="221">
        <v>90</v>
      </c>
      <c r="J196" s="221">
        <v>85.933333333333337</v>
      </c>
      <c r="K196" s="221">
        <v>96.666666666666671</v>
      </c>
      <c r="L196" s="221">
        <v>93.333333333333329</v>
      </c>
      <c r="M196" s="221">
        <v>88.833333333333329</v>
      </c>
      <c r="N196" s="221">
        <v>103.69718072491496</v>
      </c>
      <c r="O196" s="221">
        <v>64.666666666666671</v>
      </c>
      <c r="P196" s="221">
        <v>88</v>
      </c>
      <c r="Q196" s="215"/>
      <c r="R196" s="216"/>
      <c r="S196" s="216"/>
      <c r="T196" s="216"/>
      <c r="U196" s="216"/>
      <c r="V196" s="216"/>
      <c r="W196" s="216"/>
      <c r="X196" s="216"/>
      <c r="Y196" s="216"/>
      <c r="Z196" s="216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216"/>
      <c r="AY196" s="216"/>
      <c r="AZ196" s="216"/>
      <c r="BA196" s="216"/>
      <c r="BB196" s="216"/>
      <c r="BC196" s="216"/>
      <c r="BD196" s="216"/>
      <c r="BE196" s="216"/>
      <c r="BF196" s="216"/>
      <c r="BG196" s="216"/>
      <c r="BH196" s="216"/>
      <c r="BI196" s="216"/>
      <c r="BJ196" s="216"/>
      <c r="BK196" s="216"/>
      <c r="BL196" s="216"/>
      <c r="BM196" s="220"/>
    </row>
    <row r="197" spans="1:65">
      <c r="A197" s="30"/>
      <c r="B197" s="3" t="s">
        <v>260</v>
      </c>
      <c r="C197" s="29"/>
      <c r="D197" s="218">
        <v>91</v>
      </c>
      <c r="E197" s="218">
        <v>82.5</v>
      </c>
      <c r="F197" s="218">
        <v>76.723333333333329</v>
      </c>
      <c r="G197" s="218">
        <v>81.800000000000011</v>
      </c>
      <c r="H197" s="218">
        <v>85</v>
      </c>
      <c r="I197" s="218">
        <v>89.999999999999986</v>
      </c>
      <c r="J197" s="218">
        <v>86.4</v>
      </c>
      <c r="K197" s="218">
        <v>100</v>
      </c>
      <c r="L197" s="218">
        <v>95</v>
      </c>
      <c r="M197" s="218">
        <v>89</v>
      </c>
      <c r="N197" s="218">
        <v>104.13532600702152</v>
      </c>
      <c r="O197" s="218">
        <v>65</v>
      </c>
      <c r="P197" s="218">
        <v>87.85</v>
      </c>
      <c r="Q197" s="215"/>
      <c r="R197" s="216"/>
      <c r="S197" s="216"/>
      <c r="T197" s="216"/>
      <c r="U197" s="216"/>
      <c r="V197" s="216"/>
      <c r="W197" s="216"/>
      <c r="X197" s="216"/>
      <c r="Y197" s="216"/>
      <c r="Z197" s="216"/>
      <c r="AA197" s="216"/>
      <c r="AB197" s="216"/>
      <c r="AC197" s="216"/>
      <c r="AD197" s="216"/>
      <c r="AE197" s="216"/>
      <c r="AF197" s="216"/>
      <c r="AG197" s="216"/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216"/>
      <c r="AY197" s="216"/>
      <c r="AZ197" s="216"/>
      <c r="BA197" s="216"/>
      <c r="BB197" s="216"/>
      <c r="BC197" s="216"/>
      <c r="BD197" s="216"/>
      <c r="BE197" s="216"/>
      <c r="BF197" s="216"/>
      <c r="BG197" s="216"/>
      <c r="BH197" s="216"/>
      <c r="BI197" s="216"/>
      <c r="BJ197" s="216"/>
      <c r="BK197" s="216"/>
      <c r="BL197" s="216"/>
      <c r="BM197" s="220"/>
    </row>
    <row r="198" spans="1:65">
      <c r="A198" s="30"/>
      <c r="B198" s="3" t="s">
        <v>261</v>
      </c>
      <c r="C198" s="29"/>
      <c r="D198" s="210">
        <v>1.0327955589886446</v>
      </c>
      <c r="E198" s="210">
        <v>1.7888543819998317</v>
      </c>
      <c r="F198" s="210">
        <v>0.89236016645000948</v>
      </c>
      <c r="G198" s="210">
        <v>2.8117017385680598</v>
      </c>
      <c r="H198" s="210">
        <v>5.4772255750516532</v>
      </c>
      <c r="I198" s="210">
        <v>6.324555320336759</v>
      </c>
      <c r="J198" s="210">
        <v>1.7351272767917227</v>
      </c>
      <c r="K198" s="210">
        <v>5.1639777949432295</v>
      </c>
      <c r="L198" s="210">
        <v>8.1649658092772626</v>
      </c>
      <c r="M198" s="210">
        <v>0.75277265270908111</v>
      </c>
      <c r="N198" s="210">
        <v>2.0694215087865508</v>
      </c>
      <c r="O198" s="210">
        <v>4.6761807778000488</v>
      </c>
      <c r="P198" s="210">
        <v>1.6074825037928098</v>
      </c>
      <c r="Q198" s="207"/>
      <c r="R198" s="208"/>
      <c r="S198" s="208"/>
      <c r="T198" s="208"/>
      <c r="U198" s="208"/>
      <c r="V198" s="208"/>
      <c r="W198" s="208"/>
      <c r="X198" s="208"/>
      <c r="Y198" s="208"/>
      <c r="Z198" s="208"/>
      <c r="AA198" s="208"/>
      <c r="AB198" s="208"/>
      <c r="AC198" s="208"/>
      <c r="AD198" s="208"/>
      <c r="AE198" s="208"/>
      <c r="AF198" s="208"/>
      <c r="AG198" s="208"/>
      <c r="AH198" s="208"/>
      <c r="AI198" s="208"/>
      <c r="AJ198" s="208"/>
      <c r="AK198" s="208"/>
      <c r="AL198" s="208"/>
      <c r="AM198" s="208"/>
      <c r="AN198" s="208"/>
      <c r="AO198" s="208"/>
      <c r="AP198" s="208"/>
      <c r="AQ198" s="208"/>
      <c r="AR198" s="208"/>
      <c r="AS198" s="208"/>
      <c r="AT198" s="208"/>
      <c r="AU198" s="208"/>
      <c r="AV198" s="208"/>
      <c r="AW198" s="208"/>
      <c r="AX198" s="208"/>
      <c r="AY198" s="208"/>
      <c r="AZ198" s="208"/>
      <c r="BA198" s="208"/>
      <c r="BB198" s="208"/>
      <c r="BC198" s="208"/>
      <c r="BD198" s="208"/>
      <c r="BE198" s="208"/>
      <c r="BF198" s="208"/>
      <c r="BG198" s="208"/>
      <c r="BH198" s="208"/>
      <c r="BI198" s="208"/>
      <c r="BJ198" s="208"/>
      <c r="BK198" s="208"/>
      <c r="BL198" s="208"/>
      <c r="BM198" s="211"/>
    </row>
    <row r="199" spans="1:65">
      <c r="A199" s="30"/>
      <c r="B199" s="3" t="s">
        <v>86</v>
      </c>
      <c r="C199" s="29"/>
      <c r="D199" s="13">
        <v>1.1391127488845344E-2</v>
      </c>
      <c r="E199" s="13">
        <v>2.1552462433732912E-2</v>
      </c>
      <c r="F199" s="13">
        <v>1.1655697053944744E-2</v>
      </c>
      <c r="G199" s="13">
        <v>3.4129497130099856E-2</v>
      </c>
      <c r="H199" s="13">
        <v>6.443794794178416E-2</v>
      </c>
      <c r="I199" s="13">
        <v>7.0272836892630655E-2</v>
      </c>
      <c r="J199" s="13">
        <v>2.0191550932409496E-2</v>
      </c>
      <c r="K199" s="13">
        <v>5.3420459947688577E-2</v>
      </c>
      <c r="L199" s="13">
        <v>8.7481776527970678E-2</v>
      </c>
      <c r="M199" s="13">
        <v>8.4739885858433148E-3</v>
      </c>
      <c r="N199" s="13">
        <v>1.9956391237638905E-2</v>
      </c>
      <c r="O199" s="13">
        <v>7.2312073883505898E-2</v>
      </c>
      <c r="P199" s="13">
        <v>1.8266846634009203E-2</v>
      </c>
      <c r="Q199" s="149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262</v>
      </c>
      <c r="C200" s="29"/>
      <c r="D200" s="13">
        <v>6.5991837100323192E-2</v>
      </c>
      <c r="E200" s="13">
        <v>-2.4147178536836567E-2</v>
      </c>
      <c r="F200" s="13">
        <v>-9.9863951672050866E-2</v>
      </c>
      <c r="G200" s="13">
        <v>-3.1397490664173411E-2</v>
      </c>
      <c r="H200" s="13">
        <v>-6.3265271844714643E-4</v>
      </c>
      <c r="I200" s="13">
        <v>5.8153661827526681E-2</v>
      </c>
      <c r="J200" s="13">
        <v>1.034079266346799E-2</v>
      </c>
      <c r="K200" s="13">
        <v>0.13653541455549156</v>
      </c>
      <c r="L200" s="13">
        <v>9.7344538191509011E-2</v>
      </c>
      <c r="M200" s="13">
        <v>4.4436855100132622E-2</v>
      </c>
      <c r="N200" s="13">
        <v>0.21919501672510644</v>
      </c>
      <c r="O200" s="13">
        <v>-0.23969699853874005</v>
      </c>
      <c r="P200" s="13">
        <v>3.463913600913715E-2</v>
      </c>
      <c r="Q200" s="149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263</v>
      </c>
      <c r="C201" s="47"/>
      <c r="D201" s="45">
        <v>0.9</v>
      </c>
      <c r="E201" s="45">
        <v>0.56000000000000005</v>
      </c>
      <c r="F201" s="45">
        <v>1.78</v>
      </c>
      <c r="G201" s="45">
        <v>0.67</v>
      </c>
      <c r="H201" s="45" t="s">
        <v>264</v>
      </c>
      <c r="I201" s="45" t="s">
        <v>264</v>
      </c>
      <c r="J201" s="45">
        <v>0</v>
      </c>
      <c r="K201" s="45" t="s">
        <v>264</v>
      </c>
      <c r="L201" s="45" t="s">
        <v>264</v>
      </c>
      <c r="M201" s="45">
        <v>0.55000000000000004</v>
      </c>
      <c r="N201" s="45">
        <v>3.37</v>
      </c>
      <c r="O201" s="45">
        <v>4.04</v>
      </c>
      <c r="P201" s="45">
        <v>0.39</v>
      </c>
      <c r="Q201" s="149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 t="s">
        <v>280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BM202" s="55"/>
    </row>
    <row r="203" spans="1:65">
      <c r="BM203" s="55"/>
    </row>
    <row r="204" spans="1:65" ht="15">
      <c r="B204" s="8" t="s">
        <v>461</v>
      </c>
      <c r="BM204" s="28" t="s">
        <v>66</v>
      </c>
    </row>
    <row r="205" spans="1:65" ht="15">
      <c r="A205" s="25" t="s">
        <v>51</v>
      </c>
      <c r="B205" s="18" t="s">
        <v>111</v>
      </c>
      <c r="C205" s="15" t="s">
        <v>112</v>
      </c>
      <c r="D205" s="16" t="s">
        <v>224</v>
      </c>
      <c r="E205" s="17" t="s">
        <v>224</v>
      </c>
      <c r="F205" s="17" t="s">
        <v>224</v>
      </c>
      <c r="G205" s="17" t="s">
        <v>224</v>
      </c>
      <c r="H205" s="17" t="s">
        <v>224</v>
      </c>
      <c r="I205" s="17" t="s">
        <v>224</v>
      </c>
      <c r="J205" s="17" t="s">
        <v>224</v>
      </c>
      <c r="K205" s="17" t="s">
        <v>224</v>
      </c>
      <c r="L205" s="17" t="s">
        <v>224</v>
      </c>
      <c r="M205" s="17" t="s">
        <v>224</v>
      </c>
      <c r="N205" s="17" t="s">
        <v>224</v>
      </c>
      <c r="O205" s="17" t="s">
        <v>224</v>
      </c>
      <c r="P205" s="17" t="s">
        <v>224</v>
      </c>
      <c r="Q205" s="17" t="s">
        <v>224</v>
      </c>
      <c r="R205" s="17" t="s">
        <v>224</v>
      </c>
      <c r="S205" s="17" t="s">
        <v>224</v>
      </c>
      <c r="T205" s="149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225</v>
      </c>
      <c r="C206" s="9" t="s">
        <v>225</v>
      </c>
      <c r="D206" s="147" t="s">
        <v>227</v>
      </c>
      <c r="E206" s="148" t="s">
        <v>228</v>
      </c>
      <c r="F206" s="148" t="s">
        <v>229</v>
      </c>
      <c r="G206" s="148" t="s">
        <v>231</v>
      </c>
      <c r="H206" s="148" t="s">
        <v>232</v>
      </c>
      <c r="I206" s="148" t="s">
        <v>233</v>
      </c>
      <c r="J206" s="148" t="s">
        <v>235</v>
      </c>
      <c r="K206" s="148" t="s">
        <v>236</v>
      </c>
      <c r="L206" s="148" t="s">
        <v>238</v>
      </c>
      <c r="M206" s="148" t="s">
        <v>265</v>
      </c>
      <c r="N206" s="148" t="s">
        <v>239</v>
      </c>
      <c r="O206" s="148" t="s">
        <v>240</v>
      </c>
      <c r="P206" s="148" t="s">
        <v>242</v>
      </c>
      <c r="Q206" s="148" t="s">
        <v>244</v>
      </c>
      <c r="R206" s="148" t="s">
        <v>245</v>
      </c>
      <c r="S206" s="148" t="s">
        <v>246</v>
      </c>
      <c r="T206" s="149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272</v>
      </c>
      <c r="E207" s="11" t="s">
        <v>102</v>
      </c>
      <c r="F207" s="11" t="s">
        <v>103</v>
      </c>
      <c r="G207" s="11" t="s">
        <v>272</v>
      </c>
      <c r="H207" s="11" t="s">
        <v>103</v>
      </c>
      <c r="I207" s="11" t="s">
        <v>103</v>
      </c>
      <c r="J207" s="11" t="s">
        <v>99</v>
      </c>
      <c r="K207" s="11" t="s">
        <v>103</v>
      </c>
      <c r="L207" s="11" t="s">
        <v>103</v>
      </c>
      <c r="M207" s="11" t="s">
        <v>103</v>
      </c>
      <c r="N207" s="11" t="s">
        <v>103</v>
      </c>
      <c r="O207" s="11" t="s">
        <v>103</v>
      </c>
      <c r="P207" s="11" t="s">
        <v>100</v>
      </c>
      <c r="Q207" s="11" t="s">
        <v>103</v>
      </c>
      <c r="R207" s="11" t="s">
        <v>102</v>
      </c>
      <c r="S207" s="11" t="s">
        <v>103</v>
      </c>
      <c r="T207" s="149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149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0</v>
      </c>
    </row>
    <row r="209" spans="1:65">
      <c r="A209" s="30"/>
      <c r="B209" s="18">
        <v>1</v>
      </c>
      <c r="C209" s="14">
        <v>1</v>
      </c>
      <c r="D209" s="214">
        <v>120</v>
      </c>
      <c r="E209" s="213">
        <v>85</v>
      </c>
      <c r="F209" s="213">
        <v>77.183333333333294</v>
      </c>
      <c r="G209" s="214">
        <v>150</v>
      </c>
      <c r="H209" s="214">
        <v>100</v>
      </c>
      <c r="I209" s="214" t="s">
        <v>281</v>
      </c>
      <c r="J209" s="213">
        <v>89</v>
      </c>
      <c r="K209" s="213">
        <v>140</v>
      </c>
      <c r="L209" s="214">
        <v>210</v>
      </c>
      <c r="M209" s="213">
        <v>70</v>
      </c>
      <c r="N209" s="213">
        <v>106</v>
      </c>
      <c r="O209" s="213">
        <v>116</v>
      </c>
      <c r="P209" s="213">
        <v>111.07982049918139</v>
      </c>
      <c r="Q209" s="213">
        <v>93.719156979623492</v>
      </c>
      <c r="R209" s="213">
        <v>90</v>
      </c>
      <c r="S209" s="213">
        <v>104</v>
      </c>
      <c r="T209" s="215"/>
      <c r="U209" s="216"/>
      <c r="V209" s="216"/>
      <c r="W209" s="216"/>
      <c r="X209" s="216"/>
      <c r="Y209" s="216"/>
      <c r="Z209" s="216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216"/>
      <c r="AY209" s="216"/>
      <c r="AZ209" s="216"/>
      <c r="BA209" s="216"/>
      <c r="BB209" s="216"/>
      <c r="BC209" s="216"/>
      <c r="BD209" s="216"/>
      <c r="BE209" s="216"/>
      <c r="BF209" s="216"/>
      <c r="BG209" s="216"/>
      <c r="BH209" s="216"/>
      <c r="BI209" s="216"/>
      <c r="BJ209" s="216"/>
      <c r="BK209" s="216"/>
      <c r="BL209" s="216"/>
      <c r="BM209" s="217">
        <v>1</v>
      </c>
    </row>
    <row r="210" spans="1:65">
      <c r="A210" s="30"/>
      <c r="B210" s="19">
        <v>1</v>
      </c>
      <c r="C210" s="9">
        <v>2</v>
      </c>
      <c r="D210" s="219">
        <v>110</v>
      </c>
      <c r="E210" s="218">
        <v>93</v>
      </c>
      <c r="F210" s="218">
        <v>79.063333333333304</v>
      </c>
      <c r="G210" s="219">
        <v>130</v>
      </c>
      <c r="H210" s="219">
        <v>100</v>
      </c>
      <c r="I210" s="219" t="s">
        <v>281</v>
      </c>
      <c r="J210" s="218">
        <v>101</v>
      </c>
      <c r="K210" s="218">
        <v>140</v>
      </c>
      <c r="L210" s="219">
        <v>210</v>
      </c>
      <c r="M210" s="218">
        <v>70</v>
      </c>
      <c r="N210" s="218">
        <v>110</v>
      </c>
      <c r="O210" s="218">
        <v>116</v>
      </c>
      <c r="P210" s="218">
        <v>110.89580563161476</v>
      </c>
      <c r="Q210" s="218">
        <v>105.57972625835593</v>
      </c>
      <c r="R210" s="218">
        <v>99</v>
      </c>
      <c r="S210" s="218">
        <v>106</v>
      </c>
      <c r="T210" s="215"/>
      <c r="U210" s="216"/>
      <c r="V210" s="216"/>
      <c r="W210" s="216"/>
      <c r="X210" s="216"/>
      <c r="Y210" s="216"/>
      <c r="Z210" s="216"/>
      <c r="AA210" s="216"/>
      <c r="AB210" s="216"/>
      <c r="AC210" s="216"/>
      <c r="AD210" s="216"/>
      <c r="AE210" s="216"/>
      <c r="AF210" s="216"/>
      <c r="AG210" s="216"/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216"/>
      <c r="AY210" s="216"/>
      <c r="AZ210" s="216"/>
      <c r="BA210" s="216"/>
      <c r="BB210" s="216"/>
      <c r="BC210" s="216"/>
      <c r="BD210" s="216"/>
      <c r="BE210" s="216"/>
      <c r="BF210" s="216"/>
      <c r="BG210" s="216"/>
      <c r="BH210" s="216"/>
      <c r="BI210" s="216"/>
      <c r="BJ210" s="216"/>
      <c r="BK210" s="216"/>
      <c r="BL210" s="216"/>
      <c r="BM210" s="217" t="e">
        <v>#N/A</v>
      </c>
    </row>
    <row r="211" spans="1:65">
      <c r="A211" s="30"/>
      <c r="B211" s="19">
        <v>1</v>
      </c>
      <c r="C211" s="9">
        <v>3</v>
      </c>
      <c r="D211" s="219">
        <v>110</v>
      </c>
      <c r="E211" s="218">
        <v>92</v>
      </c>
      <c r="F211" s="218">
        <v>73.293333333333322</v>
      </c>
      <c r="G211" s="219">
        <v>120</v>
      </c>
      <c r="H211" s="219">
        <v>200</v>
      </c>
      <c r="I211" s="219" t="s">
        <v>281</v>
      </c>
      <c r="J211" s="218">
        <v>76</v>
      </c>
      <c r="K211" s="218">
        <v>140</v>
      </c>
      <c r="L211" s="222">
        <v>820</v>
      </c>
      <c r="M211" s="218">
        <v>70</v>
      </c>
      <c r="N211" s="218">
        <v>111</v>
      </c>
      <c r="O211" s="218">
        <v>114</v>
      </c>
      <c r="P211" s="218">
        <v>108.81172403596338</v>
      </c>
      <c r="Q211" s="218">
        <v>113.61587660414666</v>
      </c>
      <c r="R211" s="218">
        <v>92</v>
      </c>
      <c r="S211" s="218">
        <v>110</v>
      </c>
      <c r="T211" s="215"/>
      <c r="U211" s="216"/>
      <c r="V211" s="216"/>
      <c r="W211" s="216"/>
      <c r="X211" s="216"/>
      <c r="Y211" s="216"/>
      <c r="Z211" s="216"/>
      <c r="AA211" s="216"/>
      <c r="AB211" s="216"/>
      <c r="AC211" s="216"/>
      <c r="AD211" s="216"/>
      <c r="AE211" s="216"/>
      <c r="AF211" s="216"/>
      <c r="AG211" s="216"/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216"/>
      <c r="AY211" s="216"/>
      <c r="AZ211" s="216"/>
      <c r="BA211" s="216"/>
      <c r="BB211" s="216"/>
      <c r="BC211" s="216"/>
      <c r="BD211" s="216"/>
      <c r="BE211" s="216"/>
      <c r="BF211" s="216"/>
      <c r="BG211" s="216"/>
      <c r="BH211" s="216"/>
      <c r="BI211" s="216"/>
      <c r="BJ211" s="216"/>
      <c r="BK211" s="216"/>
      <c r="BL211" s="216"/>
      <c r="BM211" s="217">
        <v>16</v>
      </c>
    </row>
    <row r="212" spans="1:65">
      <c r="A212" s="30"/>
      <c r="B212" s="19">
        <v>1</v>
      </c>
      <c r="C212" s="9">
        <v>4</v>
      </c>
      <c r="D212" s="219">
        <v>120</v>
      </c>
      <c r="E212" s="218">
        <v>92</v>
      </c>
      <c r="F212" s="218">
        <v>72.653333333333336</v>
      </c>
      <c r="G212" s="219">
        <v>140</v>
      </c>
      <c r="H212" s="219">
        <v>100</v>
      </c>
      <c r="I212" s="219" t="s">
        <v>281</v>
      </c>
      <c r="J212" s="218">
        <v>91</v>
      </c>
      <c r="K212" s="218">
        <v>140</v>
      </c>
      <c r="L212" s="219">
        <v>270</v>
      </c>
      <c r="M212" s="218">
        <v>70</v>
      </c>
      <c r="N212" s="218">
        <v>112</v>
      </c>
      <c r="O212" s="218">
        <v>113</v>
      </c>
      <c r="P212" s="218">
        <v>108.42533483318867</v>
      </c>
      <c r="Q212" s="218">
        <v>99.314157451855635</v>
      </c>
      <c r="R212" s="218">
        <v>98</v>
      </c>
      <c r="S212" s="218">
        <v>109</v>
      </c>
      <c r="T212" s="215"/>
      <c r="U212" s="216"/>
      <c r="V212" s="216"/>
      <c r="W212" s="216"/>
      <c r="X212" s="216"/>
      <c r="Y212" s="216"/>
      <c r="Z212" s="216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  <c r="BD212" s="216"/>
      <c r="BE212" s="216"/>
      <c r="BF212" s="216"/>
      <c r="BG212" s="216"/>
      <c r="BH212" s="216"/>
      <c r="BI212" s="216"/>
      <c r="BJ212" s="216"/>
      <c r="BK212" s="216"/>
      <c r="BL212" s="216"/>
      <c r="BM212" s="217">
        <v>100.10676200769339</v>
      </c>
    </row>
    <row r="213" spans="1:65">
      <c r="A213" s="30"/>
      <c r="B213" s="19">
        <v>1</v>
      </c>
      <c r="C213" s="9">
        <v>5</v>
      </c>
      <c r="D213" s="219">
        <v>110</v>
      </c>
      <c r="E213" s="218">
        <v>92</v>
      </c>
      <c r="F213" s="218">
        <v>72.993333333333297</v>
      </c>
      <c r="G213" s="219">
        <v>150</v>
      </c>
      <c r="H213" s="219">
        <v>100</v>
      </c>
      <c r="I213" s="219" t="s">
        <v>281</v>
      </c>
      <c r="J213" s="218">
        <v>91</v>
      </c>
      <c r="K213" s="218">
        <v>140</v>
      </c>
      <c r="L213" s="219">
        <v>210</v>
      </c>
      <c r="M213" s="218">
        <v>70</v>
      </c>
      <c r="N213" s="218">
        <v>109</v>
      </c>
      <c r="O213" s="218">
        <v>112</v>
      </c>
      <c r="P213" s="218">
        <v>108.15813231535763</v>
      </c>
      <c r="Q213" s="218">
        <v>105.10350891739945</v>
      </c>
      <c r="R213" s="218">
        <v>94</v>
      </c>
      <c r="S213" s="218">
        <v>107</v>
      </c>
      <c r="T213" s="215"/>
      <c r="U213" s="216"/>
      <c r="V213" s="216"/>
      <c r="W213" s="216"/>
      <c r="X213" s="216"/>
      <c r="Y213" s="216"/>
      <c r="Z213" s="216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  <c r="BD213" s="216"/>
      <c r="BE213" s="216"/>
      <c r="BF213" s="216"/>
      <c r="BG213" s="216"/>
      <c r="BH213" s="216"/>
      <c r="BI213" s="216"/>
      <c r="BJ213" s="216"/>
      <c r="BK213" s="216"/>
      <c r="BL213" s="216"/>
      <c r="BM213" s="217">
        <v>22</v>
      </c>
    </row>
    <row r="214" spans="1:65">
      <c r="A214" s="30"/>
      <c r="B214" s="19">
        <v>1</v>
      </c>
      <c r="C214" s="9">
        <v>6</v>
      </c>
      <c r="D214" s="219">
        <v>120</v>
      </c>
      <c r="E214" s="218">
        <v>99</v>
      </c>
      <c r="F214" s="218">
        <v>76.933333333333294</v>
      </c>
      <c r="G214" s="219">
        <v>130</v>
      </c>
      <c r="H214" s="219">
        <v>200</v>
      </c>
      <c r="I214" s="219" t="s">
        <v>281</v>
      </c>
      <c r="J214" s="218">
        <v>87</v>
      </c>
      <c r="K214" s="218">
        <v>140</v>
      </c>
      <c r="L214" s="219">
        <v>210</v>
      </c>
      <c r="M214" s="218">
        <v>70</v>
      </c>
      <c r="N214" s="218">
        <v>110</v>
      </c>
      <c r="O214" s="218">
        <v>116</v>
      </c>
      <c r="P214" s="218">
        <v>110.2460755648755</v>
      </c>
      <c r="Q214" s="218">
        <v>112.36561522256571</v>
      </c>
      <c r="R214" s="218">
        <v>87</v>
      </c>
      <c r="S214" s="218">
        <v>107</v>
      </c>
      <c r="T214" s="215"/>
      <c r="U214" s="216"/>
      <c r="V214" s="216"/>
      <c r="W214" s="216"/>
      <c r="X214" s="216"/>
      <c r="Y214" s="216"/>
      <c r="Z214" s="216"/>
      <c r="AA214" s="216"/>
      <c r="AB214" s="216"/>
      <c r="AC214" s="216"/>
      <c r="AD214" s="216"/>
      <c r="AE214" s="216"/>
      <c r="AF214" s="216"/>
      <c r="AG214" s="216"/>
      <c r="AH214" s="216"/>
      <c r="AI214" s="216"/>
      <c r="AJ214" s="216"/>
      <c r="AK214" s="216"/>
      <c r="AL214" s="216"/>
      <c r="AM214" s="216"/>
      <c r="AN214" s="216"/>
      <c r="AO214" s="216"/>
      <c r="AP214" s="216"/>
      <c r="AQ214" s="216"/>
      <c r="AR214" s="216"/>
      <c r="AS214" s="216"/>
      <c r="AT214" s="216"/>
      <c r="AU214" s="216"/>
      <c r="AV214" s="216"/>
      <c r="AW214" s="216"/>
      <c r="AX214" s="216"/>
      <c r="AY214" s="216"/>
      <c r="AZ214" s="216"/>
      <c r="BA214" s="216"/>
      <c r="BB214" s="216"/>
      <c r="BC214" s="216"/>
      <c r="BD214" s="216"/>
      <c r="BE214" s="216"/>
      <c r="BF214" s="216"/>
      <c r="BG214" s="216"/>
      <c r="BH214" s="216"/>
      <c r="BI214" s="216"/>
      <c r="BJ214" s="216"/>
      <c r="BK214" s="216"/>
      <c r="BL214" s="216"/>
      <c r="BM214" s="220"/>
    </row>
    <row r="215" spans="1:65">
      <c r="A215" s="30"/>
      <c r="B215" s="20" t="s">
        <v>259</v>
      </c>
      <c r="C215" s="12"/>
      <c r="D215" s="221">
        <v>115</v>
      </c>
      <c r="E215" s="221">
        <v>92.166666666666671</v>
      </c>
      <c r="F215" s="221">
        <v>75.35333333333331</v>
      </c>
      <c r="G215" s="221">
        <v>136.66666666666666</v>
      </c>
      <c r="H215" s="221">
        <v>133.33333333333334</v>
      </c>
      <c r="I215" s="221" t="s">
        <v>629</v>
      </c>
      <c r="J215" s="221">
        <v>89.166666666666671</v>
      </c>
      <c r="K215" s="221">
        <v>140</v>
      </c>
      <c r="L215" s="221">
        <v>321.66666666666669</v>
      </c>
      <c r="M215" s="221">
        <v>70</v>
      </c>
      <c r="N215" s="221">
        <v>109.66666666666667</v>
      </c>
      <c r="O215" s="221">
        <v>114.5</v>
      </c>
      <c r="P215" s="221">
        <v>109.60281548003023</v>
      </c>
      <c r="Q215" s="221">
        <v>104.94967357232447</v>
      </c>
      <c r="R215" s="221">
        <v>93.333333333333329</v>
      </c>
      <c r="S215" s="221">
        <v>107.16666666666667</v>
      </c>
      <c r="T215" s="215"/>
      <c r="U215" s="216"/>
      <c r="V215" s="216"/>
      <c r="W215" s="216"/>
      <c r="X215" s="216"/>
      <c r="Y215" s="216"/>
      <c r="Z215" s="216"/>
      <c r="AA215" s="216"/>
      <c r="AB215" s="216"/>
      <c r="AC215" s="216"/>
      <c r="AD215" s="216"/>
      <c r="AE215" s="216"/>
      <c r="AF215" s="216"/>
      <c r="AG215" s="216"/>
      <c r="AH215" s="216"/>
      <c r="AI215" s="216"/>
      <c r="AJ215" s="216"/>
      <c r="AK215" s="216"/>
      <c r="AL215" s="216"/>
      <c r="AM215" s="216"/>
      <c r="AN215" s="216"/>
      <c r="AO215" s="216"/>
      <c r="AP215" s="216"/>
      <c r="AQ215" s="216"/>
      <c r="AR215" s="216"/>
      <c r="AS215" s="216"/>
      <c r="AT215" s="216"/>
      <c r="AU215" s="216"/>
      <c r="AV215" s="216"/>
      <c r="AW215" s="216"/>
      <c r="AX215" s="216"/>
      <c r="AY215" s="216"/>
      <c r="AZ215" s="216"/>
      <c r="BA215" s="216"/>
      <c r="BB215" s="216"/>
      <c r="BC215" s="216"/>
      <c r="BD215" s="216"/>
      <c r="BE215" s="216"/>
      <c r="BF215" s="216"/>
      <c r="BG215" s="216"/>
      <c r="BH215" s="216"/>
      <c r="BI215" s="216"/>
      <c r="BJ215" s="216"/>
      <c r="BK215" s="216"/>
      <c r="BL215" s="216"/>
      <c r="BM215" s="220"/>
    </row>
    <row r="216" spans="1:65">
      <c r="A216" s="30"/>
      <c r="B216" s="3" t="s">
        <v>260</v>
      </c>
      <c r="C216" s="29"/>
      <c r="D216" s="218">
        <v>115</v>
      </c>
      <c r="E216" s="218">
        <v>92</v>
      </c>
      <c r="F216" s="218">
        <v>75.113333333333316</v>
      </c>
      <c r="G216" s="218">
        <v>135</v>
      </c>
      <c r="H216" s="218">
        <v>100</v>
      </c>
      <c r="I216" s="218" t="s">
        <v>629</v>
      </c>
      <c r="J216" s="218">
        <v>90</v>
      </c>
      <c r="K216" s="218">
        <v>140</v>
      </c>
      <c r="L216" s="218">
        <v>210</v>
      </c>
      <c r="M216" s="218">
        <v>70</v>
      </c>
      <c r="N216" s="218">
        <v>110</v>
      </c>
      <c r="O216" s="218">
        <v>115</v>
      </c>
      <c r="P216" s="218">
        <v>109.52889980041944</v>
      </c>
      <c r="Q216" s="218">
        <v>105.34161758787769</v>
      </c>
      <c r="R216" s="218">
        <v>93</v>
      </c>
      <c r="S216" s="218">
        <v>107</v>
      </c>
      <c r="T216" s="215"/>
      <c r="U216" s="216"/>
      <c r="V216" s="216"/>
      <c r="W216" s="216"/>
      <c r="X216" s="216"/>
      <c r="Y216" s="216"/>
      <c r="Z216" s="216"/>
      <c r="AA216" s="216"/>
      <c r="AB216" s="216"/>
      <c r="AC216" s="216"/>
      <c r="AD216" s="216"/>
      <c r="AE216" s="216"/>
      <c r="AF216" s="216"/>
      <c r="AG216" s="216"/>
      <c r="AH216" s="216"/>
      <c r="AI216" s="216"/>
      <c r="AJ216" s="216"/>
      <c r="AK216" s="216"/>
      <c r="AL216" s="216"/>
      <c r="AM216" s="216"/>
      <c r="AN216" s="216"/>
      <c r="AO216" s="216"/>
      <c r="AP216" s="216"/>
      <c r="AQ216" s="216"/>
      <c r="AR216" s="216"/>
      <c r="AS216" s="216"/>
      <c r="AT216" s="216"/>
      <c r="AU216" s="216"/>
      <c r="AV216" s="216"/>
      <c r="AW216" s="216"/>
      <c r="AX216" s="216"/>
      <c r="AY216" s="216"/>
      <c r="AZ216" s="216"/>
      <c r="BA216" s="216"/>
      <c r="BB216" s="216"/>
      <c r="BC216" s="216"/>
      <c r="BD216" s="216"/>
      <c r="BE216" s="216"/>
      <c r="BF216" s="216"/>
      <c r="BG216" s="216"/>
      <c r="BH216" s="216"/>
      <c r="BI216" s="216"/>
      <c r="BJ216" s="216"/>
      <c r="BK216" s="216"/>
      <c r="BL216" s="216"/>
      <c r="BM216" s="220"/>
    </row>
    <row r="217" spans="1:65">
      <c r="A217" s="30"/>
      <c r="B217" s="3" t="s">
        <v>261</v>
      </c>
      <c r="C217" s="29"/>
      <c r="D217" s="218">
        <v>5.4772255750516612</v>
      </c>
      <c r="E217" s="218">
        <v>4.4459719597256422</v>
      </c>
      <c r="F217" s="218">
        <v>2.7097084714042476</v>
      </c>
      <c r="G217" s="218">
        <v>12.110601416389967</v>
      </c>
      <c r="H217" s="218">
        <v>51.639777949432215</v>
      </c>
      <c r="I217" s="218" t="s">
        <v>629</v>
      </c>
      <c r="J217" s="218">
        <v>8.0601902376225993</v>
      </c>
      <c r="K217" s="218">
        <v>0</v>
      </c>
      <c r="L217" s="218">
        <v>245.30932853576252</v>
      </c>
      <c r="M217" s="218">
        <v>0</v>
      </c>
      <c r="N217" s="218">
        <v>2.0655911179772888</v>
      </c>
      <c r="O217" s="218">
        <v>1.7606816861659009</v>
      </c>
      <c r="P217" s="218">
        <v>1.2935645858091576</v>
      </c>
      <c r="Q217" s="218">
        <v>7.5947803408935108</v>
      </c>
      <c r="R217" s="218">
        <v>4.6332134277050816</v>
      </c>
      <c r="S217" s="218">
        <v>2.1369760566432805</v>
      </c>
      <c r="T217" s="215"/>
      <c r="U217" s="216"/>
      <c r="V217" s="216"/>
      <c r="W217" s="216"/>
      <c r="X217" s="216"/>
      <c r="Y217" s="216"/>
      <c r="Z217" s="216"/>
      <c r="AA217" s="216"/>
      <c r="AB217" s="216"/>
      <c r="AC217" s="216"/>
      <c r="AD217" s="216"/>
      <c r="AE217" s="216"/>
      <c r="AF217" s="216"/>
      <c r="AG217" s="216"/>
      <c r="AH217" s="216"/>
      <c r="AI217" s="216"/>
      <c r="AJ217" s="216"/>
      <c r="AK217" s="216"/>
      <c r="AL217" s="216"/>
      <c r="AM217" s="216"/>
      <c r="AN217" s="216"/>
      <c r="AO217" s="216"/>
      <c r="AP217" s="216"/>
      <c r="AQ217" s="216"/>
      <c r="AR217" s="216"/>
      <c r="AS217" s="216"/>
      <c r="AT217" s="216"/>
      <c r="AU217" s="216"/>
      <c r="AV217" s="216"/>
      <c r="AW217" s="216"/>
      <c r="AX217" s="216"/>
      <c r="AY217" s="216"/>
      <c r="AZ217" s="216"/>
      <c r="BA217" s="216"/>
      <c r="BB217" s="216"/>
      <c r="BC217" s="216"/>
      <c r="BD217" s="216"/>
      <c r="BE217" s="216"/>
      <c r="BF217" s="216"/>
      <c r="BG217" s="216"/>
      <c r="BH217" s="216"/>
      <c r="BI217" s="216"/>
      <c r="BJ217" s="216"/>
      <c r="BK217" s="216"/>
      <c r="BL217" s="216"/>
      <c r="BM217" s="220"/>
    </row>
    <row r="218" spans="1:65">
      <c r="A218" s="30"/>
      <c r="B218" s="3" t="s">
        <v>86</v>
      </c>
      <c r="C218" s="29"/>
      <c r="D218" s="13">
        <v>4.7628048478710099E-2</v>
      </c>
      <c r="E218" s="13">
        <v>4.8238393776408414E-2</v>
      </c>
      <c r="F218" s="13">
        <v>3.5960034566985516E-2</v>
      </c>
      <c r="G218" s="13">
        <v>8.8614156705292449E-2</v>
      </c>
      <c r="H218" s="13">
        <v>0.38729833462074159</v>
      </c>
      <c r="I218" s="13" t="s">
        <v>629</v>
      </c>
      <c r="J218" s="13">
        <v>9.0394656870533815E-2</v>
      </c>
      <c r="K218" s="13">
        <v>0</v>
      </c>
      <c r="L218" s="13">
        <v>0.76261967420444299</v>
      </c>
      <c r="M218" s="13">
        <v>0</v>
      </c>
      <c r="N218" s="13">
        <v>1.883517736757406E-2</v>
      </c>
      <c r="O218" s="13">
        <v>1.5377132630269878E-2</v>
      </c>
      <c r="P218" s="13">
        <v>1.1802293400435928E-2</v>
      </c>
      <c r="Q218" s="13">
        <v>7.2365926280463205E-2</v>
      </c>
      <c r="R218" s="13">
        <v>4.9641572439697308E-2</v>
      </c>
      <c r="S218" s="13">
        <v>1.9940678600092819E-2</v>
      </c>
      <c r="T218" s="149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262</v>
      </c>
      <c r="C219" s="29"/>
      <c r="D219" s="13">
        <v>0.14877354629812167</v>
      </c>
      <c r="E219" s="13">
        <v>-7.9316273763969214E-2</v>
      </c>
      <c r="F219" s="13">
        <v>-0.24727029601114991</v>
      </c>
      <c r="G219" s="13">
        <v>0.36520914197747767</v>
      </c>
      <c r="H219" s="13">
        <v>0.3319113580268076</v>
      </c>
      <c r="I219" s="13" t="s">
        <v>629</v>
      </c>
      <c r="J219" s="13">
        <v>-0.10928427931957241</v>
      </c>
      <c r="K219" s="13">
        <v>0.39850692592814796</v>
      </c>
      <c r="L219" s="13">
        <v>2.2132361512396734</v>
      </c>
      <c r="M219" s="13">
        <v>-0.30074653703592602</v>
      </c>
      <c r="N219" s="13">
        <v>9.5497091977049253E-2</v>
      </c>
      <c r="O219" s="13">
        <v>0.14377887870552097</v>
      </c>
      <c r="P219" s="13">
        <v>9.4859261071765122E-2</v>
      </c>
      <c r="Q219" s="13">
        <v>4.8377466891386334E-2</v>
      </c>
      <c r="R219" s="13">
        <v>-6.7662049381234768E-2</v>
      </c>
      <c r="S219" s="13">
        <v>7.0523754014046647E-2</v>
      </c>
      <c r="T219" s="149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263</v>
      </c>
      <c r="C220" s="47"/>
      <c r="D220" s="45" t="s">
        <v>264</v>
      </c>
      <c r="E220" s="45">
        <v>0.67</v>
      </c>
      <c r="F220" s="45">
        <v>1.43</v>
      </c>
      <c r="G220" s="45" t="s">
        <v>264</v>
      </c>
      <c r="H220" s="45" t="s">
        <v>264</v>
      </c>
      <c r="I220" s="45">
        <v>6.42</v>
      </c>
      <c r="J220" s="45">
        <v>0.81</v>
      </c>
      <c r="K220" s="45">
        <v>1.33</v>
      </c>
      <c r="L220" s="45">
        <v>9.5399999999999991</v>
      </c>
      <c r="M220" s="45">
        <v>1.74</v>
      </c>
      <c r="N220" s="45">
        <v>0.11</v>
      </c>
      <c r="O220" s="45">
        <v>0.33</v>
      </c>
      <c r="P220" s="45">
        <v>0.11</v>
      </c>
      <c r="Q220" s="45">
        <v>0.1</v>
      </c>
      <c r="R220" s="45">
        <v>0.62</v>
      </c>
      <c r="S220" s="45">
        <v>0</v>
      </c>
      <c r="T220" s="149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151" t="s">
        <v>282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BM221" s="55"/>
    </row>
    <row r="222" spans="1:65">
      <c r="BM222" s="55"/>
    </row>
    <row r="223" spans="1:65" ht="15">
      <c r="B223" s="8" t="s">
        <v>462</v>
      </c>
      <c r="BM223" s="28" t="s">
        <v>66</v>
      </c>
    </row>
    <row r="224" spans="1:65" ht="15">
      <c r="A224" s="25" t="s">
        <v>28</v>
      </c>
      <c r="B224" s="18" t="s">
        <v>111</v>
      </c>
      <c r="C224" s="15" t="s">
        <v>112</v>
      </c>
      <c r="D224" s="16" t="s">
        <v>224</v>
      </c>
      <c r="E224" s="17" t="s">
        <v>224</v>
      </c>
      <c r="F224" s="17" t="s">
        <v>224</v>
      </c>
      <c r="G224" s="17" t="s">
        <v>224</v>
      </c>
      <c r="H224" s="17" t="s">
        <v>224</v>
      </c>
      <c r="I224" s="17" t="s">
        <v>224</v>
      </c>
      <c r="J224" s="17" t="s">
        <v>224</v>
      </c>
      <c r="K224" s="17" t="s">
        <v>224</v>
      </c>
      <c r="L224" s="17" t="s">
        <v>224</v>
      </c>
      <c r="M224" s="17" t="s">
        <v>224</v>
      </c>
      <c r="N224" s="17" t="s">
        <v>224</v>
      </c>
      <c r="O224" s="149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 t="s">
        <v>225</v>
      </c>
      <c r="C225" s="9" t="s">
        <v>225</v>
      </c>
      <c r="D225" s="147" t="s">
        <v>227</v>
      </c>
      <c r="E225" s="148" t="s">
        <v>228</v>
      </c>
      <c r="F225" s="148" t="s">
        <v>231</v>
      </c>
      <c r="G225" s="148" t="s">
        <v>233</v>
      </c>
      <c r="H225" s="148" t="s">
        <v>235</v>
      </c>
      <c r="I225" s="148" t="s">
        <v>237</v>
      </c>
      <c r="J225" s="148" t="s">
        <v>239</v>
      </c>
      <c r="K225" s="148" t="s">
        <v>242</v>
      </c>
      <c r="L225" s="148" t="s">
        <v>244</v>
      </c>
      <c r="M225" s="148" t="s">
        <v>245</v>
      </c>
      <c r="N225" s="148" t="s">
        <v>246</v>
      </c>
      <c r="O225" s="149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s">
        <v>3</v>
      </c>
    </row>
    <row r="226" spans="1:65">
      <c r="A226" s="30"/>
      <c r="B226" s="19"/>
      <c r="C226" s="9"/>
      <c r="D226" s="10" t="s">
        <v>272</v>
      </c>
      <c r="E226" s="11" t="s">
        <v>102</v>
      </c>
      <c r="F226" s="11" t="s">
        <v>272</v>
      </c>
      <c r="G226" s="11" t="s">
        <v>102</v>
      </c>
      <c r="H226" s="11" t="s">
        <v>99</v>
      </c>
      <c r="I226" s="11" t="s">
        <v>102</v>
      </c>
      <c r="J226" s="11" t="s">
        <v>102</v>
      </c>
      <c r="K226" s="11" t="s">
        <v>100</v>
      </c>
      <c r="L226" s="11" t="s">
        <v>102</v>
      </c>
      <c r="M226" s="11" t="s">
        <v>102</v>
      </c>
      <c r="N226" s="11" t="s">
        <v>102</v>
      </c>
      <c r="O226" s="149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</v>
      </c>
    </row>
    <row r="227" spans="1:65">
      <c r="A227" s="30"/>
      <c r="B227" s="19"/>
      <c r="C227" s="9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149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</v>
      </c>
    </row>
    <row r="228" spans="1:65">
      <c r="A228" s="30"/>
      <c r="B228" s="18">
        <v>1</v>
      </c>
      <c r="C228" s="14">
        <v>1</v>
      </c>
      <c r="D228" s="22">
        <v>0.59</v>
      </c>
      <c r="E228" s="143" t="s">
        <v>105</v>
      </c>
      <c r="F228" s="22">
        <v>0.8</v>
      </c>
      <c r="G228" s="22">
        <v>0.6</v>
      </c>
      <c r="H228" s="22">
        <v>0.54</v>
      </c>
      <c r="I228" s="143">
        <v>0.3</v>
      </c>
      <c r="J228" s="22">
        <v>0.6</v>
      </c>
      <c r="K228" s="22">
        <v>0.5666414606971294</v>
      </c>
      <c r="L228" s="143">
        <v>0.85980414086925716</v>
      </c>
      <c r="M228" s="22">
        <v>0.5</v>
      </c>
      <c r="N228" s="22">
        <v>0.5</v>
      </c>
      <c r="O228" s="149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</v>
      </c>
    </row>
    <row r="229" spans="1:65">
      <c r="A229" s="30"/>
      <c r="B229" s="19">
        <v>1</v>
      </c>
      <c r="C229" s="9">
        <v>2</v>
      </c>
      <c r="D229" s="11">
        <v>0.59</v>
      </c>
      <c r="E229" s="144" t="s">
        <v>105</v>
      </c>
      <c r="F229" s="11">
        <v>0.7</v>
      </c>
      <c r="G229" s="11">
        <v>0.5</v>
      </c>
      <c r="H229" s="11">
        <v>0.56000000000000005</v>
      </c>
      <c r="I229" s="144">
        <v>0.3</v>
      </c>
      <c r="J229" s="11">
        <v>0.6</v>
      </c>
      <c r="K229" s="11">
        <v>0.5301887569605046</v>
      </c>
      <c r="L229" s="144">
        <v>1.1504856395570127</v>
      </c>
      <c r="M229" s="11">
        <v>0.4</v>
      </c>
      <c r="N229" s="11">
        <v>0.7</v>
      </c>
      <c r="O229" s="149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 t="e">
        <v>#N/A</v>
      </c>
    </row>
    <row r="230" spans="1:65">
      <c r="A230" s="30"/>
      <c r="B230" s="19">
        <v>1</v>
      </c>
      <c r="C230" s="9">
        <v>3</v>
      </c>
      <c r="D230" s="11">
        <v>0.56000000000000005</v>
      </c>
      <c r="E230" s="144" t="s">
        <v>105</v>
      </c>
      <c r="F230" s="11">
        <v>0.7</v>
      </c>
      <c r="G230" s="11">
        <v>0.7</v>
      </c>
      <c r="H230" s="11">
        <v>0.46</v>
      </c>
      <c r="I230" s="144">
        <v>0.4</v>
      </c>
      <c r="J230" s="11">
        <v>0.8</v>
      </c>
      <c r="K230" s="11">
        <v>0.54104014962657565</v>
      </c>
      <c r="L230" s="144">
        <v>0.98837092635020163</v>
      </c>
      <c r="M230" s="11">
        <v>0.5</v>
      </c>
      <c r="N230" s="145">
        <v>1</v>
      </c>
      <c r="O230" s="149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16</v>
      </c>
    </row>
    <row r="231" spans="1:65">
      <c r="A231" s="30"/>
      <c r="B231" s="19">
        <v>1</v>
      </c>
      <c r="C231" s="9">
        <v>4</v>
      </c>
      <c r="D231" s="11">
        <v>0.53</v>
      </c>
      <c r="E231" s="144" t="s">
        <v>105</v>
      </c>
      <c r="F231" s="11">
        <v>0.9</v>
      </c>
      <c r="G231" s="11">
        <v>0.5</v>
      </c>
      <c r="H231" s="11">
        <v>0.54</v>
      </c>
      <c r="I231" s="144">
        <v>0.4</v>
      </c>
      <c r="J231" s="11">
        <v>0.5</v>
      </c>
      <c r="K231" s="11">
        <v>0.53149903431516832</v>
      </c>
      <c r="L231" s="144">
        <v>1.0215798252412238</v>
      </c>
      <c r="M231" s="11">
        <v>0.5</v>
      </c>
      <c r="N231" s="11">
        <v>0.8</v>
      </c>
      <c r="O231" s="149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0.58149369336496282</v>
      </c>
    </row>
    <row r="232" spans="1:65">
      <c r="A232" s="30"/>
      <c r="B232" s="19">
        <v>1</v>
      </c>
      <c r="C232" s="9">
        <v>5</v>
      </c>
      <c r="D232" s="11">
        <v>0.55000000000000004</v>
      </c>
      <c r="E232" s="144" t="s">
        <v>105</v>
      </c>
      <c r="F232" s="11">
        <v>0.5</v>
      </c>
      <c r="G232" s="11">
        <v>0.6</v>
      </c>
      <c r="H232" s="11">
        <v>0.49</v>
      </c>
      <c r="I232" s="144">
        <v>0.4</v>
      </c>
      <c r="J232" s="11">
        <v>0.6</v>
      </c>
      <c r="K232" s="11">
        <v>0.52934633661704455</v>
      </c>
      <c r="L232" s="144">
        <v>0.79183137863792263</v>
      </c>
      <c r="M232" s="11">
        <v>0.4</v>
      </c>
      <c r="N232" s="11">
        <v>0.6</v>
      </c>
      <c r="O232" s="149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23</v>
      </c>
    </row>
    <row r="233" spans="1:65">
      <c r="A233" s="30"/>
      <c r="B233" s="19">
        <v>1</v>
      </c>
      <c r="C233" s="9">
        <v>6</v>
      </c>
      <c r="D233" s="11">
        <v>0.56999999999999995</v>
      </c>
      <c r="E233" s="144" t="s">
        <v>105</v>
      </c>
      <c r="F233" s="11">
        <v>0.8</v>
      </c>
      <c r="G233" s="11">
        <v>0.4</v>
      </c>
      <c r="H233" s="11">
        <v>0.56999999999999995</v>
      </c>
      <c r="I233" s="144">
        <v>0.2</v>
      </c>
      <c r="J233" s="11">
        <v>0.6</v>
      </c>
      <c r="K233" s="11">
        <v>0.50298154330179334</v>
      </c>
      <c r="L233" s="144">
        <v>0.66864030568238764</v>
      </c>
      <c r="M233" s="11">
        <v>0.5</v>
      </c>
      <c r="N233" s="11">
        <v>0.7</v>
      </c>
      <c r="O233" s="149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20" t="s">
        <v>259</v>
      </c>
      <c r="C234" s="12"/>
      <c r="D234" s="23">
        <v>0.56500000000000006</v>
      </c>
      <c r="E234" s="23" t="s">
        <v>629</v>
      </c>
      <c r="F234" s="23">
        <v>0.73333333333333339</v>
      </c>
      <c r="G234" s="23">
        <v>0.54999999999999993</v>
      </c>
      <c r="H234" s="23">
        <v>0.52666666666666662</v>
      </c>
      <c r="I234" s="23">
        <v>0.33333333333333331</v>
      </c>
      <c r="J234" s="23">
        <v>0.6166666666666667</v>
      </c>
      <c r="K234" s="23">
        <v>0.53361621358636924</v>
      </c>
      <c r="L234" s="23">
        <v>0.91345203605633429</v>
      </c>
      <c r="M234" s="23">
        <v>0.46666666666666662</v>
      </c>
      <c r="N234" s="23">
        <v>0.71666666666666667</v>
      </c>
      <c r="O234" s="149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260</v>
      </c>
      <c r="C235" s="29"/>
      <c r="D235" s="11">
        <v>0.56499999999999995</v>
      </c>
      <c r="E235" s="11" t="s">
        <v>629</v>
      </c>
      <c r="F235" s="11">
        <v>0.75</v>
      </c>
      <c r="G235" s="11">
        <v>0.55000000000000004</v>
      </c>
      <c r="H235" s="11">
        <v>0.54</v>
      </c>
      <c r="I235" s="11">
        <v>0.35</v>
      </c>
      <c r="J235" s="11">
        <v>0.6</v>
      </c>
      <c r="K235" s="11">
        <v>0.53084389563783652</v>
      </c>
      <c r="L235" s="11">
        <v>0.92408753360972939</v>
      </c>
      <c r="M235" s="11">
        <v>0.5</v>
      </c>
      <c r="N235" s="11">
        <v>0.7</v>
      </c>
      <c r="O235" s="149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261</v>
      </c>
      <c r="C236" s="29"/>
      <c r="D236" s="24">
        <v>2.3452078799117117E-2</v>
      </c>
      <c r="E236" s="24" t="s">
        <v>629</v>
      </c>
      <c r="F236" s="24">
        <v>0.13662601021279461</v>
      </c>
      <c r="G236" s="24">
        <v>0.10488088481701552</v>
      </c>
      <c r="H236" s="24">
        <v>4.2739521132865617E-2</v>
      </c>
      <c r="I236" s="24">
        <v>8.1649658092772873E-2</v>
      </c>
      <c r="J236" s="24">
        <v>9.8319208025017507E-2</v>
      </c>
      <c r="K236" s="24">
        <v>2.0585074946777727E-2</v>
      </c>
      <c r="L236" s="24">
        <v>0.1738343190529239</v>
      </c>
      <c r="M236" s="24">
        <v>5.1639777949432822E-2</v>
      </c>
      <c r="N236" s="24">
        <v>0.17224014243685065</v>
      </c>
      <c r="O236" s="149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86</v>
      </c>
      <c r="C237" s="29"/>
      <c r="D237" s="13">
        <v>4.1508104069233831E-2</v>
      </c>
      <c r="E237" s="13" t="s">
        <v>629</v>
      </c>
      <c r="F237" s="13">
        <v>0.18630819574471991</v>
      </c>
      <c r="G237" s="13">
        <v>0.19069251784911914</v>
      </c>
      <c r="H237" s="13">
        <v>8.1150989492782821E-2</v>
      </c>
      <c r="I237" s="13">
        <v>0.24494897427831863</v>
      </c>
      <c r="J237" s="13">
        <v>0.15943655355408243</v>
      </c>
      <c r="K237" s="13">
        <v>3.8576554502397817E-2</v>
      </c>
      <c r="L237" s="13">
        <v>0.19030481316065861</v>
      </c>
      <c r="M237" s="13">
        <v>0.11065666703449892</v>
      </c>
      <c r="N237" s="13">
        <v>0.24033508247002416</v>
      </c>
      <c r="O237" s="149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3" t="s">
        <v>262</v>
      </c>
      <c r="C238" s="29"/>
      <c r="D238" s="13">
        <v>-2.8364354683741766E-2</v>
      </c>
      <c r="E238" s="13" t="s">
        <v>629</v>
      </c>
      <c r="F238" s="13">
        <v>0.26112001161992215</v>
      </c>
      <c r="G238" s="13">
        <v>-5.4159991285058551E-2</v>
      </c>
      <c r="H238" s="13">
        <v>-9.4286537109328772E-2</v>
      </c>
      <c r="I238" s="13">
        <v>-0.42676363108185367</v>
      </c>
      <c r="J238" s="13">
        <v>6.0487282498570938E-2</v>
      </c>
      <c r="K238" s="13">
        <v>-8.2335337983698853E-2</v>
      </c>
      <c r="L238" s="13">
        <v>0.57087178498946245</v>
      </c>
      <c r="M238" s="13">
        <v>-0.19746908351459513</v>
      </c>
      <c r="N238" s="13">
        <v>0.23245819317401484</v>
      </c>
      <c r="O238" s="149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46" t="s">
        <v>263</v>
      </c>
      <c r="C239" s="47"/>
      <c r="D239" s="45">
        <v>0.15</v>
      </c>
      <c r="E239" s="45">
        <v>0.51</v>
      </c>
      <c r="F239" s="45">
        <v>1.85</v>
      </c>
      <c r="G239" s="45">
        <v>0</v>
      </c>
      <c r="H239" s="45">
        <v>0.24</v>
      </c>
      <c r="I239" s="45">
        <v>2.19</v>
      </c>
      <c r="J239" s="45">
        <v>0.67</v>
      </c>
      <c r="K239" s="45">
        <v>0.17</v>
      </c>
      <c r="L239" s="45">
        <v>3.68</v>
      </c>
      <c r="M239" s="45">
        <v>0.84</v>
      </c>
      <c r="N239" s="45">
        <v>1.69</v>
      </c>
      <c r="O239" s="149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B240" s="31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BM240" s="55"/>
    </row>
    <row r="241" spans="1:65" ht="15">
      <c r="B241" s="8" t="s">
        <v>463</v>
      </c>
      <c r="BM241" s="28" t="s">
        <v>66</v>
      </c>
    </row>
    <row r="242" spans="1:65" ht="15">
      <c r="A242" s="25" t="s">
        <v>0</v>
      </c>
      <c r="B242" s="18" t="s">
        <v>111</v>
      </c>
      <c r="C242" s="15" t="s">
        <v>112</v>
      </c>
      <c r="D242" s="16" t="s">
        <v>224</v>
      </c>
      <c r="E242" s="17" t="s">
        <v>224</v>
      </c>
      <c r="F242" s="17" t="s">
        <v>224</v>
      </c>
      <c r="G242" s="17" t="s">
        <v>224</v>
      </c>
      <c r="H242" s="17" t="s">
        <v>224</v>
      </c>
      <c r="I242" s="17" t="s">
        <v>224</v>
      </c>
      <c r="J242" s="17" t="s">
        <v>224</v>
      </c>
      <c r="K242" s="17" t="s">
        <v>224</v>
      </c>
      <c r="L242" s="17" t="s">
        <v>224</v>
      </c>
      <c r="M242" s="17" t="s">
        <v>224</v>
      </c>
      <c r="N242" s="17" t="s">
        <v>224</v>
      </c>
      <c r="O242" s="17" t="s">
        <v>224</v>
      </c>
      <c r="P242" s="17" t="s">
        <v>224</v>
      </c>
      <c r="Q242" s="17" t="s">
        <v>224</v>
      </c>
      <c r="R242" s="17" t="s">
        <v>224</v>
      </c>
      <c r="S242" s="17" t="s">
        <v>224</v>
      </c>
      <c r="T242" s="149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1</v>
      </c>
    </row>
    <row r="243" spans="1:65">
      <c r="A243" s="30"/>
      <c r="B243" s="19" t="s">
        <v>225</v>
      </c>
      <c r="C243" s="9" t="s">
        <v>225</v>
      </c>
      <c r="D243" s="147" t="s">
        <v>227</v>
      </c>
      <c r="E243" s="148" t="s">
        <v>228</v>
      </c>
      <c r="F243" s="148" t="s">
        <v>229</v>
      </c>
      <c r="G243" s="148" t="s">
        <v>230</v>
      </c>
      <c r="H243" s="148" t="s">
        <v>231</v>
      </c>
      <c r="I243" s="148" t="s">
        <v>232</v>
      </c>
      <c r="J243" s="148" t="s">
        <v>233</v>
      </c>
      <c r="K243" s="148" t="s">
        <v>236</v>
      </c>
      <c r="L243" s="148" t="s">
        <v>237</v>
      </c>
      <c r="M243" s="148" t="s">
        <v>238</v>
      </c>
      <c r="N243" s="148" t="s">
        <v>265</v>
      </c>
      <c r="O243" s="148" t="s">
        <v>239</v>
      </c>
      <c r="P243" s="148" t="s">
        <v>240</v>
      </c>
      <c r="Q243" s="148" t="s">
        <v>244</v>
      </c>
      <c r="R243" s="148" t="s">
        <v>245</v>
      </c>
      <c r="S243" s="148" t="s">
        <v>246</v>
      </c>
      <c r="T243" s="149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 t="s">
        <v>1</v>
      </c>
    </row>
    <row r="244" spans="1:65">
      <c r="A244" s="30"/>
      <c r="B244" s="19"/>
      <c r="C244" s="9"/>
      <c r="D244" s="10" t="s">
        <v>272</v>
      </c>
      <c r="E244" s="11" t="s">
        <v>102</v>
      </c>
      <c r="F244" s="11" t="s">
        <v>103</v>
      </c>
      <c r="G244" s="11" t="s">
        <v>103</v>
      </c>
      <c r="H244" s="11" t="s">
        <v>103</v>
      </c>
      <c r="I244" s="11" t="s">
        <v>103</v>
      </c>
      <c r="J244" s="11" t="s">
        <v>103</v>
      </c>
      <c r="K244" s="11" t="s">
        <v>103</v>
      </c>
      <c r="L244" s="11" t="s">
        <v>102</v>
      </c>
      <c r="M244" s="11" t="s">
        <v>103</v>
      </c>
      <c r="N244" s="11" t="s">
        <v>103</v>
      </c>
      <c r="O244" s="11" t="s">
        <v>103</v>
      </c>
      <c r="P244" s="11" t="s">
        <v>103</v>
      </c>
      <c r="Q244" s="11" t="s">
        <v>103</v>
      </c>
      <c r="R244" s="11" t="s">
        <v>102</v>
      </c>
      <c r="S244" s="11" t="s">
        <v>103</v>
      </c>
      <c r="T244" s="149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</v>
      </c>
    </row>
    <row r="245" spans="1:65">
      <c r="A245" s="30"/>
      <c r="B245" s="19"/>
      <c r="C245" s="9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149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3</v>
      </c>
    </row>
    <row r="246" spans="1:65">
      <c r="A246" s="30"/>
      <c r="B246" s="18">
        <v>1</v>
      </c>
      <c r="C246" s="14">
        <v>1</v>
      </c>
      <c r="D246" s="22">
        <v>1.48</v>
      </c>
      <c r="E246" s="22">
        <v>1.4858</v>
      </c>
      <c r="F246" s="143">
        <v>1.5558373333333335</v>
      </c>
      <c r="G246" s="143">
        <v>1.6054120000000001</v>
      </c>
      <c r="H246" s="22">
        <v>1.46</v>
      </c>
      <c r="I246" s="22">
        <v>1.5249999999999999</v>
      </c>
      <c r="J246" s="22">
        <v>1.4659</v>
      </c>
      <c r="K246" s="22">
        <v>1.48</v>
      </c>
      <c r="L246" s="22">
        <v>1.48</v>
      </c>
      <c r="M246" s="150">
        <v>1.56</v>
      </c>
      <c r="N246" s="143">
        <v>1.4750000000000001</v>
      </c>
      <c r="O246" s="22">
        <v>1.4883999999999999</v>
      </c>
      <c r="P246" s="22">
        <v>1.496</v>
      </c>
      <c r="Q246" s="22">
        <v>1.501159229114406</v>
      </c>
      <c r="R246" s="22">
        <v>1.4628999999999999</v>
      </c>
      <c r="S246" s="143">
        <v>1.46</v>
      </c>
      <c r="T246" s="149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</v>
      </c>
    </row>
    <row r="247" spans="1:65">
      <c r="A247" s="30"/>
      <c r="B247" s="19">
        <v>1</v>
      </c>
      <c r="C247" s="9">
        <v>2</v>
      </c>
      <c r="D247" s="11">
        <v>1.47</v>
      </c>
      <c r="E247" s="11">
        <v>1.5058</v>
      </c>
      <c r="F247" s="144">
        <v>1.5264163333333334</v>
      </c>
      <c r="G247" s="144">
        <v>1.6094199999999999</v>
      </c>
      <c r="H247" s="11">
        <v>1.54</v>
      </c>
      <c r="I247" s="11">
        <v>1.484</v>
      </c>
      <c r="J247" s="11">
        <v>1.468</v>
      </c>
      <c r="K247" s="11">
        <v>1.49</v>
      </c>
      <c r="L247" s="11">
        <v>1.5</v>
      </c>
      <c r="M247" s="11">
        <v>1.49</v>
      </c>
      <c r="N247" s="144">
        <v>1.43</v>
      </c>
      <c r="O247" s="11">
        <v>1.5230000000000001</v>
      </c>
      <c r="P247" s="11">
        <v>1.4925999999999999</v>
      </c>
      <c r="Q247" s="11">
        <v>1.5068314814049641</v>
      </c>
      <c r="R247" s="11">
        <v>1.4552</v>
      </c>
      <c r="S247" s="144">
        <v>1.45</v>
      </c>
      <c r="T247" s="149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 t="e">
        <v>#N/A</v>
      </c>
    </row>
    <row r="248" spans="1:65">
      <c r="A248" s="30"/>
      <c r="B248" s="19">
        <v>1</v>
      </c>
      <c r="C248" s="9">
        <v>3</v>
      </c>
      <c r="D248" s="11">
        <v>1.49</v>
      </c>
      <c r="E248" s="11">
        <v>1.5139</v>
      </c>
      <c r="F248" s="144">
        <v>1.5548103333333334</v>
      </c>
      <c r="G248" s="144">
        <v>1.6029000000000002</v>
      </c>
      <c r="H248" s="11">
        <v>1.5</v>
      </c>
      <c r="I248" s="11">
        <v>1.55</v>
      </c>
      <c r="J248" s="11">
        <v>1.4693000000000001</v>
      </c>
      <c r="K248" s="11">
        <v>1.5</v>
      </c>
      <c r="L248" s="11">
        <v>1.4850000000000001</v>
      </c>
      <c r="M248" s="11">
        <v>1.49</v>
      </c>
      <c r="N248" s="144">
        <v>1.425</v>
      </c>
      <c r="O248" s="11">
        <v>1.5138</v>
      </c>
      <c r="P248" s="11">
        <v>1.4933999999999998</v>
      </c>
      <c r="Q248" s="11">
        <v>1.5076681284176643</v>
      </c>
      <c r="R248" s="11">
        <v>1.4864999999999999</v>
      </c>
      <c r="S248" s="144">
        <v>1.45</v>
      </c>
      <c r="T248" s="149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16</v>
      </c>
    </row>
    <row r="249" spans="1:65">
      <c r="A249" s="30"/>
      <c r="B249" s="19">
        <v>1</v>
      </c>
      <c r="C249" s="9">
        <v>4</v>
      </c>
      <c r="D249" s="11">
        <v>1.52</v>
      </c>
      <c r="E249" s="11">
        <v>1.4951000000000003</v>
      </c>
      <c r="F249" s="144">
        <v>1.5480183333333335</v>
      </c>
      <c r="G249" s="144">
        <v>1.60344</v>
      </c>
      <c r="H249" s="11">
        <v>1.48</v>
      </c>
      <c r="I249" s="11">
        <v>1.486</v>
      </c>
      <c r="J249" s="11">
        <v>1.4847000000000001</v>
      </c>
      <c r="K249" s="11">
        <v>1.51</v>
      </c>
      <c r="L249" s="11">
        <v>1.4949999999999999</v>
      </c>
      <c r="M249" s="11">
        <v>1.5049999999999999</v>
      </c>
      <c r="N249" s="145">
        <v>1.5049999999999999</v>
      </c>
      <c r="O249" s="11">
        <v>1.5029999999999999</v>
      </c>
      <c r="P249" s="11">
        <v>1.4812000000000001</v>
      </c>
      <c r="Q249" s="11">
        <v>1.5113584708116019</v>
      </c>
      <c r="R249" s="11">
        <v>1.4271</v>
      </c>
      <c r="S249" s="144">
        <v>1.46</v>
      </c>
      <c r="T249" s="149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1.4930340558773756</v>
      </c>
    </row>
    <row r="250" spans="1:65">
      <c r="A250" s="30"/>
      <c r="B250" s="19">
        <v>1</v>
      </c>
      <c r="C250" s="9">
        <v>5</v>
      </c>
      <c r="D250" s="11">
        <v>1.5</v>
      </c>
      <c r="E250" s="11">
        <v>1.532</v>
      </c>
      <c r="F250" s="144">
        <v>1.5586073333333335</v>
      </c>
      <c r="G250" s="144">
        <v>1.6086400000000001</v>
      </c>
      <c r="H250" s="11">
        <v>1.54</v>
      </c>
      <c r="I250" s="11">
        <v>1.4370000000000001</v>
      </c>
      <c r="J250" s="11">
        <v>1.4658</v>
      </c>
      <c r="K250" s="11">
        <v>1.49</v>
      </c>
      <c r="L250" s="11">
        <v>1.5049999999999999</v>
      </c>
      <c r="M250" s="11">
        <v>1.4650000000000001</v>
      </c>
      <c r="N250" s="144">
        <v>1.44</v>
      </c>
      <c r="O250" s="11">
        <v>1.4982</v>
      </c>
      <c r="P250" s="11">
        <v>1.4888999999999999</v>
      </c>
      <c r="Q250" s="11">
        <v>1.5060945035913891</v>
      </c>
      <c r="R250" s="11">
        <v>1.4784999999999999</v>
      </c>
      <c r="S250" s="144">
        <v>1.43</v>
      </c>
      <c r="T250" s="149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>
        <v>24</v>
      </c>
    </row>
    <row r="251" spans="1:65">
      <c r="A251" s="30"/>
      <c r="B251" s="19">
        <v>1</v>
      </c>
      <c r="C251" s="9">
        <v>6</v>
      </c>
      <c r="D251" s="11">
        <v>1.51</v>
      </c>
      <c r="E251" s="11">
        <v>1.5224000000000002</v>
      </c>
      <c r="F251" s="144">
        <v>1.5081153333333333</v>
      </c>
      <c r="G251" s="144">
        <v>1.6043600000000002</v>
      </c>
      <c r="H251" s="11">
        <v>1.5</v>
      </c>
      <c r="I251" s="11">
        <v>1.5029999999999999</v>
      </c>
      <c r="J251" s="11">
        <v>1.4863999999999999</v>
      </c>
      <c r="K251" s="11">
        <v>1.5</v>
      </c>
      <c r="L251" s="145">
        <v>1.4200000000000002</v>
      </c>
      <c r="M251" s="11">
        <v>1.49</v>
      </c>
      <c r="N251" s="144">
        <v>1.4350000000000001</v>
      </c>
      <c r="O251" s="11">
        <v>1.4853999999999998</v>
      </c>
      <c r="P251" s="11">
        <v>1.5030999999999999</v>
      </c>
      <c r="Q251" s="11">
        <v>1.5022402098310199</v>
      </c>
      <c r="R251" s="11">
        <v>1.4598</v>
      </c>
      <c r="S251" s="144">
        <v>1.45</v>
      </c>
      <c r="T251" s="149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20" t="s">
        <v>259</v>
      </c>
      <c r="C252" s="12"/>
      <c r="D252" s="23">
        <v>1.4950000000000001</v>
      </c>
      <c r="E252" s="23">
        <v>1.5091666666666665</v>
      </c>
      <c r="F252" s="23">
        <v>1.5419675000000002</v>
      </c>
      <c r="G252" s="23">
        <v>1.6056953333333333</v>
      </c>
      <c r="H252" s="23">
        <v>1.5033333333333332</v>
      </c>
      <c r="I252" s="23">
        <v>1.4974999999999998</v>
      </c>
      <c r="J252" s="23">
        <v>1.4733499999999999</v>
      </c>
      <c r="K252" s="23">
        <v>1.4949999999999999</v>
      </c>
      <c r="L252" s="23">
        <v>1.4808333333333332</v>
      </c>
      <c r="M252" s="23">
        <v>1.5</v>
      </c>
      <c r="N252" s="23">
        <v>1.4516666666666669</v>
      </c>
      <c r="O252" s="23">
        <v>1.5019666666666665</v>
      </c>
      <c r="P252" s="23">
        <v>1.4925333333333333</v>
      </c>
      <c r="Q252" s="23">
        <v>1.5058920038618409</v>
      </c>
      <c r="R252" s="23">
        <v>1.4616666666666667</v>
      </c>
      <c r="S252" s="23">
        <v>1.45</v>
      </c>
      <c r="T252" s="149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260</v>
      </c>
      <c r="C253" s="29"/>
      <c r="D253" s="11">
        <v>1.4950000000000001</v>
      </c>
      <c r="E253" s="11">
        <v>1.5098500000000001</v>
      </c>
      <c r="F253" s="11">
        <v>1.5514143333333335</v>
      </c>
      <c r="G253" s="11">
        <v>1.604886</v>
      </c>
      <c r="H253" s="11">
        <v>1.5</v>
      </c>
      <c r="I253" s="11">
        <v>1.4944999999999999</v>
      </c>
      <c r="J253" s="11">
        <v>1.46865</v>
      </c>
      <c r="K253" s="11">
        <v>1.4950000000000001</v>
      </c>
      <c r="L253" s="11">
        <v>1.49</v>
      </c>
      <c r="M253" s="11">
        <v>1.49</v>
      </c>
      <c r="N253" s="11">
        <v>1.4375</v>
      </c>
      <c r="O253" s="11">
        <v>1.5005999999999999</v>
      </c>
      <c r="P253" s="11">
        <v>1.4929999999999999</v>
      </c>
      <c r="Q253" s="11">
        <v>1.5064629924981765</v>
      </c>
      <c r="R253" s="11">
        <v>1.4613499999999999</v>
      </c>
      <c r="S253" s="11">
        <v>1.45</v>
      </c>
      <c r="T253" s="149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261</v>
      </c>
      <c r="C254" s="29"/>
      <c r="D254" s="24">
        <v>1.8708286933869722E-2</v>
      </c>
      <c r="E254" s="24">
        <v>1.7170284408438496E-2</v>
      </c>
      <c r="F254" s="24">
        <v>2.029095983354829E-2</v>
      </c>
      <c r="G254" s="24">
        <v>2.7315934299719969E-3</v>
      </c>
      <c r="H254" s="24">
        <v>3.2041639575194472E-2</v>
      </c>
      <c r="I254" s="24">
        <v>3.8774991940682575E-2</v>
      </c>
      <c r="J254" s="24">
        <v>9.5567253805893346E-3</v>
      </c>
      <c r="K254" s="24">
        <v>1.0488088481701525E-2</v>
      </c>
      <c r="L254" s="24">
        <v>3.1211643126670876E-2</v>
      </c>
      <c r="M254" s="24">
        <v>3.2093613071762429E-2</v>
      </c>
      <c r="N254" s="24">
        <v>3.1570027980137506E-2</v>
      </c>
      <c r="O254" s="24">
        <v>1.4534051970000291E-2</v>
      </c>
      <c r="P254" s="24">
        <v>7.2948383578161574E-3</v>
      </c>
      <c r="Q254" s="24">
        <v>3.7335039841581864E-3</v>
      </c>
      <c r="R254" s="24">
        <v>2.0696537552611662E-2</v>
      </c>
      <c r="S254" s="24">
        <v>1.0954451150103333E-2</v>
      </c>
      <c r="T254" s="200"/>
      <c r="U254" s="201"/>
      <c r="V254" s="201"/>
      <c r="W254" s="201"/>
      <c r="X254" s="201"/>
      <c r="Y254" s="201"/>
      <c r="Z254" s="201"/>
      <c r="AA254" s="201"/>
      <c r="AB254" s="201"/>
      <c r="AC254" s="201"/>
      <c r="AD254" s="201"/>
      <c r="AE254" s="201"/>
      <c r="AF254" s="201"/>
      <c r="AG254" s="201"/>
      <c r="AH254" s="201"/>
      <c r="AI254" s="201"/>
      <c r="AJ254" s="201"/>
      <c r="AK254" s="201"/>
      <c r="AL254" s="201"/>
      <c r="AM254" s="201"/>
      <c r="AN254" s="201"/>
      <c r="AO254" s="201"/>
      <c r="AP254" s="201"/>
      <c r="AQ254" s="201"/>
      <c r="AR254" s="201"/>
      <c r="AS254" s="201"/>
      <c r="AT254" s="201"/>
      <c r="AU254" s="201"/>
      <c r="AV254" s="201"/>
      <c r="AW254" s="201"/>
      <c r="AX254" s="201"/>
      <c r="AY254" s="201"/>
      <c r="AZ254" s="201"/>
      <c r="BA254" s="201"/>
      <c r="BB254" s="201"/>
      <c r="BC254" s="201"/>
      <c r="BD254" s="201"/>
      <c r="BE254" s="201"/>
      <c r="BF254" s="201"/>
      <c r="BG254" s="201"/>
      <c r="BH254" s="201"/>
      <c r="BI254" s="201"/>
      <c r="BJ254" s="201"/>
      <c r="BK254" s="201"/>
      <c r="BL254" s="201"/>
      <c r="BM254" s="56"/>
    </row>
    <row r="255" spans="1:65">
      <c r="A255" s="30"/>
      <c r="B255" s="3" t="s">
        <v>86</v>
      </c>
      <c r="C255" s="29"/>
      <c r="D255" s="13">
        <v>1.2513904303591786E-2</v>
      </c>
      <c r="E255" s="13">
        <v>1.1377328155784757E-2</v>
      </c>
      <c r="F255" s="13">
        <v>1.315913586605962E-2</v>
      </c>
      <c r="G255" s="13">
        <v>1.7011903648629049E-3</v>
      </c>
      <c r="H255" s="13">
        <v>2.1313729207446435E-2</v>
      </c>
      <c r="I255" s="13">
        <v>2.5893149876916582E-2</v>
      </c>
      <c r="J255" s="13">
        <v>6.4863918149722297E-3</v>
      </c>
      <c r="K255" s="13">
        <v>7.0154438004692487E-3</v>
      </c>
      <c r="L255" s="13">
        <v>2.1077080333148597E-2</v>
      </c>
      <c r="M255" s="13">
        <v>2.1395742047841618E-2</v>
      </c>
      <c r="N255" s="13">
        <v>2.17474360368341E-2</v>
      </c>
      <c r="O255" s="13">
        <v>9.6766807763156923E-3</v>
      </c>
      <c r="P255" s="13">
        <v>4.8875547332161142E-3</v>
      </c>
      <c r="Q255" s="13">
        <v>2.479264100336321E-3</v>
      </c>
      <c r="R255" s="13">
        <v>1.4159546786279358E-2</v>
      </c>
      <c r="S255" s="13">
        <v>7.5547938966229883E-3</v>
      </c>
      <c r="T255" s="149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3" t="s">
        <v>262</v>
      </c>
      <c r="C256" s="29"/>
      <c r="D256" s="13">
        <v>1.3167443266852707E-3</v>
      </c>
      <c r="E256" s="13">
        <v>1.0805253052188935E-2</v>
      </c>
      <c r="F256" s="13">
        <v>3.2774499637162613E-2</v>
      </c>
      <c r="G256" s="13">
        <v>7.5457942176511583E-2</v>
      </c>
      <c r="H256" s="13">
        <v>6.8982200475697919E-3</v>
      </c>
      <c r="I256" s="13">
        <v>2.9911870429504273E-3</v>
      </c>
      <c r="J256" s="13">
        <v>-1.3183929596172761E-2</v>
      </c>
      <c r="K256" s="13">
        <v>1.3167443266852707E-3</v>
      </c>
      <c r="L256" s="13">
        <v>-8.171764398818504E-3</v>
      </c>
      <c r="M256" s="13">
        <v>4.6656297592160278E-3</v>
      </c>
      <c r="N256" s="13">
        <v>-2.7706929421914217E-2</v>
      </c>
      <c r="O256" s="13">
        <v>5.9828580293446176E-3</v>
      </c>
      <c r="P256" s="13">
        <v>-3.3537248669657238E-4</v>
      </c>
      <c r="Q256" s="13">
        <v>8.6119589394826335E-3</v>
      </c>
      <c r="R256" s="13">
        <v>-2.1009158556852925E-2</v>
      </c>
      <c r="S256" s="13">
        <v>-2.882322456609121E-2</v>
      </c>
      <c r="T256" s="149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46" t="s">
        <v>263</v>
      </c>
      <c r="C257" s="47"/>
      <c r="D257" s="45">
        <v>7.0000000000000007E-2</v>
      </c>
      <c r="E257" s="45">
        <v>0.77</v>
      </c>
      <c r="F257" s="45">
        <v>2.73</v>
      </c>
      <c r="G257" s="45">
        <v>6.54</v>
      </c>
      <c r="H257" s="45">
        <v>0.42</v>
      </c>
      <c r="I257" s="45">
        <v>7.0000000000000007E-2</v>
      </c>
      <c r="J257" s="45">
        <v>1.37</v>
      </c>
      <c r="K257" s="45">
        <v>7.0000000000000007E-2</v>
      </c>
      <c r="L257" s="45">
        <v>0.92</v>
      </c>
      <c r="M257" s="45">
        <v>0.22</v>
      </c>
      <c r="N257" s="45">
        <v>2.67</v>
      </c>
      <c r="O257" s="45">
        <v>0.34</v>
      </c>
      <c r="P257" s="45">
        <v>0.22</v>
      </c>
      <c r="Q257" s="45">
        <v>0.57999999999999996</v>
      </c>
      <c r="R257" s="45">
        <v>2.0699999999999998</v>
      </c>
      <c r="S257" s="45">
        <v>2.76</v>
      </c>
      <c r="T257" s="149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B258" s="31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BM258" s="55"/>
    </row>
    <row r="259" spans="1:65" ht="15">
      <c r="B259" s="8" t="s">
        <v>464</v>
      </c>
      <c r="BM259" s="28" t="s">
        <v>66</v>
      </c>
    </row>
    <row r="260" spans="1:65" ht="15">
      <c r="A260" s="25" t="s">
        <v>33</v>
      </c>
      <c r="B260" s="18" t="s">
        <v>111</v>
      </c>
      <c r="C260" s="15" t="s">
        <v>112</v>
      </c>
      <c r="D260" s="16" t="s">
        <v>224</v>
      </c>
      <c r="E260" s="17" t="s">
        <v>224</v>
      </c>
      <c r="F260" s="17" t="s">
        <v>224</v>
      </c>
      <c r="G260" s="17" t="s">
        <v>224</v>
      </c>
      <c r="H260" s="17" t="s">
        <v>224</v>
      </c>
      <c r="I260" s="17" t="s">
        <v>224</v>
      </c>
      <c r="J260" s="17" t="s">
        <v>224</v>
      </c>
      <c r="K260" s="17" t="s">
        <v>224</v>
      </c>
      <c r="L260" s="17" t="s">
        <v>224</v>
      </c>
      <c r="M260" s="17" t="s">
        <v>224</v>
      </c>
      <c r="N260" s="17" t="s">
        <v>224</v>
      </c>
      <c r="O260" s="17" t="s">
        <v>224</v>
      </c>
      <c r="P260" s="149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 t="s">
        <v>225</v>
      </c>
      <c r="C261" s="9" t="s">
        <v>225</v>
      </c>
      <c r="D261" s="147" t="s">
        <v>227</v>
      </c>
      <c r="E261" s="148" t="s">
        <v>228</v>
      </c>
      <c r="F261" s="148" t="s">
        <v>229</v>
      </c>
      <c r="G261" s="148" t="s">
        <v>230</v>
      </c>
      <c r="H261" s="148" t="s">
        <v>231</v>
      </c>
      <c r="I261" s="148" t="s">
        <v>233</v>
      </c>
      <c r="J261" s="148" t="s">
        <v>235</v>
      </c>
      <c r="K261" s="148" t="s">
        <v>237</v>
      </c>
      <c r="L261" s="148" t="s">
        <v>240</v>
      </c>
      <c r="M261" s="148" t="s">
        <v>242</v>
      </c>
      <c r="N261" s="148" t="s">
        <v>245</v>
      </c>
      <c r="O261" s="148" t="s">
        <v>246</v>
      </c>
      <c r="P261" s="149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3</v>
      </c>
    </row>
    <row r="262" spans="1:65">
      <c r="A262" s="30"/>
      <c r="B262" s="19"/>
      <c r="C262" s="9"/>
      <c r="D262" s="10" t="s">
        <v>272</v>
      </c>
      <c r="E262" s="11" t="s">
        <v>102</v>
      </c>
      <c r="F262" s="11" t="s">
        <v>102</v>
      </c>
      <c r="G262" s="11" t="s">
        <v>102</v>
      </c>
      <c r="H262" s="11" t="s">
        <v>272</v>
      </c>
      <c r="I262" s="11" t="s">
        <v>102</v>
      </c>
      <c r="J262" s="11" t="s">
        <v>99</v>
      </c>
      <c r="K262" s="11" t="s">
        <v>102</v>
      </c>
      <c r="L262" s="11" t="s">
        <v>103</v>
      </c>
      <c r="M262" s="11" t="s">
        <v>100</v>
      </c>
      <c r="N262" s="11" t="s">
        <v>102</v>
      </c>
      <c r="O262" s="11" t="s">
        <v>102</v>
      </c>
      <c r="P262" s="149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9"/>
      <c r="C263" s="9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149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3</v>
      </c>
    </row>
    <row r="264" spans="1:65">
      <c r="A264" s="30"/>
      <c r="B264" s="18">
        <v>1</v>
      </c>
      <c r="C264" s="14">
        <v>1</v>
      </c>
      <c r="D264" s="22">
        <v>1.1000000000000001</v>
      </c>
      <c r="E264" s="22">
        <v>0.96</v>
      </c>
      <c r="F264" s="22">
        <v>1.1493632271139</v>
      </c>
      <c r="G264" s="22">
        <v>1.12616563162433</v>
      </c>
      <c r="H264" s="22">
        <v>1</v>
      </c>
      <c r="I264" s="22">
        <v>1.1000000000000001</v>
      </c>
      <c r="J264" s="22">
        <v>1.18</v>
      </c>
      <c r="K264" s="22">
        <v>1.02</v>
      </c>
      <c r="L264" s="143" t="s">
        <v>106</v>
      </c>
      <c r="M264" s="143" t="s">
        <v>107</v>
      </c>
      <c r="N264" s="22">
        <v>1.01</v>
      </c>
      <c r="O264" s="22">
        <v>1.1200000000000001</v>
      </c>
      <c r="P264" s="149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</v>
      </c>
    </row>
    <row r="265" spans="1:65">
      <c r="A265" s="30"/>
      <c r="B265" s="19">
        <v>1</v>
      </c>
      <c r="C265" s="9">
        <v>2</v>
      </c>
      <c r="D265" s="11">
        <v>1.2</v>
      </c>
      <c r="E265" s="11">
        <v>1.01</v>
      </c>
      <c r="F265" s="11">
        <v>1.1278668857341729</v>
      </c>
      <c r="G265" s="11">
        <v>1.14285449141789</v>
      </c>
      <c r="H265" s="11">
        <v>0.9</v>
      </c>
      <c r="I265" s="11">
        <v>1.1000000000000001</v>
      </c>
      <c r="J265" s="11">
        <v>1.18</v>
      </c>
      <c r="K265" s="11">
        <v>1.1100000000000001</v>
      </c>
      <c r="L265" s="144" t="s">
        <v>106</v>
      </c>
      <c r="M265" s="144" t="s">
        <v>107</v>
      </c>
      <c r="N265" s="11">
        <v>1.02</v>
      </c>
      <c r="O265" s="11">
        <v>1.1200000000000001</v>
      </c>
      <c r="P265" s="149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 t="e">
        <v>#N/A</v>
      </c>
    </row>
    <row r="266" spans="1:65">
      <c r="A266" s="30"/>
      <c r="B266" s="19">
        <v>1</v>
      </c>
      <c r="C266" s="9">
        <v>3</v>
      </c>
      <c r="D266" s="11">
        <v>1.1000000000000001</v>
      </c>
      <c r="E266" s="11">
        <v>1.02</v>
      </c>
      <c r="F266" s="11">
        <v>1.106532703674963</v>
      </c>
      <c r="G266" s="11">
        <v>1.11050628086159</v>
      </c>
      <c r="H266" s="11">
        <v>1</v>
      </c>
      <c r="I266" s="11">
        <v>0.9</v>
      </c>
      <c r="J266" s="11">
        <v>0.9900000000000001</v>
      </c>
      <c r="K266" s="11">
        <v>0.94</v>
      </c>
      <c r="L266" s="144" t="s">
        <v>106</v>
      </c>
      <c r="M266" s="144" t="s">
        <v>107</v>
      </c>
      <c r="N266" s="11">
        <v>0.97000000000000008</v>
      </c>
      <c r="O266" s="11">
        <v>1.1299999999999999</v>
      </c>
      <c r="P266" s="149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16</v>
      </c>
    </row>
    <row r="267" spans="1:65">
      <c r="A267" s="30"/>
      <c r="B267" s="19">
        <v>1</v>
      </c>
      <c r="C267" s="9">
        <v>4</v>
      </c>
      <c r="D267" s="11">
        <v>1.1000000000000001</v>
      </c>
      <c r="E267" s="11">
        <v>1.06</v>
      </c>
      <c r="F267" s="11">
        <v>1.1580357280531131</v>
      </c>
      <c r="G267" s="11">
        <v>1.10071886069253</v>
      </c>
      <c r="H267" s="11">
        <v>0.9</v>
      </c>
      <c r="I267" s="11">
        <v>1</v>
      </c>
      <c r="J267" s="11">
        <v>1.03</v>
      </c>
      <c r="K267" s="11">
        <v>0.83</v>
      </c>
      <c r="L267" s="144" t="s">
        <v>106</v>
      </c>
      <c r="M267" s="144" t="s">
        <v>107</v>
      </c>
      <c r="N267" s="11">
        <v>1.07</v>
      </c>
      <c r="O267" s="11">
        <v>1.22</v>
      </c>
      <c r="P267" s="149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1.0591158628638051</v>
      </c>
    </row>
    <row r="268" spans="1:65">
      <c r="A268" s="30"/>
      <c r="B268" s="19">
        <v>1</v>
      </c>
      <c r="C268" s="9">
        <v>5</v>
      </c>
      <c r="D268" s="11">
        <v>1.1000000000000001</v>
      </c>
      <c r="E268" s="11">
        <v>0.98</v>
      </c>
      <c r="F268" s="11">
        <v>1.1845564379882427</v>
      </c>
      <c r="G268" s="11">
        <v>1.11124650805668</v>
      </c>
      <c r="H268" s="11">
        <v>0.8</v>
      </c>
      <c r="I268" s="11">
        <v>1.2</v>
      </c>
      <c r="J268" s="11">
        <v>1.07</v>
      </c>
      <c r="K268" s="11">
        <v>0.92</v>
      </c>
      <c r="L268" s="144" t="s">
        <v>106</v>
      </c>
      <c r="M268" s="144" t="s">
        <v>107</v>
      </c>
      <c r="N268" s="11">
        <v>1.04</v>
      </c>
      <c r="O268" s="11">
        <v>1.0900000000000001</v>
      </c>
      <c r="P268" s="149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25</v>
      </c>
    </row>
    <row r="269" spans="1:65">
      <c r="A269" s="30"/>
      <c r="B269" s="19">
        <v>1</v>
      </c>
      <c r="C269" s="9">
        <v>6</v>
      </c>
      <c r="D269" s="11">
        <v>1.1000000000000001</v>
      </c>
      <c r="E269" s="11">
        <v>1</v>
      </c>
      <c r="F269" s="11">
        <v>1.1243346125112728</v>
      </c>
      <c r="G269" s="11">
        <v>1.13477040409962</v>
      </c>
      <c r="H269" s="11">
        <v>0.9</v>
      </c>
      <c r="I269" s="11">
        <v>1.2</v>
      </c>
      <c r="J269" s="11">
        <v>1.08</v>
      </c>
      <c r="K269" s="11">
        <v>1.02</v>
      </c>
      <c r="L269" s="144" t="s">
        <v>106</v>
      </c>
      <c r="M269" s="144" t="s">
        <v>107</v>
      </c>
      <c r="N269" s="11">
        <v>0.95</v>
      </c>
      <c r="O269" s="11">
        <v>1.1299999999999999</v>
      </c>
      <c r="P269" s="149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20" t="s">
        <v>259</v>
      </c>
      <c r="C270" s="12"/>
      <c r="D270" s="23">
        <v>1.1166666666666665</v>
      </c>
      <c r="E270" s="23">
        <v>1.0050000000000001</v>
      </c>
      <c r="F270" s="23">
        <v>1.1417815991792775</v>
      </c>
      <c r="G270" s="23">
        <v>1.12104369612544</v>
      </c>
      <c r="H270" s="23">
        <v>0.91666666666666663</v>
      </c>
      <c r="I270" s="23">
        <v>1.0833333333333333</v>
      </c>
      <c r="J270" s="23">
        <v>1.0883333333333334</v>
      </c>
      <c r="K270" s="23">
        <v>0.97333333333333327</v>
      </c>
      <c r="L270" s="23" t="s">
        <v>629</v>
      </c>
      <c r="M270" s="23" t="s">
        <v>629</v>
      </c>
      <c r="N270" s="23">
        <v>1.01</v>
      </c>
      <c r="O270" s="23">
        <v>1.135</v>
      </c>
      <c r="P270" s="149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260</v>
      </c>
      <c r="C271" s="29"/>
      <c r="D271" s="11">
        <v>1.1000000000000001</v>
      </c>
      <c r="E271" s="11">
        <v>1.0049999999999999</v>
      </c>
      <c r="F271" s="11">
        <v>1.1386150564240365</v>
      </c>
      <c r="G271" s="11">
        <v>1.1187060698405049</v>
      </c>
      <c r="H271" s="11">
        <v>0.9</v>
      </c>
      <c r="I271" s="11">
        <v>1.1000000000000001</v>
      </c>
      <c r="J271" s="11">
        <v>1.0750000000000002</v>
      </c>
      <c r="K271" s="11">
        <v>0.98</v>
      </c>
      <c r="L271" s="11" t="s">
        <v>629</v>
      </c>
      <c r="M271" s="11" t="s">
        <v>629</v>
      </c>
      <c r="N271" s="11">
        <v>1.0150000000000001</v>
      </c>
      <c r="O271" s="11">
        <v>1.125</v>
      </c>
      <c r="P271" s="149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261</v>
      </c>
      <c r="C272" s="29"/>
      <c r="D272" s="24">
        <v>4.0824829046386249E-2</v>
      </c>
      <c r="E272" s="24">
        <v>3.4496376621320712E-2</v>
      </c>
      <c r="F272" s="24">
        <v>2.7899339960100317E-2</v>
      </c>
      <c r="G272" s="24">
        <v>1.6189431591162873E-2</v>
      </c>
      <c r="H272" s="24">
        <v>7.5277265270908097E-2</v>
      </c>
      <c r="I272" s="24">
        <v>0.1169045194450012</v>
      </c>
      <c r="J272" s="24">
        <v>7.7824589087682666E-2</v>
      </c>
      <c r="K272" s="24">
        <v>9.7502136728723404E-2</v>
      </c>
      <c r="L272" s="24" t="s">
        <v>629</v>
      </c>
      <c r="M272" s="24" t="s">
        <v>629</v>
      </c>
      <c r="N272" s="24">
        <v>4.4271887242357331E-2</v>
      </c>
      <c r="O272" s="24">
        <v>4.4158804331639198E-2</v>
      </c>
      <c r="P272" s="200"/>
      <c r="Q272" s="201"/>
      <c r="R272" s="201"/>
      <c r="S272" s="201"/>
      <c r="T272" s="201"/>
      <c r="U272" s="201"/>
      <c r="V272" s="201"/>
      <c r="W272" s="201"/>
      <c r="X272" s="201"/>
      <c r="Y272" s="201"/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201"/>
      <c r="AL272" s="201"/>
      <c r="AM272" s="201"/>
      <c r="AN272" s="201"/>
      <c r="AO272" s="201"/>
      <c r="AP272" s="201"/>
      <c r="AQ272" s="201"/>
      <c r="AR272" s="201"/>
      <c r="AS272" s="201"/>
      <c r="AT272" s="201"/>
      <c r="AU272" s="201"/>
      <c r="AV272" s="201"/>
      <c r="AW272" s="201"/>
      <c r="AX272" s="201"/>
      <c r="AY272" s="201"/>
      <c r="AZ272" s="201"/>
      <c r="BA272" s="201"/>
      <c r="BB272" s="201"/>
      <c r="BC272" s="201"/>
      <c r="BD272" s="201"/>
      <c r="BE272" s="201"/>
      <c r="BF272" s="201"/>
      <c r="BG272" s="201"/>
      <c r="BH272" s="201"/>
      <c r="BI272" s="201"/>
      <c r="BJ272" s="201"/>
      <c r="BK272" s="201"/>
      <c r="BL272" s="201"/>
      <c r="BM272" s="56"/>
    </row>
    <row r="273" spans="1:65">
      <c r="A273" s="30"/>
      <c r="B273" s="3" t="s">
        <v>86</v>
      </c>
      <c r="C273" s="29"/>
      <c r="D273" s="13">
        <v>3.6559548399748884E-2</v>
      </c>
      <c r="E273" s="13">
        <v>3.4324752857035533E-2</v>
      </c>
      <c r="F273" s="13">
        <v>2.4434918184138371E-2</v>
      </c>
      <c r="G273" s="13">
        <v>1.4441392112650839E-2</v>
      </c>
      <c r="H273" s="13">
        <v>8.212065302280884E-2</v>
      </c>
      <c r="I273" s="13">
        <v>0.10791186410307804</v>
      </c>
      <c r="J273" s="13">
        <v>7.1508045103536907E-2</v>
      </c>
      <c r="K273" s="13">
        <v>0.10017342814594871</v>
      </c>
      <c r="L273" s="13" t="s">
        <v>629</v>
      </c>
      <c r="M273" s="13" t="s">
        <v>629</v>
      </c>
      <c r="N273" s="13">
        <v>4.3833551725106265E-2</v>
      </c>
      <c r="O273" s="13">
        <v>3.8906435534483877E-2</v>
      </c>
      <c r="P273" s="149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3" t="s">
        <v>262</v>
      </c>
      <c r="C274" s="29"/>
      <c r="D274" s="13">
        <v>5.4338534451978004E-2</v>
      </c>
      <c r="E274" s="13">
        <v>-5.1095318993219396E-2</v>
      </c>
      <c r="F274" s="13">
        <v>7.80516459190288E-2</v>
      </c>
      <c r="G274" s="13">
        <v>5.8471254593604804E-2</v>
      </c>
      <c r="H274" s="13">
        <v>-0.13449821798718209</v>
      </c>
      <c r="I274" s="13">
        <v>2.2865742378784804E-2</v>
      </c>
      <c r="J274" s="13">
        <v>2.7586661189763939E-2</v>
      </c>
      <c r="K274" s="13">
        <v>-8.0994471462753292E-2</v>
      </c>
      <c r="L274" s="13" t="s">
        <v>629</v>
      </c>
      <c r="M274" s="13" t="s">
        <v>629</v>
      </c>
      <c r="N274" s="13">
        <v>-4.6374400182240594E-2</v>
      </c>
      <c r="O274" s="13">
        <v>7.1648570092234687E-2</v>
      </c>
      <c r="P274" s="149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46" t="s">
        <v>263</v>
      </c>
      <c r="C275" s="47"/>
      <c r="D275" s="45">
        <v>0.32</v>
      </c>
      <c r="E275" s="45">
        <v>0.83</v>
      </c>
      <c r="F275" s="45">
        <v>0.56999999999999995</v>
      </c>
      <c r="G275" s="45">
        <v>0.36</v>
      </c>
      <c r="H275" s="45">
        <v>1.73</v>
      </c>
      <c r="I275" s="45">
        <v>0.03</v>
      </c>
      <c r="J275" s="45">
        <v>0.03</v>
      </c>
      <c r="K275" s="45">
        <v>1.1499999999999999</v>
      </c>
      <c r="L275" s="45">
        <v>0.88</v>
      </c>
      <c r="M275" s="45">
        <v>14.47</v>
      </c>
      <c r="N275" s="45">
        <v>0.78</v>
      </c>
      <c r="O275" s="45">
        <v>0.5</v>
      </c>
      <c r="P275" s="149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B276" s="31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BM276" s="55"/>
    </row>
    <row r="277" spans="1:65" ht="15">
      <c r="B277" s="8" t="s">
        <v>465</v>
      </c>
      <c r="BM277" s="28" t="s">
        <v>66</v>
      </c>
    </row>
    <row r="278" spans="1:65" ht="15">
      <c r="A278" s="25" t="s">
        <v>36</v>
      </c>
      <c r="B278" s="18" t="s">
        <v>111</v>
      </c>
      <c r="C278" s="15" t="s">
        <v>112</v>
      </c>
      <c r="D278" s="16" t="s">
        <v>224</v>
      </c>
      <c r="E278" s="17" t="s">
        <v>224</v>
      </c>
      <c r="F278" s="17" t="s">
        <v>224</v>
      </c>
      <c r="G278" s="17" t="s">
        <v>224</v>
      </c>
      <c r="H278" s="17" t="s">
        <v>224</v>
      </c>
      <c r="I278" s="17" t="s">
        <v>224</v>
      </c>
      <c r="J278" s="17" t="s">
        <v>224</v>
      </c>
      <c r="K278" s="17" t="s">
        <v>224</v>
      </c>
      <c r="L278" s="17" t="s">
        <v>224</v>
      </c>
      <c r="M278" s="17" t="s">
        <v>224</v>
      </c>
      <c r="N278" s="17" t="s">
        <v>224</v>
      </c>
      <c r="O278" s="14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 t="s">
        <v>225</v>
      </c>
      <c r="C279" s="9" t="s">
        <v>225</v>
      </c>
      <c r="D279" s="147" t="s">
        <v>227</v>
      </c>
      <c r="E279" s="148" t="s">
        <v>228</v>
      </c>
      <c r="F279" s="148" t="s">
        <v>230</v>
      </c>
      <c r="G279" s="148" t="s">
        <v>231</v>
      </c>
      <c r="H279" s="148" t="s">
        <v>233</v>
      </c>
      <c r="I279" s="148" t="s">
        <v>235</v>
      </c>
      <c r="J279" s="148" t="s">
        <v>237</v>
      </c>
      <c r="K279" s="148" t="s">
        <v>240</v>
      </c>
      <c r="L279" s="148" t="s">
        <v>242</v>
      </c>
      <c r="M279" s="148" t="s">
        <v>245</v>
      </c>
      <c r="N279" s="148" t="s">
        <v>246</v>
      </c>
      <c r="O279" s="14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 t="s">
        <v>3</v>
      </c>
    </row>
    <row r="280" spans="1:65">
      <c r="A280" s="30"/>
      <c r="B280" s="19"/>
      <c r="C280" s="9"/>
      <c r="D280" s="10" t="s">
        <v>272</v>
      </c>
      <c r="E280" s="11" t="s">
        <v>102</v>
      </c>
      <c r="F280" s="11" t="s">
        <v>102</v>
      </c>
      <c r="G280" s="11" t="s">
        <v>272</v>
      </c>
      <c r="H280" s="11" t="s">
        <v>102</v>
      </c>
      <c r="I280" s="11" t="s">
        <v>99</v>
      </c>
      <c r="J280" s="11" t="s">
        <v>102</v>
      </c>
      <c r="K280" s="11" t="s">
        <v>103</v>
      </c>
      <c r="L280" s="11" t="s">
        <v>100</v>
      </c>
      <c r="M280" s="11" t="s">
        <v>102</v>
      </c>
      <c r="N280" s="11" t="s">
        <v>102</v>
      </c>
      <c r="O280" s="149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9"/>
      <c r="C281" s="9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14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2</v>
      </c>
    </row>
    <row r="282" spans="1:65">
      <c r="A282" s="30"/>
      <c r="B282" s="18">
        <v>1</v>
      </c>
      <c r="C282" s="14">
        <v>1</v>
      </c>
      <c r="D282" s="143">
        <v>0.6</v>
      </c>
      <c r="E282" s="143">
        <v>0.85</v>
      </c>
      <c r="F282" s="22">
        <v>0.54124791919000004</v>
      </c>
      <c r="G282" s="143">
        <v>0.8</v>
      </c>
      <c r="H282" s="143">
        <v>0.7</v>
      </c>
      <c r="I282" s="22">
        <v>0.66</v>
      </c>
      <c r="J282" s="22">
        <v>0.56999999999999995</v>
      </c>
      <c r="K282" s="143" t="s">
        <v>106</v>
      </c>
      <c r="L282" s="143" t="s">
        <v>105</v>
      </c>
      <c r="M282" s="22">
        <v>0.59</v>
      </c>
      <c r="N282" s="22">
        <v>0.63</v>
      </c>
      <c r="O282" s="14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>
        <v>1</v>
      </c>
      <c r="C283" s="9">
        <v>2</v>
      </c>
      <c r="D283" s="144">
        <v>0.7</v>
      </c>
      <c r="E283" s="144">
        <v>0.8</v>
      </c>
      <c r="F283" s="11">
        <v>0.51822514473164005</v>
      </c>
      <c r="G283" s="144">
        <v>0.7</v>
      </c>
      <c r="H283" s="144">
        <v>0.7</v>
      </c>
      <c r="I283" s="11">
        <v>0.74</v>
      </c>
      <c r="J283" s="11">
        <v>0.68</v>
      </c>
      <c r="K283" s="144" t="s">
        <v>106</v>
      </c>
      <c r="L283" s="144" t="s">
        <v>105</v>
      </c>
      <c r="M283" s="11">
        <v>0.55000000000000004</v>
      </c>
      <c r="N283" s="11">
        <v>0.66</v>
      </c>
      <c r="O283" s="14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e">
        <v>#N/A</v>
      </c>
    </row>
    <row r="284" spans="1:65">
      <c r="A284" s="30"/>
      <c r="B284" s="19">
        <v>1</v>
      </c>
      <c r="C284" s="9">
        <v>3</v>
      </c>
      <c r="D284" s="144">
        <v>0.7</v>
      </c>
      <c r="E284" s="144">
        <v>0.81</v>
      </c>
      <c r="F284" s="11">
        <v>0.53703327079167096</v>
      </c>
      <c r="G284" s="144">
        <v>0.5</v>
      </c>
      <c r="H284" s="144">
        <v>0.7</v>
      </c>
      <c r="I284" s="11">
        <v>0.56999999999999995</v>
      </c>
      <c r="J284" s="11">
        <v>0.67</v>
      </c>
      <c r="K284" s="144" t="s">
        <v>106</v>
      </c>
      <c r="L284" s="144" t="s">
        <v>105</v>
      </c>
      <c r="M284" s="11">
        <v>0.61</v>
      </c>
      <c r="N284" s="11">
        <v>0.7</v>
      </c>
      <c r="O284" s="149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16</v>
      </c>
    </row>
    <row r="285" spans="1:65">
      <c r="A285" s="30"/>
      <c r="B285" s="19">
        <v>1</v>
      </c>
      <c r="C285" s="9">
        <v>4</v>
      </c>
      <c r="D285" s="144">
        <v>0.6</v>
      </c>
      <c r="E285" s="145">
        <v>0.88</v>
      </c>
      <c r="F285" s="11">
        <v>0.52071143433261002</v>
      </c>
      <c r="G285" s="144">
        <v>0.5</v>
      </c>
      <c r="H285" s="144">
        <v>0.6</v>
      </c>
      <c r="I285" s="11">
        <v>0.64</v>
      </c>
      <c r="J285" s="11">
        <v>0.55000000000000004</v>
      </c>
      <c r="K285" s="144" t="s">
        <v>106</v>
      </c>
      <c r="L285" s="144" t="s">
        <v>105</v>
      </c>
      <c r="M285" s="11">
        <v>0.63</v>
      </c>
      <c r="N285" s="11">
        <v>0.71</v>
      </c>
      <c r="O285" s="149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0.61448146452975516</v>
      </c>
    </row>
    <row r="286" spans="1:65">
      <c r="A286" s="30"/>
      <c r="B286" s="19">
        <v>1</v>
      </c>
      <c r="C286" s="9">
        <v>5</v>
      </c>
      <c r="D286" s="144">
        <v>0.6</v>
      </c>
      <c r="E286" s="144">
        <v>0.81</v>
      </c>
      <c r="F286" s="11">
        <v>0.54746313363684396</v>
      </c>
      <c r="G286" s="144">
        <v>0.6</v>
      </c>
      <c r="H286" s="144">
        <v>0.7</v>
      </c>
      <c r="I286" s="11">
        <v>0.66</v>
      </c>
      <c r="J286" s="11">
        <v>0.56999999999999995</v>
      </c>
      <c r="K286" s="144" t="s">
        <v>106</v>
      </c>
      <c r="L286" s="144" t="s">
        <v>105</v>
      </c>
      <c r="M286" s="11">
        <v>0.6</v>
      </c>
      <c r="N286" s="11">
        <v>0.69</v>
      </c>
      <c r="O286" s="149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26</v>
      </c>
    </row>
    <row r="287" spans="1:65">
      <c r="A287" s="30"/>
      <c r="B287" s="19">
        <v>1</v>
      </c>
      <c r="C287" s="9">
        <v>6</v>
      </c>
      <c r="D287" s="144">
        <v>0.6</v>
      </c>
      <c r="E287" s="144">
        <v>0.8</v>
      </c>
      <c r="F287" s="11">
        <v>0.54976303320989095</v>
      </c>
      <c r="G287" s="144">
        <v>0.5</v>
      </c>
      <c r="H287" s="144">
        <v>0.7</v>
      </c>
      <c r="I287" s="11">
        <v>0.57999999999999996</v>
      </c>
      <c r="J287" s="11">
        <v>0.62</v>
      </c>
      <c r="K287" s="144" t="s">
        <v>106</v>
      </c>
      <c r="L287" s="144" t="s">
        <v>105</v>
      </c>
      <c r="M287" s="11">
        <v>0.65</v>
      </c>
      <c r="N287" s="11">
        <v>0.69</v>
      </c>
      <c r="O287" s="14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20" t="s">
        <v>259</v>
      </c>
      <c r="C288" s="12"/>
      <c r="D288" s="23">
        <v>0.6333333333333333</v>
      </c>
      <c r="E288" s="23">
        <v>0.82500000000000007</v>
      </c>
      <c r="F288" s="23">
        <v>0.53574065598210929</v>
      </c>
      <c r="G288" s="23">
        <v>0.6</v>
      </c>
      <c r="H288" s="23">
        <v>0.68333333333333324</v>
      </c>
      <c r="I288" s="23">
        <v>0.64166666666666672</v>
      </c>
      <c r="J288" s="23">
        <v>0.61</v>
      </c>
      <c r="K288" s="23" t="s">
        <v>629</v>
      </c>
      <c r="L288" s="23" t="s">
        <v>629</v>
      </c>
      <c r="M288" s="23">
        <v>0.60499999999999998</v>
      </c>
      <c r="N288" s="23">
        <v>0.68</v>
      </c>
      <c r="O288" s="149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260</v>
      </c>
      <c r="C289" s="29"/>
      <c r="D289" s="11">
        <v>0.6</v>
      </c>
      <c r="E289" s="11">
        <v>0.81</v>
      </c>
      <c r="F289" s="11">
        <v>0.53914059499083544</v>
      </c>
      <c r="G289" s="11">
        <v>0.55000000000000004</v>
      </c>
      <c r="H289" s="11">
        <v>0.7</v>
      </c>
      <c r="I289" s="11">
        <v>0.65</v>
      </c>
      <c r="J289" s="11">
        <v>0.59499999999999997</v>
      </c>
      <c r="K289" s="11" t="s">
        <v>629</v>
      </c>
      <c r="L289" s="11" t="s">
        <v>629</v>
      </c>
      <c r="M289" s="11">
        <v>0.60499999999999998</v>
      </c>
      <c r="N289" s="11">
        <v>0.69</v>
      </c>
      <c r="O289" s="149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261</v>
      </c>
      <c r="C290" s="29"/>
      <c r="D290" s="24">
        <v>5.1639777949432218E-2</v>
      </c>
      <c r="E290" s="24">
        <v>3.2710854467592226E-2</v>
      </c>
      <c r="F290" s="24">
        <v>1.3406826502390045E-2</v>
      </c>
      <c r="G290" s="24">
        <v>0.12649110640673522</v>
      </c>
      <c r="H290" s="24">
        <v>4.0824829046386291E-2</v>
      </c>
      <c r="I290" s="24">
        <v>6.2102066524928695E-2</v>
      </c>
      <c r="J290" s="24">
        <v>5.5497747702046456E-2</v>
      </c>
      <c r="K290" s="24" t="s">
        <v>629</v>
      </c>
      <c r="L290" s="24" t="s">
        <v>629</v>
      </c>
      <c r="M290" s="24">
        <v>3.4496376621320678E-2</v>
      </c>
      <c r="N290" s="24">
        <v>2.9664793948382624E-2</v>
      </c>
      <c r="O290" s="149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86</v>
      </c>
      <c r="C291" s="29"/>
      <c r="D291" s="13">
        <v>8.1536491499103511E-2</v>
      </c>
      <c r="E291" s="13">
        <v>3.9649520566778451E-2</v>
      </c>
      <c r="F291" s="13">
        <v>2.5024844302347957E-2</v>
      </c>
      <c r="G291" s="13">
        <v>0.21081851067789203</v>
      </c>
      <c r="H291" s="13">
        <v>5.9743652263004335E-2</v>
      </c>
      <c r="I291" s="13">
        <v>9.6782441337551206E-2</v>
      </c>
      <c r="J291" s="13">
        <v>9.0979914265649928E-2</v>
      </c>
      <c r="K291" s="13" t="s">
        <v>629</v>
      </c>
      <c r="L291" s="13" t="s">
        <v>629</v>
      </c>
      <c r="M291" s="13">
        <v>5.701880433276145E-2</v>
      </c>
      <c r="N291" s="13">
        <v>4.3624696982915621E-2</v>
      </c>
      <c r="O291" s="149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262</v>
      </c>
      <c r="C292" s="29"/>
      <c r="D292" s="13">
        <v>3.0679312382522195E-2</v>
      </c>
      <c r="E292" s="13">
        <v>0.3425954200772332</v>
      </c>
      <c r="F292" s="13">
        <v>-0.12814187748999706</v>
      </c>
      <c r="G292" s="13">
        <v>-2.3566967216557821E-2</v>
      </c>
      <c r="H292" s="13">
        <v>0.11204873178114227</v>
      </c>
      <c r="I292" s="13">
        <v>4.4240882282292393E-2</v>
      </c>
      <c r="J292" s="13">
        <v>-7.2930833368337611E-3</v>
      </c>
      <c r="K292" s="13" t="s">
        <v>629</v>
      </c>
      <c r="L292" s="13" t="s">
        <v>629</v>
      </c>
      <c r="M292" s="13">
        <v>-1.5430025276695791E-2</v>
      </c>
      <c r="N292" s="13">
        <v>0.10662410382123455</v>
      </c>
      <c r="O292" s="149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263</v>
      </c>
      <c r="C293" s="47"/>
      <c r="D293" s="45" t="s">
        <v>264</v>
      </c>
      <c r="E293" s="45">
        <v>1.86</v>
      </c>
      <c r="F293" s="45">
        <v>0.84</v>
      </c>
      <c r="G293" s="45" t="s">
        <v>264</v>
      </c>
      <c r="H293" s="45" t="s">
        <v>264</v>
      </c>
      <c r="I293" s="45">
        <v>0.15</v>
      </c>
      <c r="J293" s="45">
        <v>0.15</v>
      </c>
      <c r="K293" s="45">
        <v>3.5</v>
      </c>
      <c r="L293" s="45">
        <v>1.18</v>
      </c>
      <c r="M293" s="45">
        <v>0.19</v>
      </c>
      <c r="N293" s="45">
        <v>0.51</v>
      </c>
      <c r="O293" s="149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 t="s">
        <v>283</v>
      </c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BM294" s="55"/>
    </row>
    <row r="295" spans="1:65">
      <c r="BM295" s="55"/>
    </row>
    <row r="296" spans="1:65" ht="15">
      <c r="B296" s="8" t="s">
        <v>466</v>
      </c>
      <c r="BM296" s="28" t="s">
        <v>66</v>
      </c>
    </row>
    <row r="297" spans="1:65" ht="15">
      <c r="A297" s="25" t="s">
        <v>39</v>
      </c>
      <c r="B297" s="18" t="s">
        <v>111</v>
      </c>
      <c r="C297" s="15" t="s">
        <v>112</v>
      </c>
      <c r="D297" s="16" t="s">
        <v>224</v>
      </c>
      <c r="E297" s="17" t="s">
        <v>224</v>
      </c>
      <c r="F297" s="17" t="s">
        <v>224</v>
      </c>
      <c r="G297" s="17" t="s">
        <v>224</v>
      </c>
      <c r="H297" s="17" t="s">
        <v>224</v>
      </c>
      <c r="I297" s="17" t="s">
        <v>224</v>
      </c>
      <c r="J297" s="17" t="s">
        <v>224</v>
      </c>
      <c r="K297" s="17" t="s">
        <v>224</v>
      </c>
      <c r="L297" s="17" t="s">
        <v>224</v>
      </c>
      <c r="M297" s="17" t="s">
        <v>224</v>
      </c>
      <c r="N297" s="17" t="s">
        <v>224</v>
      </c>
      <c r="O297" s="17" t="s">
        <v>224</v>
      </c>
      <c r="P297" s="149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 t="s">
        <v>225</v>
      </c>
      <c r="C298" s="9" t="s">
        <v>225</v>
      </c>
      <c r="D298" s="147" t="s">
        <v>227</v>
      </c>
      <c r="E298" s="148" t="s">
        <v>228</v>
      </c>
      <c r="F298" s="148" t="s">
        <v>229</v>
      </c>
      <c r="G298" s="148" t="s">
        <v>230</v>
      </c>
      <c r="H298" s="148" t="s">
        <v>231</v>
      </c>
      <c r="I298" s="148" t="s">
        <v>233</v>
      </c>
      <c r="J298" s="148" t="s">
        <v>235</v>
      </c>
      <c r="K298" s="148" t="s">
        <v>237</v>
      </c>
      <c r="L298" s="148" t="s">
        <v>240</v>
      </c>
      <c r="M298" s="148" t="s">
        <v>242</v>
      </c>
      <c r="N298" s="148" t="s">
        <v>245</v>
      </c>
      <c r="O298" s="148" t="s">
        <v>246</v>
      </c>
      <c r="P298" s="149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s">
        <v>3</v>
      </c>
    </row>
    <row r="299" spans="1:65">
      <c r="A299" s="30"/>
      <c r="B299" s="19"/>
      <c r="C299" s="9"/>
      <c r="D299" s="10" t="s">
        <v>272</v>
      </c>
      <c r="E299" s="11" t="s">
        <v>102</v>
      </c>
      <c r="F299" s="11" t="s">
        <v>102</v>
      </c>
      <c r="G299" s="11" t="s">
        <v>102</v>
      </c>
      <c r="H299" s="11" t="s">
        <v>272</v>
      </c>
      <c r="I299" s="11" t="s">
        <v>102</v>
      </c>
      <c r="J299" s="11" t="s">
        <v>99</v>
      </c>
      <c r="K299" s="11" t="s">
        <v>102</v>
      </c>
      <c r="L299" s="11" t="s">
        <v>103</v>
      </c>
      <c r="M299" s="11" t="s">
        <v>100</v>
      </c>
      <c r="N299" s="11" t="s">
        <v>102</v>
      </c>
      <c r="O299" s="11" t="s">
        <v>102</v>
      </c>
      <c r="P299" s="149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9"/>
      <c r="C300" s="9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149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3</v>
      </c>
    </row>
    <row r="301" spans="1:65">
      <c r="A301" s="30"/>
      <c r="B301" s="18">
        <v>1</v>
      </c>
      <c r="C301" s="14">
        <v>1</v>
      </c>
      <c r="D301" s="143">
        <v>0.3</v>
      </c>
      <c r="E301" s="22">
        <v>0.32</v>
      </c>
      <c r="F301" s="22">
        <v>0.38250123266553099</v>
      </c>
      <c r="G301" s="22"/>
      <c r="H301" s="143">
        <v>0.3</v>
      </c>
      <c r="I301" s="143">
        <v>0.3</v>
      </c>
      <c r="J301" s="22">
        <v>0.32</v>
      </c>
      <c r="K301" s="22">
        <v>0.31</v>
      </c>
      <c r="L301" s="143" t="s">
        <v>106</v>
      </c>
      <c r="M301" s="143" t="s">
        <v>105</v>
      </c>
      <c r="N301" s="22">
        <v>0.3</v>
      </c>
      <c r="O301" s="22">
        <v>0.35</v>
      </c>
      <c r="P301" s="149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</v>
      </c>
    </row>
    <row r="302" spans="1:65">
      <c r="A302" s="30"/>
      <c r="B302" s="19">
        <v>1</v>
      </c>
      <c r="C302" s="9">
        <v>2</v>
      </c>
      <c r="D302" s="144">
        <v>0.3</v>
      </c>
      <c r="E302" s="11">
        <v>0.3</v>
      </c>
      <c r="F302" s="11">
        <v>0.32093605415822801</v>
      </c>
      <c r="G302" s="11"/>
      <c r="H302" s="144">
        <v>0.3</v>
      </c>
      <c r="I302" s="144">
        <v>0.4</v>
      </c>
      <c r="J302" s="145">
        <v>0.48</v>
      </c>
      <c r="K302" s="11">
        <v>0.36</v>
      </c>
      <c r="L302" s="144" t="s">
        <v>106</v>
      </c>
      <c r="M302" s="144" t="s">
        <v>105</v>
      </c>
      <c r="N302" s="11">
        <v>0.27</v>
      </c>
      <c r="O302" s="11">
        <v>0.36</v>
      </c>
      <c r="P302" s="149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 t="e">
        <v>#N/A</v>
      </c>
    </row>
    <row r="303" spans="1:65">
      <c r="A303" s="30"/>
      <c r="B303" s="19">
        <v>1</v>
      </c>
      <c r="C303" s="9">
        <v>3</v>
      </c>
      <c r="D303" s="144">
        <v>0.3</v>
      </c>
      <c r="E303" s="11">
        <v>0.3</v>
      </c>
      <c r="F303" s="11">
        <v>0.35133730637999899</v>
      </c>
      <c r="G303" s="11"/>
      <c r="H303" s="144">
        <v>0.4</v>
      </c>
      <c r="I303" s="144">
        <v>0.4</v>
      </c>
      <c r="J303" s="11">
        <v>0.33</v>
      </c>
      <c r="K303" s="11">
        <v>0.35</v>
      </c>
      <c r="L303" s="144" t="s">
        <v>106</v>
      </c>
      <c r="M303" s="144" t="s">
        <v>105</v>
      </c>
      <c r="N303" s="11">
        <v>0.3</v>
      </c>
      <c r="O303" s="11">
        <v>0.37</v>
      </c>
      <c r="P303" s="149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16</v>
      </c>
    </row>
    <row r="304" spans="1:65">
      <c r="A304" s="30"/>
      <c r="B304" s="19">
        <v>1</v>
      </c>
      <c r="C304" s="9">
        <v>4</v>
      </c>
      <c r="D304" s="144">
        <v>0.3</v>
      </c>
      <c r="E304" s="11">
        <v>0.28999999999999998</v>
      </c>
      <c r="F304" s="11">
        <v>0.339615143616529</v>
      </c>
      <c r="G304" s="11"/>
      <c r="H304" s="144">
        <v>0.4</v>
      </c>
      <c r="I304" s="144">
        <v>0.3</v>
      </c>
      <c r="J304" s="11">
        <v>0.32</v>
      </c>
      <c r="K304" s="11">
        <v>0.3</v>
      </c>
      <c r="L304" s="144" t="s">
        <v>106</v>
      </c>
      <c r="M304" s="144" t="s">
        <v>105</v>
      </c>
      <c r="N304" s="11">
        <v>0.27</v>
      </c>
      <c r="O304" s="11">
        <v>0.35</v>
      </c>
      <c r="P304" s="149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0.32330692275164941</v>
      </c>
    </row>
    <row r="305" spans="1:65">
      <c r="A305" s="30"/>
      <c r="B305" s="19">
        <v>1</v>
      </c>
      <c r="C305" s="9">
        <v>5</v>
      </c>
      <c r="D305" s="144">
        <v>0.3</v>
      </c>
      <c r="E305" s="11">
        <v>0.28000000000000003</v>
      </c>
      <c r="F305" s="11">
        <v>0.34627617352178997</v>
      </c>
      <c r="G305" s="11"/>
      <c r="H305" s="144">
        <v>0.3</v>
      </c>
      <c r="I305" s="144">
        <v>0.3</v>
      </c>
      <c r="J305" s="11">
        <v>0.36</v>
      </c>
      <c r="K305" s="11">
        <v>0.27</v>
      </c>
      <c r="L305" s="144" t="s">
        <v>106</v>
      </c>
      <c r="M305" s="144" t="s">
        <v>105</v>
      </c>
      <c r="N305" s="11">
        <v>0.33</v>
      </c>
      <c r="O305" s="11">
        <v>0.36</v>
      </c>
      <c r="P305" s="149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27</v>
      </c>
    </row>
    <row r="306" spans="1:65">
      <c r="A306" s="30"/>
      <c r="B306" s="19">
        <v>1</v>
      </c>
      <c r="C306" s="9">
        <v>6</v>
      </c>
      <c r="D306" s="144">
        <v>0.3</v>
      </c>
      <c r="E306" s="11">
        <v>0.31</v>
      </c>
      <c r="F306" s="11">
        <v>0.33038330871730104</v>
      </c>
      <c r="G306" s="11"/>
      <c r="H306" s="144">
        <v>0.4</v>
      </c>
      <c r="I306" s="144">
        <v>0.3</v>
      </c>
      <c r="J306" s="11">
        <v>0.31</v>
      </c>
      <c r="K306" s="11">
        <v>0.28999999999999998</v>
      </c>
      <c r="L306" s="144" t="s">
        <v>106</v>
      </c>
      <c r="M306" s="144" t="s">
        <v>105</v>
      </c>
      <c r="N306" s="11">
        <v>0.28999999999999998</v>
      </c>
      <c r="O306" s="11">
        <v>0.37</v>
      </c>
      <c r="P306" s="149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20" t="s">
        <v>259</v>
      </c>
      <c r="C307" s="12"/>
      <c r="D307" s="23">
        <v>0.3</v>
      </c>
      <c r="E307" s="23">
        <v>0.3</v>
      </c>
      <c r="F307" s="23">
        <v>0.34517486984322959</v>
      </c>
      <c r="G307" s="23" t="s">
        <v>629</v>
      </c>
      <c r="H307" s="23">
        <v>0.35000000000000003</v>
      </c>
      <c r="I307" s="23">
        <v>0.33333333333333331</v>
      </c>
      <c r="J307" s="23">
        <v>0.35333333333333333</v>
      </c>
      <c r="K307" s="23">
        <v>0.31333333333333335</v>
      </c>
      <c r="L307" s="23" t="s">
        <v>629</v>
      </c>
      <c r="M307" s="23" t="s">
        <v>629</v>
      </c>
      <c r="N307" s="23">
        <v>0.29333333333333339</v>
      </c>
      <c r="O307" s="23">
        <v>0.36000000000000004</v>
      </c>
      <c r="P307" s="149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260</v>
      </c>
      <c r="C308" s="29"/>
      <c r="D308" s="11">
        <v>0.3</v>
      </c>
      <c r="E308" s="11">
        <v>0.3</v>
      </c>
      <c r="F308" s="11">
        <v>0.34294565856915948</v>
      </c>
      <c r="G308" s="11" t="s">
        <v>629</v>
      </c>
      <c r="H308" s="11">
        <v>0.35</v>
      </c>
      <c r="I308" s="11">
        <v>0.3</v>
      </c>
      <c r="J308" s="11">
        <v>0.32500000000000001</v>
      </c>
      <c r="K308" s="11">
        <v>0.30499999999999999</v>
      </c>
      <c r="L308" s="11" t="s">
        <v>629</v>
      </c>
      <c r="M308" s="11" t="s">
        <v>629</v>
      </c>
      <c r="N308" s="11">
        <v>0.29499999999999998</v>
      </c>
      <c r="O308" s="11">
        <v>0.36</v>
      </c>
      <c r="P308" s="149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261</v>
      </c>
      <c r="C309" s="29"/>
      <c r="D309" s="24">
        <v>0</v>
      </c>
      <c r="E309" s="24">
        <v>1.4142135623730947E-2</v>
      </c>
      <c r="F309" s="24">
        <v>2.1305712273818146E-2</v>
      </c>
      <c r="G309" s="24" t="s">
        <v>629</v>
      </c>
      <c r="H309" s="24">
        <v>5.4772255750516634E-2</v>
      </c>
      <c r="I309" s="24">
        <v>5.1639777949432177E-2</v>
      </c>
      <c r="J309" s="24">
        <v>6.4394616752230405E-2</v>
      </c>
      <c r="K309" s="24">
        <v>3.5023801430836179E-2</v>
      </c>
      <c r="L309" s="24" t="s">
        <v>629</v>
      </c>
      <c r="M309" s="24" t="s">
        <v>629</v>
      </c>
      <c r="N309" s="24">
        <v>2.2509257354845505E-2</v>
      </c>
      <c r="O309" s="24">
        <v>8.9442719099991665E-3</v>
      </c>
      <c r="P309" s="200"/>
      <c r="Q309" s="201"/>
      <c r="R309" s="201"/>
      <c r="S309" s="201"/>
      <c r="T309" s="201"/>
      <c r="U309" s="201"/>
      <c r="V309" s="201"/>
      <c r="W309" s="201"/>
      <c r="X309" s="201"/>
      <c r="Y309" s="201"/>
      <c r="Z309" s="201"/>
      <c r="AA309" s="201"/>
      <c r="AB309" s="201"/>
      <c r="AC309" s="201"/>
      <c r="AD309" s="201"/>
      <c r="AE309" s="201"/>
      <c r="AF309" s="201"/>
      <c r="AG309" s="201"/>
      <c r="AH309" s="201"/>
      <c r="AI309" s="201"/>
      <c r="AJ309" s="201"/>
      <c r="AK309" s="201"/>
      <c r="AL309" s="201"/>
      <c r="AM309" s="201"/>
      <c r="AN309" s="201"/>
      <c r="AO309" s="201"/>
      <c r="AP309" s="201"/>
      <c r="AQ309" s="201"/>
      <c r="AR309" s="201"/>
      <c r="AS309" s="201"/>
      <c r="AT309" s="201"/>
      <c r="AU309" s="201"/>
      <c r="AV309" s="201"/>
      <c r="AW309" s="201"/>
      <c r="AX309" s="201"/>
      <c r="AY309" s="201"/>
      <c r="AZ309" s="201"/>
      <c r="BA309" s="201"/>
      <c r="BB309" s="201"/>
      <c r="BC309" s="201"/>
      <c r="BD309" s="201"/>
      <c r="BE309" s="201"/>
      <c r="BF309" s="201"/>
      <c r="BG309" s="201"/>
      <c r="BH309" s="201"/>
      <c r="BI309" s="201"/>
      <c r="BJ309" s="201"/>
      <c r="BK309" s="201"/>
      <c r="BL309" s="201"/>
      <c r="BM309" s="56"/>
    </row>
    <row r="310" spans="1:65">
      <c r="A310" s="30"/>
      <c r="B310" s="3" t="s">
        <v>86</v>
      </c>
      <c r="C310" s="29"/>
      <c r="D310" s="13">
        <v>0</v>
      </c>
      <c r="E310" s="13">
        <v>4.7140452079103161E-2</v>
      </c>
      <c r="F310" s="13">
        <v>6.1724401557664683E-2</v>
      </c>
      <c r="G310" s="13" t="s">
        <v>629</v>
      </c>
      <c r="H310" s="13">
        <v>0.15649215928719037</v>
      </c>
      <c r="I310" s="13">
        <v>0.15491933384829654</v>
      </c>
      <c r="J310" s="13">
        <v>0.18224891533650114</v>
      </c>
      <c r="K310" s="13">
        <v>0.11177808967288141</v>
      </c>
      <c r="L310" s="13" t="s">
        <v>629</v>
      </c>
      <c r="M310" s="13" t="s">
        <v>629</v>
      </c>
      <c r="N310" s="13">
        <v>7.6736104618791476E-2</v>
      </c>
      <c r="O310" s="13">
        <v>2.484519974999768E-2</v>
      </c>
      <c r="P310" s="149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262</v>
      </c>
      <c r="C311" s="29"/>
      <c r="D311" s="13">
        <v>-7.2089154643783515E-2</v>
      </c>
      <c r="E311" s="13">
        <v>-7.2089154643783515E-2</v>
      </c>
      <c r="F311" s="13">
        <v>6.7638350906510603E-2</v>
      </c>
      <c r="G311" s="13" t="s">
        <v>629</v>
      </c>
      <c r="H311" s="13">
        <v>8.2562652915586066E-2</v>
      </c>
      <c r="I311" s="13">
        <v>3.101205039579602E-2</v>
      </c>
      <c r="J311" s="13">
        <v>9.287277341954403E-2</v>
      </c>
      <c r="K311" s="13">
        <v>-3.0848672627951546E-2</v>
      </c>
      <c r="L311" s="13" t="s">
        <v>629</v>
      </c>
      <c r="M311" s="13" t="s">
        <v>629</v>
      </c>
      <c r="N311" s="13">
        <v>-9.2709395651699222E-2</v>
      </c>
      <c r="O311" s="13">
        <v>0.11349301442745996</v>
      </c>
      <c r="P311" s="149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A312" s="30"/>
      <c r="B312" s="46" t="s">
        <v>263</v>
      </c>
      <c r="C312" s="47"/>
      <c r="D312" s="45" t="s">
        <v>264</v>
      </c>
      <c r="E312" s="45">
        <v>0.78</v>
      </c>
      <c r="F312" s="45">
        <v>0.06</v>
      </c>
      <c r="G312" s="45" t="s">
        <v>264</v>
      </c>
      <c r="H312" s="45" t="s">
        <v>264</v>
      </c>
      <c r="I312" s="45" t="s">
        <v>264</v>
      </c>
      <c r="J312" s="45">
        <v>0.06</v>
      </c>
      <c r="K312" s="45">
        <v>0.56999999999999995</v>
      </c>
      <c r="L312" s="45">
        <v>10.3</v>
      </c>
      <c r="M312" s="45">
        <v>2.39</v>
      </c>
      <c r="N312" s="45">
        <v>0.89</v>
      </c>
      <c r="O312" s="45">
        <v>0.17</v>
      </c>
      <c r="P312" s="149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B313" s="31" t="s">
        <v>283</v>
      </c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BM313" s="55"/>
    </row>
    <row r="314" spans="1:65">
      <c r="BM314" s="55"/>
    </row>
    <row r="315" spans="1:65" ht="15">
      <c r="B315" s="8" t="s">
        <v>467</v>
      </c>
      <c r="BM315" s="28" t="s">
        <v>66</v>
      </c>
    </row>
    <row r="316" spans="1:65" ht="15">
      <c r="A316" s="25" t="s">
        <v>52</v>
      </c>
      <c r="B316" s="18" t="s">
        <v>111</v>
      </c>
      <c r="C316" s="15" t="s">
        <v>112</v>
      </c>
      <c r="D316" s="16" t="s">
        <v>224</v>
      </c>
      <c r="E316" s="17" t="s">
        <v>224</v>
      </c>
      <c r="F316" s="17" t="s">
        <v>224</v>
      </c>
      <c r="G316" s="17" t="s">
        <v>224</v>
      </c>
      <c r="H316" s="17" t="s">
        <v>224</v>
      </c>
      <c r="I316" s="17" t="s">
        <v>224</v>
      </c>
      <c r="J316" s="17" t="s">
        <v>224</v>
      </c>
      <c r="K316" s="17" t="s">
        <v>224</v>
      </c>
      <c r="L316" s="17" t="s">
        <v>224</v>
      </c>
      <c r="M316" s="17" t="s">
        <v>224</v>
      </c>
      <c r="N316" s="17" t="s">
        <v>224</v>
      </c>
      <c r="O316" s="17" t="s">
        <v>224</v>
      </c>
      <c r="P316" s="17" t="s">
        <v>224</v>
      </c>
      <c r="Q316" s="17" t="s">
        <v>224</v>
      </c>
      <c r="R316" s="17" t="s">
        <v>224</v>
      </c>
      <c r="S316" s="17" t="s">
        <v>224</v>
      </c>
      <c r="T316" s="149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 t="s">
        <v>225</v>
      </c>
      <c r="C317" s="9" t="s">
        <v>225</v>
      </c>
      <c r="D317" s="147" t="s">
        <v>227</v>
      </c>
      <c r="E317" s="148" t="s">
        <v>228</v>
      </c>
      <c r="F317" s="148" t="s">
        <v>229</v>
      </c>
      <c r="G317" s="148" t="s">
        <v>230</v>
      </c>
      <c r="H317" s="148" t="s">
        <v>231</v>
      </c>
      <c r="I317" s="148" t="s">
        <v>232</v>
      </c>
      <c r="J317" s="148" t="s">
        <v>233</v>
      </c>
      <c r="K317" s="148" t="s">
        <v>236</v>
      </c>
      <c r="L317" s="148" t="s">
        <v>237</v>
      </c>
      <c r="M317" s="148" t="s">
        <v>238</v>
      </c>
      <c r="N317" s="148" t="s">
        <v>265</v>
      </c>
      <c r="O317" s="148" t="s">
        <v>239</v>
      </c>
      <c r="P317" s="148" t="s">
        <v>240</v>
      </c>
      <c r="Q317" s="148" t="s">
        <v>244</v>
      </c>
      <c r="R317" s="148" t="s">
        <v>245</v>
      </c>
      <c r="S317" s="148" t="s">
        <v>246</v>
      </c>
      <c r="T317" s="149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s">
        <v>1</v>
      </c>
    </row>
    <row r="318" spans="1:65">
      <c r="A318" s="30"/>
      <c r="B318" s="19"/>
      <c r="C318" s="9"/>
      <c r="D318" s="10" t="s">
        <v>272</v>
      </c>
      <c r="E318" s="11" t="s">
        <v>102</v>
      </c>
      <c r="F318" s="11" t="s">
        <v>103</v>
      </c>
      <c r="G318" s="11" t="s">
        <v>103</v>
      </c>
      <c r="H318" s="11" t="s">
        <v>272</v>
      </c>
      <c r="I318" s="11" t="s">
        <v>103</v>
      </c>
      <c r="J318" s="11" t="s">
        <v>103</v>
      </c>
      <c r="K318" s="11" t="s">
        <v>103</v>
      </c>
      <c r="L318" s="11" t="s">
        <v>102</v>
      </c>
      <c r="M318" s="11" t="s">
        <v>103</v>
      </c>
      <c r="N318" s="11" t="s">
        <v>103</v>
      </c>
      <c r="O318" s="11" t="s">
        <v>103</v>
      </c>
      <c r="P318" s="11" t="s">
        <v>103</v>
      </c>
      <c r="Q318" s="11" t="s">
        <v>103</v>
      </c>
      <c r="R318" s="11" t="s">
        <v>102</v>
      </c>
      <c r="S318" s="11" t="s">
        <v>103</v>
      </c>
      <c r="T318" s="149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2</v>
      </c>
    </row>
    <row r="319" spans="1:65">
      <c r="A319" s="30"/>
      <c r="B319" s="19"/>
      <c r="C319" s="9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149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3</v>
      </c>
    </row>
    <row r="320" spans="1:65">
      <c r="A320" s="30"/>
      <c r="B320" s="18">
        <v>1</v>
      </c>
      <c r="C320" s="14">
        <v>1</v>
      </c>
      <c r="D320" s="22">
        <v>23.400000000000002</v>
      </c>
      <c r="E320" s="22">
        <v>22.03</v>
      </c>
      <c r="F320" s="143">
        <v>21.456458666666666</v>
      </c>
      <c r="G320" s="22">
        <v>23.368959300000004</v>
      </c>
      <c r="H320" s="22">
        <v>22.8</v>
      </c>
      <c r="I320" s="22">
        <v>23.35</v>
      </c>
      <c r="J320" s="22">
        <v>23.17</v>
      </c>
      <c r="K320" s="22">
        <v>23.292000000000002</v>
      </c>
      <c r="L320" s="22">
        <v>22.8</v>
      </c>
      <c r="M320" s="22">
        <v>23.571000000000002</v>
      </c>
      <c r="N320" s="22">
        <v>23.292000000000002</v>
      </c>
      <c r="O320" s="22">
        <v>23.02</v>
      </c>
      <c r="P320" s="22">
        <v>23.223199999999999</v>
      </c>
      <c r="Q320" s="22">
        <v>23.744193317668781</v>
      </c>
      <c r="R320" s="143">
        <v>15.820500000000001</v>
      </c>
      <c r="S320" s="22">
        <v>22.28</v>
      </c>
      <c r="T320" s="149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</v>
      </c>
    </row>
    <row r="321" spans="1:65">
      <c r="A321" s="30"/>
      <c r="B321" s="19">
        <v>1</v>
      </c>
      <c r="C321" s="9">
        <v>2</v>
      </c>
      <c r="D321" s="11">
        <v>23</v>
      </c>
      <c r="E321" s="11">
        <v>22.66</v>
      </c>
      <c r="F321" s="144">
        <v>21.4975256666667</v>
      </c>
      <c r="G321" s="11">
        <v>23.648089299999995</v>
      </c>
      <c r="H321" s="11">
        <v>23.4</v>
      </c>
      <c r="I321" s="11">
        <v>22.52</v>
      </c>
      <c r="J321" s="11">
        <v>22.7</v>
      </c>
      <c r="K321" s="11">
        <v>23.222000000000001</v>
      </c>
      <c r="L321" s="11">
        <v>22.7</v>
      </c>
      <c r="M321" s="11">
        <v>22.872</v>
      </c>
      <c r="N321" s="11">
        <v>22.802</v>
      </c>
      <c r="O321" s="11">
        <v>23.32</v>
      </c>
      <c r="P321" s="11">
        <v>23.161100000000001</v>
      </c>
      <c r="Q321" s="11">
        <v>23.040614448123968</v>
      </c>
      <c r="R321" s="144">
        <v>14.732500000000002</v>
      </c>
      <c r="S321" s="11">
        <v>21.9</v>
      </c>
      <c r="T321" s="149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 t="e">
        <v>#N/A</v>
      </c>
    </row>
    <row r="322" spans="1:65">
      <c r="A322" s="30"/>
      <c r="B322" s="19">
        <v>1</v>
      </c>
      <c r="C322" s="9">
        <v>3</v>
      </c>
      <c r="D322" s="11">
        <v>23.799999999999997</v>
      </c>
      <c r="E322" s="11">
        <v>23.55</v>
      </c>
      <c r="F322" s="144">
        <v>21.759580666666668</v>
      </c>
      <c r="G322" s="11">
        <v>23.307468300000004</v>
      </c>
      <c r="H322" s="11">
        <v>23.5</v>
      </c>
      <c r="I322" s="11">
        <v>23.66</v>
      </c>
      <c r="J322" s="11">
        <v>22.69</v>
      </c>
      <c r="K322" s="11">
        <v>23.292000000000002</v>
      </c>
      <c r="L322" s="11">
        <v>22.5</v>
      </c>
      <c r="M322" s="11">
        <v>22.591999999999999</v>
      </c>
      <c r="N322" s="11">
        <v>22.521999999999998</v>
      </c>
      <c r="O322" s="11">
        <v>23.37</v>
      </c>
      <c r="P322" s="11">
        <v>23.182500000000001</v>
      </c>
      <c r="Q322" s="11">
        <v>24.050401625568892</v>
      </c>
      <c r="R322" s="144">
        <v>14.901200000000001</v>
      </c>
      <c r="S322" s="11">
        <v>22.69</v>
      </c>
      <c r="T322" s="149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16</v>
      </c>
    </row>
    <row r="323" spans="1:65">
      <c r="A323" s="30"/>
      <c r="B323" s="19">
        <v>1</v>
      </c>
      <c r="C323" s="9">
        <v>4</v>
      </c>
      <c r="D323" s="11">
        <v>23.599999999999998</v>
      </c>
      <c r="E323" s="11">
        <v>23.17</v>
      </c>
      <c r="F323" s="144">
        <v>21.676252666666667</v>
      </c>
      <c r="G323" s="11">
        <v>23.592968850000002</v>
      </c>
      <c r="H323" s="11">
        <v>23</v>
      </c>
      <c r="I323" s="11">
        <v>22.53</v>
      </c>
      <c r="J323" s="11">
        <v>22.76</v>
      </c>
      <c r="K323" s="11">
        <v>23.292000000000002</v>
      </c>
      <c r="L323" s="11">
        <v>22.8</v>
      </c>
      <c r="M323" s="11">
        <v>23.222000000000001</v>
      </c>
      <c r="N323" s="11">
        <v>23.710999999999999</v>
      </c>
      <c r="O323" s="11">
        <v>23.36</v>
      </c>
      <c r="P323" s="11">
        <v>22.640699999999999</v>
      </c>
      <c r="Q323" s="11">
        <v>23.272243854589291</v>
      </c>
      <c r="R323" s="144">
        <v>16.585599999999999</v>
      </c>
      <c r="S323" s="11">
        <v>22.53</v>
      </c>
      <c r="T323" s="149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23.069939770341865</v>
      </c>
    </row>
    <row r="324" spans="1:65">
      <c r="A324" s="30"/>
      <c r="B324" s="19">
        <v>1</v>
      </c>
      <c r="C324" s="9">
        <v>5</v>
      </c>
      <c r="D324" s="11">
        <v>23.3</v>
      </c>
      <c r="E324" s="11">
        <v>23.64</v>
      </c>
      <c r="F324" s="144">
        <v>21.716559666666669</v>
      </c>
      <c r="G324" s="11">
        <v>23.290978000000003</v>
      </c>
      <c r="H324" s="11">
        <v>23.3</v>
      </c>
      <c r="I324" s="11">
        <v>22.77</v>
      </c>
      <c r="J324" s="11">
        <v>23.27</v>
      </c>
      <c r="K324" s="11">
        <v>23.082000000000001</v>
      </c>
      <c r="L324" s="11">
        <v>22.4</v>
      </c>
      <c r="M324" s="11">
        <v>22.312000000000001</v>
      </c>
      <c r="N324" s="11">
        <v>22.802</v>
      </c>
      <c r="O324" s="11">
        <v>23.24</v>
      </c>
      <c r="P324" s="11">
        <v>23.360600000000002</v>
      </c>
      <c r="Q324" s="11">
        <v>23.780068881526432</v>
      </c>
      <c r="R324" s="144">
        <v>17.846899999999998</v>
      </c>
      <c r="S324" s="11">
        <v>22.41</v>
      </c>
      <c r="T324" s="149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28</v>
      </c>
    </row>
    <row r="325" spans="1:65">
      <c r="A325" s="30"/>
      <c r="B325" s="19">
        <v>1</v>
      </c>
      <c r="C325" s="9">
        <v>6</v>
      </c>
      <c r="D325" s="11">
        <v>23.5</v>
      </c>
      <c r="E325" s="11">
        <v>22.85</v>
      </c>
      <c r="F325" s="144">
        <v>22.124118666666668</v>
      </c>
      <c r="G325" s="11">
        <v>23.28459715</v>
      </c>
      <c r="H325" s="11">
        <v>23.4</v>
      </c>
      <c r="I325" s="11">
        <v>22.93</v>
      </c>
      <c r="J325" s="11">
        <v>22.88</v>
      </c>
      <c r="K325" s="11">
        <v>23.222000000000001</v>
      </c>
      <c r="L325" s="145">
        <v>21</v>
      </c>
      <c r="M325" s="11">
        <v>22.731999999999999</v>
      </c>
      <c r="N325" s="11">
        <v>22.591999999999999</v>
      </c>
      <c r="O325" s="11">
        <v>23.01</v>
      </c>
      <c r="P325" s="11">
        <v>23.357500000000002</v>
      </c>
      <c r="Q325" s="11">
        <v>23.626151540090774</v>
      </c>
      <c r="R325" s="144">
        <v>13.656299999999998</v>
      </c>
      <c r="S325" s="11">
        <v>22.42</v>
      </c>
      <c r="T325" s="149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20" t="s">
        <v>259</v>
      </c>
      <c r="C326" s="12"/>
      <c r="D326" s="23">
        <v>23.433333333333334</v>
      </c>
      <c r="E326" s="23">
        <v>22.983333333333334</v>
      </c>
      <c r="F326" s="23">
        <v>21.705082666666673</v>
      </c>
      <c r="G326" s="23">
        <v>23.415510149999999</v>
      </c>
      <c r="H326" s="23">
        <v>23.233333333333334</v>
      </c>
      <c r="I326" s="23">
        <v>22.959999999999997</v>
      </c>
      <c r="J326" s="23">
        <v>22.911666666666665</v>
      </c>
      <c r="K326" s="23">
        <v>23.233666666666668</v>
      </c>
      <c r="L326" s="23">
        <v>22.366666666666664</v>
      </c>
      <c r="M326" s="23">
        <v>22.883499999999998</v>
      </c>
      <c r="N326" s="23">
        <v>22.953500000000002</v>
      </c>
      <c r="O326" s="23">
        <v>23.22</v>
      </c>
      <c r="P326" s="23">
        <v>23.154266666666668</v>
      </c>
      <c r="Q326" s="23">
        <v>23.585612277928021</v>
      </c>
      <c r="R326" s="23">
        <v>15.5905</v>
      </c>
      <c r="S326" s="23">
        <v>22.37166666666667</v>
      </c>
      <c r="T326" s="149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260</v>
      </c>
      <c r="C327" s="29"/>
      <c r="D327" s="11">
        <v>23.450000000000003</v>
      </c>
      <c r="E327" s="11">
        <v>23.01</v>
      </c>
      <c r="F327" s="11">
        <v>21.696406166666669</v>
      </c>
      <c r="G327" s="11">
        <v>23.338213800000005</v>
      </c>
      <c r="H327" s="11">
        <v>23.35</v>
      </c>
      <c r="I327" s="11">
        <v>22.85</v>
      </c>
      <c r="J327" s="11">
        <v>22.82</v>
      </c>
      <c r="K327" s="11">
        <v>23.257000000000001</v>
      </c>
      <c r="L327" s="11">
        <v>22.6</v>
      </c>
      <c r="M327" s="11">
        <v>22.802</v>
      </c>
      <c r="N327" s="11">
        <v>22.802</v>
      </c>
      <c r="O327" s="11">
        <v>23.28</v>
      </c>
      <c r="P327" s="11">
        <v>23.202849999999998</v>
      </c>
      <c r="Q327" s="11">
        <v>23.685172428879778</v>
      </c>
      <c r="R327" s="11">
        <v>15.360850000000001</v>
      </c>
      <c r="S327" s="11">
        <v>22.414999999999999</v>
      </c>
      <c r="T327" s="149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3" t="s">
        <v>261</v>
      </c>
      <c r="C328" s="29"/>
      <c r="D328" s="24">
        <v>0.27325202042558816</v>
      </c>
      <c r="E328" s="24">
        <v>0.60304781457747325</v>
      </c>
      <c r="F328" s="24">
        <v>0.23850278545710424</v>
      </c>
      <c r="G328" s="24">
        <v>0.16252454839818922</v>
      </c>
      <c r="H328" s="24">
        <v>0.27325202042558877</v>
      </c>
      <c r="I328" s="24">
        <v>0.45991303525775412</v>
      </c>
      <c r="J328" s="24">
        <v>0.25023322454595559</v>
      </c>
      <c r="K328" s="24">
        <v>8.1833163611501183E-2</v>
      </c>
      <c r="L328" s="24">
        <v>0.6889605697474035</v>
      </c>
      <c r="M328" s="24">
        <v>0.45208572195989616</v>
      </c>
      <c r="N328" s="24">
        <v>0.45851226810195633</v>
      </c>
      <c r="O328" s="24">
        <v>0.16528762809115488</v>
      </c>
      <c r="P328" s="24">
        <v>0.2657907347269034</v>
      </c>
      <c r="Q328" s="24">
        <v>0.36765644004759274</v>
      </c>
      <c r="R328" s="24">
        <v>1.4890865052104927</v>
      </c>
      <c r="S328" s="24">
        <v>0.26873158851662227</v>
      </c>
      <c r="T328" s="200"/>
      <c r="U328" s="201"/>
      <c r="V328" s="201"/>
      <c r="W328" s="201"/>
      <c r="X328" s="201"/>
      <c r="Y328" s="201"/>
      <c r="Z328" s="201"/>
      <c r="AA328" s="201"/>
      <c r="AB328" s="201"/>
      <c r="AC328" s="201"/>
      <c r="AD328" s="201"/>
      <c r="AE328" s="201"/>
      <c r="AF328" s="201"/>
      <c r="AG328" s="201"/>
      <c r="AH328" s="201"/>
      <c r="AI328" s="201"/>
      <c r="AJ328" s="201"/>
      <c r="AK328" s="201"/>
      <c r="AL328" s="201"/>
      <c r="AM328" s="201"/>
      <c r="AN328" s="201"/>
      <c r="AO328" s="201"/>
      <c r="AP328" s="201"/>
      <c r="AQ328" s="201"/>
      <c r="AR328" s="201"/>
      <c r="AS328" s="201"/>
      <c r="AT328" s="201"/>
      <c r="AU328" s="201"/>
      <c r="AV328" s="201"/>
      <c r="AW328" s="201"/>
      <c r="AX328" s="201"/>
      <c r="AY328" s="201"/>
      <c r="AZ328" s="201"/>
      <c r="BA328" s="201"/>
      <c r="BB328" s="201"/>
      <c r="BC328" s="201"/>
      <c r="BD328" s="201"/>
      <c r="BE328" s="201"/>
      <c r="BF328" s="201"/>
      <c r="BG328" s="201"/>
      <c r="BH328" s="201"/>
      <c r="BI328" s="201"/>
      <c r="BJ328" s="201"/>
      <c r="BK328" s="201"/>
      <c r="BL328" s="201"/>
      <c r="BM328" s="56"/>
    </row>
    <row r="329" spans="1:65">
      <c r="A329" s="30"/>
      <c r="B329" s="3" t="s">
        <v>86</v>
      </c>
      <c r="C329" s="29"/>
      <c r="D329" s="13">
        <v>1.1660825907208598E-2</v>
      </c>
      <c r="E329" s="13">
        <v>2.6238483592928494E-2</v>
      </c>
      <c r="F329" s="13">
        <v>1.0988338036757727E-2</v>
      </c>
      <c r="G329" s="13">
        <v>6.9408929105987992E-3</v>
      </c>
      <c r="H329" s="13">
        <v>1.1761206044142988E-2</v>
      </c>
      <c r="I329" s="13">
        <v>2.0031055542585111E-2</v>
      </c>
      <c r="J329" s="13">
        <v>1.0921650885834973E-2</v>
      </c>
      <c r="K329" s="13">
        <v>3.5221803250240821E-3</v>
      </c>
      <c r="L329" s="13">
        <v>3.0803006098989727E-2</v>
      </c>
      <c r="M329" s="13">
        <v>1.9755969233722821E-2</v>
      </c>
      <c r="N329" s="13">
        <v>1.9975701662141125E-2</v>
      </c>
      <c r="O329" s="13">
        <v>7.1183302364838455E-3</v>
      </c>
      <c r="P329" s="13">
        <v>1.147912557772952E-2</v>
      </c>
      <c r="Q329" s="13">
        <v>1.5588166027457951E-2</v>
      </c>
      <c r="R329" s="13">
        <v>9.5512427773996517E-2</v>
      </c>
      <c r="S329" s="13">
        <v>1.2012139842805136E-2</v>
      </c>
      <c r="T329" s="149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30"/>
      <c r="B330" s="3" t="s">
        <v>262</v>
      </c>
      <c r="C330" s="29"/>
      <c r="D330" s="13">
        <v>1.5751821054107662E-2</v>
      </c>
      <c r="E330" s="13">
        <v>-3.754081626163086E-3</v>
      </c>
      <c r="F330" s="13">
        <v>-5.916171074836607E-2</v>
      </c>
      <c r="G330" s="13">
        <v>1.497924932176864E-2</v>
      </c>
      <c r="H330" s="13">
        <v>7.0825309739874776E-3</v>
      </c>
      <c r="I330" s="13">
        <v>-4.7654988021773592E-3</v>
      </c>
      <c r="J330" s="13">
        <v>-6.8605772382063224E-3</v>
      </c>
      <c r="K330" s="13">
        <v>7.0969797907876053E-3</v>
      </c>
      <c r="L330" s="13">
        <v>-3.048439270653458E-2</v>
      </c>
      <c r="M330" s="13">
        <v>-8.0815022578233364E-3</v>
      </c>
      <c r="N330" s="13">
        <v>-5.047250729781072E-3</v>
      </c>
      <c r="O330" s="13">
        <v>6.504578301979258E-3</v>
      </c>
      <c r="P330" s="13">
        <v>3.6552716289797171E-3</v>
      </c>
      <c r="Q330" s="13">
        <v>2.2352572773037371E-2</v>
      </c>
      <c r="R330" s="13">
        <v>-0.32420716502941394</v>
      </c>
      <c r="S330" s="13">
        <v>-3.0267660454531331E-2</v>
      </c>
      <c r="T330" s="149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46" t="s">
        <v>263</v>
      </c>
      <c r="C331" s="47"/>
      <c r="D331" s="45">
        <v>1.19</v>
      </c>
      <c r="E331" s="45">
        <v>0.03</v>
      </c>
      <c r="F331" s="45">
        <v>3.26</v>
      </c>
      <c r="G331" s="45">
        <v>1.1399999999999999</v>
      </c>
      <c r="H331" s="45">
        <v>0.67</v>
      </c>
      <c r="I331" s="45">
        <v>0.03</v>
      </c>
      <c r="J331" s="45">
        <v>0.15</v>
      </c>
      <c r="K331" s="45">
        <v>0.67</v>
      </c>
      <c r="L331" s="45">
        <v>1.56</v>
      </c>
      <c r="M331" s="45">
        <v>0.23</v>
      </c>
      <c r="N331" s="45">
        <v>0.05</v>
      </c>
      <c r="O331" s="45">
        <v>0.64</v>
      </c>
      <c r="P331" s="45">
        <v>0.47</v>
      </c>
      <c r="Q331" s="45">
        <v>1.58</v>
      </c>
      <c r="R331" s="45">
        <v>19.02</v>
      </c>
      <c r="S331" s="45">
        <v>1.55</v>
      </c>
      <c r="T331" s="149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B332" s="31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BM332" s="55"/>
    </row>
    <row r="333" spans="1:65" ht="15">
      <c r="B333" s="8" t="s">
        <v>468</v>
      </c>
      <c r="BM333" s="28" t="s">
        <v>66</v>
      </c>
    </row>
    <row r="334" spans="1:65" ht="15">
      <c r="A334" s="25" t="s">
        <v>42</v>
      </c>
      <c r="B334" s="18" t="s">
        <v>111</v>
      </c>
      <c r="C334" s="15" t="s">
        <v>112</v>
      </c>
      <c r="D334" s="16" t="s">
        <v>224</v>
      </c>
      <c r="E334" s="17" t="s">
        <v>224</v>
      </c>
      <c r="F334" s="17" t="s">
        <v>224</v>
      </c>
      <c r="G334" s="17" t="s">
        <v>224</v>
      </c>
      <c r="H334" s="17" t="s">
        <v>224</v>
      </c>
      <c r="I334" s="17" t="s">
        <v>224</v>
      </c>
      <c r="J334" s="17" t="s">
        <v>224</v>
      </c>
      <c r="K334" s="17" t="s">
        <v>224</v>
      </c>
      <c r="L334" s="17" t="s">
        <v>224</v>
      </c>
      <c r="M334" s="17" t="s">
        <v>224</v>
      </c>
      <c r="N334" s="17" t="s">
        <v>224</v>
      </c>
      <c r="O334" s="17" t="s">
        <v>224</v>
      </c>
      <c r="P334" s="149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 t="s">
        <v>225</v>
      </c>
      <c r="C335" s="9" t="s">
        <v>225</v>
      </c>
      <c r="D335" s="147" t="s">
        <v>227</v>
      </c>
      <c r="E335" s="148" t="s">
        <v>228</v>
      </c>
      <c r="F335" s="148" t="s">
        <v>229</v>
      </c>
      <c r="G335" s="148" t="s">
        <v>231</v>
      </c>
      <c r="H335" s="148" t="s">
        <v>233</v>
      </c>
      <c r="I335" s="148" t="s">
        <v>235</v>
      </c>
      <c r="J335" s="148" t="s">
        <v>237</v>
      </c>
      <c r="K335" s="148" t="s">
        <v>239</v>
      </c>
      <c r="L335" s="148" t="s">
        <v>242</v>
      </c>
      <c r="M335" s="148" t="s">
        <v>244</v>
      </c>
      <c r="N335" s="148" t="s">
        <v>245</v>
      </c>
      <c r="O335" s="148" t="s">
        <v>246</v>
      </c>
      <c r="P335" s="149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s">
        <v>3</v>
      </c>
    </row>
    <row r="336" spans="1:65">
      <c r="A336" s="30"/>
      <c r="B336" s="19"/>
      <c r="C336" s="9"/>
      <c r="D336" s="10" t="s">
        <v>272</v>
      </c>
      <c r="E336" s="11" t="s">
        <v>102</v>
      </c>
      <c r="F336" s="11" t="s">
        <v>102</v>
      </c>
      <c r="G336" s="11" t="s">
        <v>272</v>
      </c>
      <c r="H336" s="11" t="s">
        <v>102</v>
      </c>
      <c r="I336" s="11" t="s">
        <v>99</v>
      </c>
      <c r="J336" s="11" t="s">
        <v>102</v>
      </c>
      <c r="K336" s="11" t="s">
        <v>102</v>
      </c>
      <c r="L336" s="11" t="s">
        <v>100</v>
      </c>
      <c r="M336" s="11" t="s">
        <v>102</v>
      </c>
      <c r="N336" s="11" t="s">
        <v>102</v>
      </c>
      <c r="O336" s="11" t="s">
        <v>102</v>
      </c>
      <c r="P336" s="149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/>
      <c r="C337" s="9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149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2</v>
      </c>
    </row>
    <row r="338" spans="1:65">
      <c r="A338" s="30"/>
      <c r="B338" s="18">
        <v>1</v>
      </c>
      <c r="C338" s="14">
        <v>1</v>
      </c>
      <c r="D338" s="223">
        <v>14</v>
      </c>
      <c r="E338" s="206">
        <v>12</v>
      </c>
      <c r="F338" s="223">
        <v>11.060325215671901</v>
      </c>
      <c r="G338" s="206">
        <v>12.5</v>
      </c>
      <c r="H338" s="223">
        <v>14</v>
      </c>
      <c r="I338" s="206">
        <v>12.9</v>
      </c>
      <c r="J338" s="206">
        <v>11.8</v>
      </c>
      <c r="K338" s="223">
        <v>13</v>
      </c>
      <c r="L338" s="206">
        <v>12.350315012986133</v>
      </c>
      <c r="M338" s="223">
        <v>14.533492361966022</v>
      </c>
      <c r="N338" s="223">
        <v>11</v>
      </c>
      <c r="O338" s="223">
        <v>13</v>
      </c>
      <c r="P338" s="207"/>
      <c r="Q338" s="208"/>
      <c r="R338" s="208"/>
      <c r="S338" s="208"/>
      <c r="T338" s="208"/>
      <c r="U338" s="208"/>
      <c r="V338" s="208"/>
      <c r="W338" s="208"/>
      <c r="X338" s="208"/>
      <c r="Y338" s="208"/>
      <c r="Z338" s="208"/>
      <c r="AA338" s="208"/>
      <c r="AB338" s="208"/>
      <c r="AC338" s="208"/>
      <c r="AD338" s="208"/>
      <c r="AE338" s="208"/>
      <c r="AF338" s="208"/>
      <c r="AG338" s="208"/>
      <c r="AH338" s="208"/>
      <c r="AI338" s="208"/>
      <c r="AJ338" s="208"/>
      <c r="AK338" s="208"/>
      <c r="AL338" s="208"/>
      <c r="AM338" s="208"/>
      <c r="AN338" s="208"/>
      <c r="AO338" s="208"/>
      <c r="AP338" s="208"/>
      <c r="AQ338" s="208"/>
      <c r="AR338" s="208"/>
      <c r="AS338" s="208"/>
      <c r="AT338" s="208"/>
      <c r="AU338" s="208"/>
      <c r="AV338" s="208"/>
      <c r="AW338" s="208"/>
      <c r="AX338" s="208"/>
      <c r="AY338" s="208"/>
      <c r="AZ338" s="208"/>
      <c r="BA338" s="208"/>
      <c r="BB338" s="208"/>
      <c r="BC338" s="208"/>
      <c r="BD338" s="208"/>
      <c r="BE338" s="208"/>
      <c r="BF338" s="208"/>
      <c r="BG338" s="208"/>
      <c r="BH338" s="208"/>
      <c r="BI338" s="208"/>
      <c r="BJ338" s="208"/>
      <c r="BK338" s="208"/>
      <c r="BL338" s="208"/>
      <c r="BM338" s="209">
        <v>1</v>
      </c>
    </row>
    <row r="339" spans="1:65">
      <c r="A339" s="30"/>
      <c r="B339" s="19">
        <v>1</v>
      </c>
      <c r="C339" s="9">
        <v>2</v>
      </c>
      <c r="D339" s="224">
        <v>13</v>
      </c>
      <c r="E339" s="210">
        <v>12.1</v>
      </c>
      <c r="F339" s="224">
        <v>10.3372957300087</v>
      </c>
      <c r="G339" s="210">
        <v>12.5</v>
      </c>
      <c r="H339" s="224">
        <v>15</v>
      </c>
      <c r="I339" s="210">
        <v>12.8</v>
      </c>
      <c r="J339" s="210">
        <v>11.9</v>
      </c>
      <c r="K339" s="224">
        <v>13</v>
      </c>
      <c r="L339" s="210">
        <v>12.275701205984214</v>
      </c>
      <c r="M339" s="224">
        <v>14.132070300260995</v>
      </c>
      <c r="N339" s="224">
        <v>11</v>
      </c>
      <c r="O339" s="224">
        <v>13</v>
      </c>
      <c r="P339" s="207"/>
      <c r="Q339" s="208"/>
      <c r="R339" s="208"/>
      <c r="S339" s="208"/>
      <c r="T339" s="208"/>
      <c r="U339" s="208"/>
      <c r="V339" s="208"/>
      <c r="W339" s="208"/>
      <c r="X339" s="208"/>
      <c r="Y339" s="208"/>
      <c r="Z339" s="208"/>
      <c r="AA339" s="208"/>
      <c r="AB339" s="208"/>
      <c r="AC339" s="208"/>
      <c r="AD339" s="208"/>
      <c r="AE339" s="208"/>
      <c r="AF339" s="208"/>
      <c r="AG339" s="208"/>
      <c r="AH339" s="208"/>
      <c r="AI339" s="208"/>
      <c r="AJ339" s="208"/>
      <c r="AK339" s="208"/>
      <c r="AL339" s="208"/>
      <c r="AM339" s="208"/>
      <c r="AN339" s="208"/>
      <c r="AO339" s="208"/>
      <c r="AP339" s="208"/>
      <c r="AQ339" s="208"/>
      <c r="AR339" s="208"/>
      <c r="AS339" s="208"/>
      <c r="AT339" s="208"/>
      <c r="AU339" s="208"/>
      <c r="AV339" s="208"/>
      <c r="AW339" s="208"/>
      <c r="AX339" s="208"/>
      <c r="AY339" s="208"/>
      <c r="AZ339" s="208"/>
      <c r="BA339" s="208"/>
      <c r="BB339" s="208"/>
      <c r="BC339" s="208"/>
      <c r="BD339" s="208"/>
      <c r="BE339" s="208"/>
      <c r="BF339" s="208"/>
      <c r="BG339" s="208"/>
      <c r="BH339" s="208"/>
      <c r="BI339" s="208"/>
      <c r="BJ339" s="208"/>
      <c r="BK339" s="208"/>
      <c r="BL339" s="208"/>
      <c r="BM339" s="209" t="e">
        <v>#N/A</v>
      </c>
    </row>
    <row r="340" spans="1:65">
      <c r="A340" s="30"/>
      <c r="B340" s="19">
        <v>1</v>
      </c>
      <c r="C340" s="9">
        <v>3</v>
      </c>
      <c r="D340" s="224">
        <v>13</v>
      </c>
      <c r="E340" s="210">
        <v>11.4</v>
      </c>
      <c r="F340" s="224">
        <v>10.342036723718699</v>
      </c>
      <c r="G340" s="210">
        <v>12.1</v>
      </c>
      <c r="H340" s="224">
        <v>12</v>
      </c>
      <c r="I340" s="210">
        <v>12.9</v>
      </c>
      <c r="J340" s="210">
        <v>11.8</v>
      </c>
      <c r="K340" s="224">
        <v>13</v>
      </c>
      <c r="L340" s="210">
        <v>12.362829510894542</v>
      </c>
      <c r="M340" s="224">
        <v>15.395638897606604</v>
      </c>
      <c r="N340" s="224">
        <v>10</v>
      </c>
      <c r="O340" s="224">
        <v>14</v>
      </c>
      <c r="P340" s="207"/>
      <c r="Q340" s="208"/>
      <c r="R340" s="208"/>
      <c r="S340" s="208"/>
      <c r="T340" s="208"/>
      <c r="U340" s="208"/>
      <c r="V340" s="208"/>
      <c r="W340" s="208"/>
      <c r="X340" s="208"/>
      <c r="Y340" s="208"/>
      <c r="Z340" s="208"/>
      <c r="AA340" s="208"/>
      <c r="AB340" s="208"/>
      <c r="AC340" s="208"/>
      <c r="AD340" s="208"/>
      <c r="AE340" s="208"/>
      <c r="AF340" s="208"/>
      <c r="AG340" s="208"/>
      <c r="AH340" s="208"/>
      <c r="AI340" s="208"/>
      <c r="AJ340" s="208"/>
      <c r="AK340" s="208"/>
      <c r="AL340" s="208"/>
      <c r="AM340" s="208"/>
      <c r="AN340" s="208"/>
      <c r="AO340" s="208"/>
      <c r="AP340" s="208"/>
      <c r="AQ340" s="208"/>
      <c r="AR340" s="208"/>
      <c r="AS340" s="208"/>
      <c r="AT340" s="208"/>
      <c r="AU340" s="208"/>
      <c r="AV340" s="208"/>
      <c r="AW340" s="208"/>
      <c r="AX340" s="208"/>
      <c r="AY340" s="208"/>
      <c r="AZ340" s="208"/>
      <c r="BA340" s="208"/>
      <c r="BB340" s="208"/>
      <c r="BC340" s="208"/>
      <c r="BD340" s="208"/>
      <c r="BE340" s="208"/>
      <c r="BF340" s="208"/>
      <c r="BG340" s="208"/>
      <c r="BH340" s="208"/>
      <c r="BI340" s="208"/>
      <c r="BJ340" s="208"/>
      <c r="BK340" s="208"/>
      <c r="BL340" s="208"/>
      <c r="BM340" s="209">
        <v>16</v>
      </c>
    </row>
    <row r="341" spans="1:65">
      <c r="A341" s="30"/>
      <c r="B341" s="19">
        <v>1</v>
      </c>
      <c r="C341" s="9">
        <v>4</v>
      </c>
      <c r="D341" s="224">
        <v>13</v>
      </c>
      <c r="E341" s="210">
        <v>12.2</v>
      </c>
      <c r="F341" s="224">
        <v>10.821762865180501</v>
      </c>
      <c r="G341" s="210">
        <v>12.9</v>
      </c>
      <c r="H341" s="224">
        <v>12</v>
      </c>
      <c r="I341" s="210">
        <v>13</v>
      </c>
      <c r="J341" s="210">
        <v>12.6</v>
      </c>
      <c r="K341" s="224">
        <v>12</v>
      </c>
      <c r="L341" s="210">
        <v>11.796195960314645</v>
      </c>
      <c r="M341" s="224">
        <v>14.833882449991476</v>
      </c>
      <c r="N341" s="224">
        <v>11</v>
      </c>
      <c r="O341" s="224">
        <v>13</v>
      </c>
      <c r="P341" s="207"/>
      <c r="Q341" s="208"/>
      <c r="R341" s="208"/>
      <c r="S341" s="208"/>
      <c r="T341" s="208"/>
      <c r="U341" s="208"/>
      <c r="V341" s="208"/>
      <c r="W341" s="208"/>
      <c r="X341" s="208"/>
      <c r="Y341" s="208"/>
      <c r="Z341" s="208"/>
      <c r="AA341" s="208"/>
      <c r="AB341" s="208"/>
      <c r="AC341" s="208"/>
      <c r="AD341" s="208"/>
      <c r="AE341" s="208"/>
      <c r="AF341" s="208"/>
      <c r="AG341" s="208"/>
      <c r="AH341" s="208"/>
      <c r="AI341" s="208"/>
      <c r="AJ341" s="208"/>
      <c r="AK341" s="208"/>
      <c r="AL341" s="208"/>
      <c r="AM341" s="208"/>
      <c r="AN341" s="208"/>
      <c r="AO341" s="208"/>
      <c r="AP341" s="208"/>
      <c r="AQ341" s="208"/>
      <c r="AR341" s="208"/>
      <c r="AS341" s="208"/>
      <c r="AT341" s="208"/>
      <c r="AU341" s="208"/>
      <c r="AV341" s="208"/>
      <c r="AW341" s="208"/>
      <c r="AX341" s="208"/>
      <c r="AY341" s="208"/>
      <c r="AZ341" s="208"/>
      <c r="BA341" s="208"/>
      <c r="BB341" s="208"/>
      <c r="BC341" s="208"/>
      <c r="BD341" s="208"/>
      <c r="BE341" s="208"/>
      <c r="BF341" s="208"/>
      <c r="BG341" s="208"/>
      <c r="BH341" s="208"/>
      <c r="BI341" s="208"/>
      <c r="BJ341" s="208"/>
      <c r="BK341" s="208"/>
      <c r="BL341" s="208"/>
      <c r="BM341" s="209">
        <v>12.299491293075842</v>
      </c>
    </row>
    <row r="342" spans="1:65">
      <c r="A342" s="30"/>
      <c r="B342" s="19">
        <v>1</v>
      </c>
      <c r="C342" s="9">
        <v>5</v>
      </c>
      <c r="D342" s="224">
        <v>13</v>
      </c>
      <c r="E342" s="210">
        <v>12.6</v>
      </c>
      <c r="F342" s="224">
        <v>10.711552883224</v>
      </c>
      <c r="G342" s="210">
        <v>12</v>
      </c>
      <c r="H342" s="224">
        <v>14</v>
      </c>
      <c r="I342" s="210">
        <v>13.2</v>
      </c>
      <c r="J342" s="210">
        <v>11.8</v>
      </c>
      <c r="K342" s="224">
        <v>12</v>
      </c>
      <c r="L342" s="210">
        <v>12.621055711090357</v>
      </c>
      <c r="M342" s="224">
        <v>13.890655235021059</v>
      </c>
      <c r="N342" s="224">
        <v>11</v>
      </c>
      <c r="O342" s="224">
        <v>13</v>
      </c>
      <c r="P342" s="207"/>
      <c r="Q342" s="208"/>
      <c r="R342" s="208"/>
      <c r="S342" s="208"/>
      <c r="T342" s="208"/>
      <c r="U342" s="208"/>
      <c r="V342" s="208"/>
      <c r="W342" s="208"/>
      <c r="X342" s="208"/>
      <c r="Y342" s="208"/>
      <c r="Z342" s="208"/>
      <c r="AA342" s="208"/>
      <c r="AB342" s="208"/>
      <c r="AC342" s="208"/>
      <c r="AD342" s="208"/>
      <c r="AE342" s="208"/>
      <c r="AF342" s="208"/>
      <c r="AG342" s="208"/>
      <c r="AH342" s="208"/>
      <c r="AI342" s="208"/>
      <c r="AJ342" s="208"/>
      <c r="AK342" s="208"/>
      <c r="AL342" s="208"/>
      <c r="AM342" s="208"/>
      <c r="AN342" s="208"/>
      <c r="AO342" s="208"/>
      <c r="AP342" s="208"/>
      <c r="AQ342" s="208"/>
      <c r="AR342" s="208"/>
      <c r="AS342" s="208"/>
      <c r="AT342" s="208"/>
      <c r="AU342" s="208"/>
      <c r="AV342" s="208"/>
      <c r="AW342" s="208"/>
      <c r="AX342" s="208"/>
      <c r="AY342" s="208"/>
      <c r="AZ342" s="208"/>
      <c r="BA342" s="208"/>
      <c r="BB342" s="208"/>
      <c r="BC342" s="208"/>
      <c r="BD342" s="208"/>
      <c r="BE342" s="208"/>
      <c r="BF342" s="208"/>
      <c r="BG342" s="208"/>
      <c r="BH342" s="208"/>
      <c r="BI342" s="208"/>
      <c r="BJ342" s="208"/>
      <c r="BK342" s="208"/>
      <c r="BL342" s="208"/>
      <c r="BM342" s="209">
        <v>29</v>
      </c>
    </row>
    <row r="343" spans="1:65">
      <c r="A343" s="30"/>
      <c r="B343" s="19">
        <v>1</v>
      </c>
      <c r="C343" s="9">
        <v>6</v>
      </c>
      <c r="D343" s="224">
        <v>13</v>
      </c>
      <c r="E343" s="210">
        <v>11.2</v>
      </c>
      <c r="F343" s="224">
        <v>10.408853370598599</v>
      </c>
      <c r="G343" s="210">
        <v>12.8</v>
      </c>
      <c r="H343" s="224">
        <v>15</v>
      </c>
      <c r="I343" s="210">
        <v>12.8</v>
      </c>
      <c r="J343" s="210">
        <v>11.6</v>
      </c>
      <c r="K343" s="224">
        <v>13</v>
      </c>
      <c r="L343" s="210">
        <v>12.178641391005346</v>
      </c>
      <c r="M343" s="224">
        <v>13.547697947789638</v>
      </c>
      <c r="N343" s="224">
        <v>10</v>
      </c>
      <c r="O343" s="224">
        <v>13</v>
      </c>
      <c r="P343" s="207"/>
      <c r="Q343" s="208"/>
      <c r="R343" s="208"/>
      <c r="S343" s="208"/>
      <c r="T343" s="208"/>
      <c r="U343" s="208"/>
      <c r="V343" s="208"/>
      <c r="W343" s="208"/>
      <c r="X343" s="208"/>
      <c r="Y343" s="208"/>
      <c r="Z343" s="208"/>
      <c r="AA343" s="208"/>
      <c r="AB343" s="208"/>
      <c r="AC343" s="208"/>
      <c r="AD343" s="208"/>
      <c r="AE343" s="208"/>
      <c r="AF343" s="208"/>
      <c r="AG343" s="208"/>
      <c r="AH343" s="208"/>
      <c r="AI343" s="208"/>
      <c r="AJ343" s="208"/>
      <c r="AK343" s="208"/>
      <c r="AL343" s="208"/>
      <c r="AM343" s="208"/>
      <c r="AN343" s="208"/>
      <c r="AO343" s="208"/>
      <c r="AP343" s="208"/>
      <c r="AQ343" s="208"/>
      <c r="AR343" s="208"/>
      <c r="AS343" s="208"/>
      <c r="AT343" s="208"/>
      <c r="AU343" s="208"/>
      <c r="AV343" s="208"/>
      <c r="AW343" s="208"/>
      <c r="AX343" s="208"/>
      <c r="AY343" s="208"/>
      <c r="AZ343" s="208"/>
      <c r="BA343" s="208"/>
      <c r="BB343" s="208"/>
      <c r="BC343" s="208"/>
      <c r="BD343" s="208"/>
      <c r="BE343" s="208"/>
      <c r="BF343" s="208"/>
      <c r="BG343" s="208"/>
      <c r="BH343" s="208"/>
      <c r="BI343" s="208"/>
      <c r="BJ343" s="208"/>
      <c r="BK343" s="208"/>
      <c r="BL343" s="208"/>
      <c r="BM343" s="211"/>
    </row>
    <row r="344" spans="1:65">
      <c r="A344" s="30"/>
      <c r="B344" s="20" t="s">
        <v>259</v>
      </c>
      <c r="C344" s="12"/>
      <c r="D344" s="212">
        <v>13.166666666666666</v>
      </c>
      <c r="E344" s="212">
        <v>11.916666666666666</v>
      </c>
      <c r="F344" s="212">
        <v>10.613637798067067</v>
      </c>
      <c r="G344" s="212">
        <v>12.466666666666667</v>
      </c>
      <c r="H344" s="212">
        <v>13.666666666666666</v>
      </c>
      <c r="I344" s="212">
        <v>12.933333333333332</v>
      </c>
      <c r="J344" s="212">
        <v>11.916666666666666</v>
      </c>
      <c r="K344" s="212">
        <v>12.666666666666666</v>
      </c>
      <c r="L344" s="212">
        <v>12.264123132045874</v>
      </c>
      <c r="M344" s="212">
        <v>14.388906198772633</v>
      </c>
      <c r="N344" s="212">
        <v>10.666666666666666</v>
      </c>
      <c r="O344" s="212">
        <v>13.166666666666666</v>
      </c>
      <c r="P344" s="207"/>
      <c r="Q344" s="208"/>
      <c r="R344" s="208"/>
      <c r="S344" s="208"/>
      <c r="T344" s="208"/>
      <c r="U344" s="208"/>
      <c r="V344" s="208"/>
      <c r="W344" s="208"/>
      <c r="X344" s="208"/>
      <c r="Y344" s="208"/>
      <c r="Z344" s="208"/>
      <c r="AA344" s="208"/>
      <c r="AB344" s="208"/>
      <c r="AC344" s="208"/>
      <c r="AD344" s="208"/>
      <c r="AE344" s="208"/>
      <c r="AF344" s="208"/>
      <c r="AG344" s="208"/>
      <c r="AH344" s="208"/>
      <c r="AI344" s="208"/>
      <c r="AJ344" s="208"/>
      <c r="AK344" s="208"/>
      <c r="AL344" s="208"/>
      <c r="AM344" s="208"/>
      <c r="AN344" s="208"/>
      <c r="AO344" s="208"/>
      <c r="AP344" s="208"/>
      <c r="AQ344" s="208"/>
      <c r="AR344" s="208"/>
      <c r="AS344" s="208"/>
      <c r="AT344" s="208"/>
      <c r="AU344" s="208"/>
      <c r="AV344" s="208"/>
      <c r="AW344" s="208"/>
      <c r="AX344" s="208"/>
      <c r="AY344" s="208"/>
      <c r="AZ344" s="208"/>
      <c r="BA344" s="208"/>
      <c r="BB344" s="208"/>
      <c r="BC344" s="208"/>
      <c r="BD344" s="208"/>
      <c r="BE344" s="208"/>
      <c r="BF344" s="208"/>
      <c r="BG344" s="208"/>
      <c r="BH344" s="208"/>
      <c r="BI344" s="208"/>
      <c r="BJ344" s="208"/>
      <c r="BK344" s="208"/>
      <c r="BL344" s="208"/>
      <c r="BM344" s="211"/>
    </row>
    <row r="345" spans="1:65">
      <c r="A345" s="30"/>
      <c r="B345" s="3" t="s">
        <v>260</v>
      </c>
      <c r="C345" s="29"/>
      <c r="D345" s="210">
        <v>13</v>
      </c>
      <c r="E345" s="210">
        <v>12.05</v>
      </c>
      <c r="F345" s="210">
        <v>10.560203126911301</v>
      </c>
      <c r="G345" s="210">
        <v>12.5</v>
      </c>
      <c r="H345" s="210">
        <v>14</v>
      </c>
      <c r="I345" s="210">
        <v>12.9</v>
      </c>
      <c r="J345" s="210">
        <v>11.8</v>
      </c>
      <c r="K345" s="210">
        <v>13</v>
      </c>
      <c r="L345" s="210">
        <v>12.313008109485175</v>
      </c>
      <c r="M345" s="210">
        <v>14.332781331113509</v>
      </c>
      <c r="N345" s="210">
        <v>11</v>
      </c>
      <c r="O345" s="210">
        <v>13</v>
      </c>
      <c r="P345" s="207"/>
      <c r="Q345" s="208"/>
      <c r="R345" s="208"/>
      <c r="S345" s="208"/>
      <c r="T345" s="208"/>
      <c r="U345" s="208"/>
      <c r="V345" s="208"/>
      <c r="W345" s="208"/>
      <c r="X345" s="208"/>
      <c r="Y345" s="208"/>
      <c r="Z345" s="208"/>
      <c r="AA345" s="208"/>
      <c r="AB345" s="208"/>
      <c r="AC345" s="208"/>
      <c r="AD345" s="208"/>
      <c r="AE345" s="208"/>
      <c r="AF345" s="208"/>
      <c r="AG345" s="208"/>
      <c r="AH345" s="208"/>
      <c r="AI345" s="208"/>
      <c r="AJ345" s="208"/>
      <c r="AK345" s="208"/>
      <c r="AL345" s="208"/>
      <c r="AM345" s="208"/>
      <c r="AN345" s="208"/>
      <c r="AO345" s="208"/>
      <c r="AP345" s="208"/>
      <c r="AQ345" s="208"/>
      <c r="AR345" s="208"/>
      <c r="AS345" s="208"/>
      <c r="AT345" s="208"/>
      <c r="AU345" s="208"/>
      <c r="AV345" s="208"/>
      <c r="AW345" s="208"/>
      <c r="AX345" s="208"/>
      <c r="AY345" s="208"/>
      <c r="AZ345" s="208"/>
      <c r="BA345" s="208"/>
      <c r="BB345" s="208"/>
      <c r="BC345" s="208"/>
      <c r="BD345" s="208"/>
      <c r="BE345" s="208"/>
      <c r="BF345" s="208"/>
      <c r="BG345" s="208"/>
      <c r="BH345" s="208"/>
      <c r="BI345" s="208"/>
      <c r="BJ345" s="208"/>
      <c r="BK345" s="208"/>
      <c r="BL345" s="208"/>
      <c r="BM345" s="211"/>
    </row>
    <row r="346" spans="1:65">
      <c r="A346" s="30"/>
      <c r="B346" s="3" t="s">
        <v>261</v>
      </c>
      <c r="C346" s="29"/>
      <c r="D346" s="24">
        <v>0.40824829046386302</v>
      </c>
      <c r="E346" s="24">
        <v>0.52313159593611491</v>
      </c>
      <c r="F346" s="24">
        <v>0.29816163415445879</v>
      </c>
      <c r="G346" s="24">
        <v>0.36147844564602588</v>
      </c>
      <c r="H346" s="24">
        <v>1.3662601021279464</v>
      </c>
      <c r="I346" s="24">
        <v>0.15055453054181567</v>
      </c>
      <c r="J346" s="24">
        <v>0.34880749227427227</v>
      </c>
      <c r="K346" s="24">
        <v>0.51639777949432231</v>
      </c>
      <c r="L346" s="24">
        <v>0.27238570940510493</v>
      </c>
      <c r="M346" s="24">
        <v>0.67145659171726246</v>
      </c>
      <c r="N346" s="24">
        <v>0.5163977794943222</v>
      </c>
      <c r="O346" s="24">
        <v>0.40824829046386302</v>
      </c>
      <c r="P346" s="149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86</v>
      </c>
      <c r="C347" s="29"/>
      <c r="D347" s="13">
        <v>3.1006199275736432E-2</v>
      </c>
      <c r="E347" s="13">
        <v>4.3899154903729927E-2</v>
      </c>
      <c r="F347" s="13">
        <v>2.8092312911672881E-2</v>
      </c>
      <c r="G347" s="13">
        <v>2.8995597244333628E-2</v>
      </c>
      <c r="H347" s="13">
        <v>9.9970251375215591E-2</v>
      </c>
      <c r="I347" s="13">
        <v>1.1640814217150698E-2</v>
      </c>
      <c r="J347" s="13">
        <v>2.9270558792246625E-2</v>
      </c>
      <c r="K347" s="13">
        <v>4.0768245749551763E-2</v>
      </c>
      <c r="L347" s="13">
        <v>2.2209962055368418E-2</v>
      </c>
      <c r="M347" s="13">
        <v>4.6664880738088166E-2</v>
      </c>
      <c r="N347" s="13">
        <v>4.8412291827592706E-2</v>
      </c>
      <c r="O347" s="13">
        <v>3.1006199275736432E-2</v>
      </c>
      <c r="P347" s="149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262</v>
      </c>
      <c r="C348" s="29"/>
      <c r="D348" s="13">
        <v>7.0504978858679346E-2</v>
      </c>
      <c r="E348" s="13">
        <v>-3.1125240653220532E-2</v>
      </c>
      <c r="F348" s="13">
        <v>-0.13706692861011638</v>
      </c>
      <c r="G348" s="13">
        <v>1.3592055932015512E-2</v>
      </c>
      <c r="H348" s="13">
        <v>0.11115706666343939</v>
      </c>
      <c r="I348" s="13">
        <v>5.1534004549791401E-2</v>
      </c>
      <c r="J348" s="13">
        <v>-3.1125240653220532E-2</v>
      </c>
      <c r="K348" s="13">
        <v>2.9852891053919528E-2</v>
      </c>
      <c r="L348" s="13">
        <v>-2.875579175366294E-3</v>
      </c>
      <c r="M348" s="13">
        <v>0.16987815641392046</v>
      </c>
      <c r="N348" s="13">
        <v>-0.13275546016512052</v>
      </c>
      <c r="O348" s="13">
        <v>7.0504978858679346E-2</v>
      </c>
      <c r="P348" s="149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263</v>
      </c>
      <c r="C349" s="47"/>
      <c r="D349" s="45" t="s">
        <v>264</v>
      </c>
      <c r="E349" s="45">
        <v>0.67</v>
      </c>
      <c r="F349" s="45">
        <v>3.2</v>
      </c>
      <c r="G349" s="45">
        <v>0.39</v>
      </c>
      <c r="H349" s="45" t="s">
        <v>264</v>
      </c>
      <c r="I349" s="45">
        <v>1.3</v>
      </c>
      <c r="J349" s="45">
        <v>0.67</v>
      </c>
      <c r="K349" s="45" t="s">
        <v>264</v>
      </c>
      <c r="L349" s="45">
        <v>0</v>
      </c>
      <c r="M349" s="45">
        <v>4.12</v>
      </c>
      <c r="N349" s="45" t="s">
        <v>264</v>
      </c>
      <c r="O349" s="45" t="s">
        <v>264</v>
      </c>
      <c r="P349" s="149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 t="s">
        <v>284</v>
      </c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BM350" s="55"/>
    </row>
    <row r="351" spans="1:65">
      <c r="BM351" s="55"/>
    </row>
    <row r="352" spans="1:65" ht="15">
      <c r="B352" s="8" t="s">
        <v>469</v>
      </c>
      <c r="BM352" s="28" t="s">
        <v>66</v>
      </c>
    </row>
    <row r="353" spans="1:65" ht="15">
      <c r="A353" s="25" t="s">
        <v>5</v>
      </c>
      <c r="B353" s="18" t="s">
        <v>111</v>
      </c>
      <c r="C353" s="15" t="s">
        <v>112</v>
      </c>
      <c r="D353" s="16" t="s">
        <v>224</v>
      </c>
      <c r="E353" s="17" t="s">
        <v>224</v>
      </c>
      <c r="F353" s="17" t="s">
        <v>224</v>
      </c>
      <c r="G353" s="17" t="s">
        <v>224</v>
      </c>
      <c r="H353" s="17" t="s">
        <v>224</v>
      </c>
      <c r="I353" s="17" t="s">
        <v>224</v>
      </c>
      <c r="J353" s="17" t="s">
        <v>224</v>
      </c>
      <c r="K353" s="17" t="s">
        <v>224</v>
      </c>
      <c r="L353" s="17" t="s">
        <v>224</v>
      </c>
      <c r="M353" s="17" t="s">
        <v>224</v>
      </c>
      <c r="N353" s="17" t="s">
        <v>224</v>
      </c>
      <c r="O353" s="17" t="s">
        <v>224</v>
      </c>
      <c r="P353" s="149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 t="s">
        <v>225</v>
      </c>
      <c r="C354" s="9" t="s">
        <v>225</v>
      </c>
      <c r="D354" s="147" t="s">
        <v>227</v>
      </c>
      <c r="E354" s="148" t="s">
        <v>228</v>
      </c>
      <c r="F354" s="148" t="s">
        <v>229</v>
      </c>
      <c r="G354" s="148" t="s">
        <v>230</v>
      </c>
      <c r="H354" s="148" t="s">
        <v>231</v>
      </c>
      <c r="I354" s="148" t="s">
        <v>233</v>
      </c>
      <c r="J354" s="148" t="s">
        <v>235</v>
      </c>
      <c r="K354" s="148" t="s">
        <v>237</v>
      </c>
      <c r="L354" s="148" t="s">
        <v>240</v>
      </c>
      <c r="M354" s="148" t="s">
        <v>242</v>
      </c>
      <c r="N354" s="148" t="s">
        <v>245</v>
      </c>
      <c r="O354" s="148" t="s">
        <v>246</v>
      </c>
      <c r="P354" s="149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s">
        <v>3</v>
      </c>
    </row>
    <row r="355" spans="1:65">
      <c r="A355" s="30"/>
      <c r="B355" s="19"/>
      <c r="C355" s="9"/>
      <c r="D355" s="10" t="s">
        <v>272</v>
      </c>
      <c r="E355" s="11" t="s">
        <v>102</v>
      </c>
      <c r="F355" s="11" t="s">
        <v>102</v>
      </c>
      <c r="G355" s="11" t="s">
        <v>102</v>
      </c>
      <c r="H355" s="11" t="s">
        <v>272</v>
      </c>
      <c r="I355" s="11" t="s">
        <v>102</v>
      </c>
      <c r="J355" s="11" t="s">
        <v>99</v>
      </c>
      <c r="K355" s="11" t="s">
        <v>102</v>
      </c>
      <c r="L355" s="11" t="s">
        <v>103</v>
      </c>
      <c r="M355" s="11" t="s">
        <v>100</v>
      </c>
      <c r="N355" s="11" t="s">
        <v>102</v>
      </c>
      <c r="O355" s="11" t="s">
        <v>102</v>
      </c>
      <c r="P355" s="149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</v>
      </c>
    </row>
    <row r="356" spans="1:65">
      <c r="A356" s="30"/>
      <c r="B356" s="19"/>
      <c r="C356" s="9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149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</v>
      </c>
    </row>
    <row r="357" spans="1:65">
      <c r="A357" s="30"/>
      <c r="B357" s="18">
        <v>1</v>
      </c>
      <c r="C357" s="14">
        <v>1</v>
      </c>
      <c r="D357" s="22">
        <v>1</v>
      </c>
      <c r="E357" s="22">
        <v>0.93</v>
      </c>
      <c r="F357" s="143">
        <v>1.1979416990790237</v>
      </c>
      <c r="G357" s="143">
        <v>0.638369986899891</v>
      </c>
      <c r="H357" s="22">
        <v>0.9</v>
      </c>
      <c r="I357" s="22">
        <v>1.1000000000000001</v>
      </c>
      <c r="J357" s="22">
        <v>0.9900000000000001</v>
      </c>
      <c r="K357" s="22">
        <v>1.08</v>
      </c>
      <c r="L357" s="143" t="s">
        <v>107</v>
      </c>
      <c r="M357" s="143" t="s">
        <v>107</v>
      </c>
      <c r="N357" s="22">
        <v>1.04</v>
      </c>
      <c r="O357" s="22">
        <v>1.1399999999999999</v>
      </c>
      <c r="P357" s="149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</v>
      </c>
    </row>
    <row r="358" spans="1:65">
      <c r="A358" s="30"/>
      <c r="B358" s="19">
        <v>1</v>
      </c>
      <c r="C358" s="9">
        <v>2</v>
      </c>
      <c r="D358" s="11">
        <v>1.1000000000000001</v>
      </c>
      <c r="E358" s="11">
        <v>0.9900000000000001</v>
      </c>
      <c r="F358" s="144">
        <v>1.17932790087414</v>
      </c>
      <c r="G358" s="144">
        <v>0.65800000000000003</v>
      </c>
      <c r="H358" s="11">
        <v>1.3</v>
      </c>
      <c r="I358" s="11">
        <v>1.1000000000000001</v>
      </c>
      <c r="J358" s="11">
        <v>0.9900000000000001</v>
      </c>
      <c r="K358" s="11">
        <v>0.96</v>
      </c>
      <c r="L358" s="144" t="s">
        <v>107</v>
      </c>
      <c r="M358" s="144" t="s">
        <v>107</v>
      </c>
      <c r="N358" s="11">
        <v>1.1000000000000001</v>
      </c>
      <c r="O358" s="11">
        <v>1.24</v>
      </c>
      <c r="P358" s="149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 t="e">
        <v>#N/A</v>
      </c>
    </row>
    <row r="359" spans="1:65">
      <c r="A359" s="30"/>
      <c r="B359" s="19">
        <v>1</v>
      </c>
      <c r="C359" s="9">
        <v>3</v>
      </c>
      <c r="D359" s="11">
        <v>1.1000000000000001</v>
      </c>
      <c r="E359" s="11">
        <v>1.01</v>
      </c>
      <c r="F359" s="144">
        <v>1.1853022653453635</v>
      </c>
      <c r="G359" s="144">
        <v>0.617764071736702</v>
      </c>
      <c r="H359" s="11">
        <v>1</v>
      </c>
      <c r="I359" s="11">
        <v>1</v>
      </c>
      <c r="J359" s="11">
        <v>1.1000000000000001</v>
      </c>
      <c r="K359" s="11">
        <v>1.1000000000000001</v>
      </c>
      <c r="L359" s="144" t="s">
        <v>107</v>
      </c>
      <c r="M359" s="144" t="s">
        <v>107</v>
      </c>
      <c r="N359" s="11">
        <v>1.07</v>
      </c>
      <c r="O359" s="11">
        <v>1.0900000000000001</v>
      </c>
      <c r="P359" s="149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16</v>
      </c>
    </row>
    <row r="360" spans="1:65">
      <c r="A360" s="30"/>
      <c r="B360" s="19">
        <v>1</v>
      </c>
      <c r="C360" s="9">
        <v>4</v>
      </c>
      <c r="D360" s="11">
        <v>1.1000000000000001</v>
      </c>
      <c r="E360" s="11">
        <v>1.04</v>
      </c>
      <c r="F360" s="144">
        <v>1.2226191907441637</v>
      </c>
      <c r="G360" s="144">
        <v>0.61124371392573995</v>
      </c>
      <c r="H360" s="11">
        <v>0.8</v>
      </c>
      <c r="I360" s="11">
        <v>1.1000000000000001</v>
      </c>
      <c r="J360" s="11">
        <v>1.08</v>
      </c>
      <c r="K360" s="11">
        <v>1.08</v>
      </c>
      <c r="L360" s="144" t="s">
        <v>107</v>
      </c>
      <c r="M360" s="144" t="s">
        <v>107</v>
      </c>
      <c r="N360" s="11">
        <v>0.96</v>
      </c>
      <c r="O360" s="11">
        <v>1.1200000000000001</v>
      </c>
      <c r="P360" s="149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1.0639583333333336</v>
      </c>
    </row>
    <row r="361" spans="1:65">
      <c r="A361" s="30"/>
      <c r="B361" s="19">
        <v>1</v>
      </c>
      <c r="C361" s="9">
        <v>5</v>
      </c>
      <c r="D361" s="11">
        <v>1.1000000000000001</v>
      </c>
      <c r="E361" s="11">
        <v>1.05</v>
      </c>
      <c r="F361" s="144">
        <v>1.2226584077956035</v>
      </c>
      <c r="G361" s="144">
        <v>0.63749299008592897</v>
      </c>
      <c r="H361" s="11">
        <v>0.9</v>
      </c>
      <c r="I361" s="11">
        <v>1.2</v>
      </c>
      <c r="J361" s="11">
        <v>1.03</v>
      </c>
      <c r="K361" s="11">
        <v>1.1100000000000001</v>
      </c>
      <c r="L361" s="144" t="s">
        <v>107</v>
      </c>
      <c r="M361" s="144" t="s">
        <v>107</v>
      </c>
      <c r="N361" s="11">
        <v>1.04</v>
      </c>
      <c r="O361" s="11">
        <v>1.1100000000000001</v>
      </c>
      <c r="P361" s="149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30</v>
      </c>
    </row>
    <row r="362" spans="1:65">
      <c r="A362" s="30"/>
      <c r="B362" s="19">
        <v>1</v>
      </c>
      <c r="C362" s="9">
        <v>6</v>
      </c>
      <c r="D362" s="11">
        <v>1</v>
      </c>
      <c r="E362" s="11">
        <v>1.03</v>
      </c>
      <c r="F362" s="144">
        <v>1.1901358899369436</v>
      </c>
      <c r="G362" s="144">
        <v>0.61736528765126997</v>
      </c>
      <c r="H362" s="11">
        <v>1.3</v>
      </c>
      <c r="I362" s="11">
        <v>1.2</v>
      </c>
      <c r="J362" s="11">
        <v>1.1000000000000001</v>
      </c>
      <c r="K362" s="11">
        <v>1.03</v>
      </c>
      <c r="L362" s="144" t="s">
        <v>107</v>
      </c>
      <c r="M362" s="144" t="s">
        <v>107</v>
      </c>
      <c r="N362" s="11">
        <v>0.98</v>
      </c>
      <c r="O362" s="11">
        <v>1.18</v>
      </c>
      <c r="P362" s="149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20" t="s">
        <v>259</v>
      </c>
      <c r="C363" s="12"/>
      <c r="D363" s="23">
        <v>1.0666666666666667</v>
      </c>
      <c r="E363" s="23">
        <v>1.0083333333333335</v>
      </c>
      <c r="F363" s="23">
        <v>1.1996642256292063</v>
      </c>
      <c r="G363" s="23">
        <v>0.6300393417165886</v>
      </c>
      <c r="H363" s="23">
        <v>1.0333333333333334</v>
      </c>
      <c r="I363" s="23">
        <v>1.1166666666666669</v>
      </c>
      <c r="J363" s="23">
        <v>1.0483333333333336</v>
      </c>
      <c r="K363" s="23">
        <v>1.0600000000000003</v>
      </c>
      <c r="L363" s="23" t="s">
        <v>629</v>
      </c>
      <c r="M363" s="23" t="s">
        <v>629</v>
      </c>
      <c r="N363" s="23">
        <v>1.0316666666666665</v>
      </c>
      <c r="O363" s="23">
        <v>1.1466666666666667</v>
      </c>
      <c r="P363" s="149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260</v>
      </c>
      <c r="C364" s="29"/>
      <c r="D364" s="11">
        <v>1.1000000000000001</v>
      </c>
      <c r="E364" s="11">
        <v>1.02</v>
      </c>
      <c r="F364" s="11">
        <v>1.1940387945079838</v>
      </c>
      <c r="G364" s="11">
        <v>0.62762853091131543</v>
      </c>
      <c r="H364" s="11">
        <v>0.95</v>
      </c>
      <c r="I364" s="11">
        <v>1.1000000000000001</v>
      </c>
      <c r="J364" s="11">
        <v>1.0550000000000002</v>
      </c>
      <c r="K364" s="11">
        <v>1.08</v>
      </c>
      <c r="L364" s="11" t="s">
        <v>629</v>
      </c>
      <c r="M364" s="11" t="s">
        <v>629</v>
      </c>
      <c r="N364" s="11">
        <v>1.04</v>
      </c>
      <c r="O364" s="11">
        <v>1.1299999999999999</v>
      </c>
      <c r="P364" s="149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261</v>
      </c>
      <c r="C365" s="29"/>
      <c r="D365" s="24">
        <v>5.1639777949432274E-2</v>
      </c>
      <c r="E365" s="24">
        <v>4.4007575105505028E-2</v>
      </c>
      <c r="F365" s="24">
        <v>1.881090706717304E-2</v>
      </c>
      <c r="G365" s="24">
        <v>1.7727630740780907E-2</v>
      </c>
      <c r="H365" s="24">
        <v>0.21602468994692911</v>
      </c>
      <c r="I365" s="24">
        <v>7.527726527090807E-2</v>
      </c>
      <c r="J365" s="24">
        <v>5.1929439306299716E-2</v>
      </c>
      <c r="K365" s="24">
        <v>5.6213877290220836E-2</v>
      </c>
      <c r="L365" s="24" t="s">
        <v>629</v>
      </c>
      <c r="M365" s="24" t="s">
        <v>629</v>
      </c>
      <c r="N365" s="24">
        <v>5.3072277760302239E-2</v>
      </c>
      <c r="O365" s="24">
        <v>5.5015149428740633E-2</v>
      </c>
      <c r="P365" s="200"/>
      <c r="Q365" s="201"/>
      <c r="R365" s="201"/>
      <c r="S365" s="201"/>
      <c r="T365" s="201"/>
      <c r="U365" s="201"/>
      <c r="V365" s="201"/>
      <c r="W365" s="201"/>
      <c r="X365" s="201"/>
      <c r="Y365" s="201"/>
      <c r="Z365" s="201"/>
      <c r="AA365" s="201"/>
      <c r="AB365" s="201"/>
      <c r="AC365" s="201"/>
      <c r="AD365" s="201"/>
      <c r="AE365" s="201"/>
      <c r="AF365" s="201"/>
      <c r="AG365" s="201"/>
      <c r="AH365" s="201"/>
      <c r="AI365" s="201"/>
      <c r="AJ365" s="201"/>
      <c r="AK365" s="201"/>
      <c r="AL365" s="201"/>
      <c r="AM365" s="201"/>
      <c r="AN365" s="201"/>
      <c r="AO365" s="201"/>
      <c r="AP365" s="201"/>
      <c r="AQ365" s="201"/>
      <c r="AR365" s="201"/>
      <c r="AS365" s="201"/>
      <c r="AT365" s="201"/>
      <c r="AU365" s="201"/>
      <c r="AV365" s="201"/>
      <c r="AW365" s="201"/>
      <c r="AX365" s="201"/>
      <c r="AY365" s="201"/>
      <c r="AZ365" s="201"/>
      <c r="BA365" s="201"/>
      <c r="BB365" s="201"/>
      <c r="BC365" s="201"/>
      <c r="BD365" s="201"/>
      <c r="BE365" s="201"/>
      <c r="BF365" s="201"/>
      <c r="BG365" s="201"/>
      <c r="BH365" s="201"/>
      <c r="BI365" s="201"/>
      <c r="BJ365" s="201"/>
      <c r="BK365" s="201"/>
      <c r="BL365" s="201"/>
      <c r="BM365" s="56"/>
    </row>
    <row r="366" spans="1:65">
      <c r="A366" s="30"/>
      <c r="B366" s="3" t="s">
        <v>86</v>
      </c>
      <c r="C366" s="29"/>
      <c r="D366" s="13">
        <v>4.8412291827592754E-2</v>
      </c>
      <c r="E366" s="13">
        <v>4.3643876137690926E-2</v>
      </c>
      <c r="F366" s="13">
        <v>1.5680143381209016E-2</v>
      </c>
      <c r="G366" s="13">
        <v>2.8137339316749128E-2</v>
      </c>
      <c r="H366" s="13">
        <v>0.20905615156154428</v>
      </c>
      <c r="I366" s="13">
        <v>6.7412476362007215E-2</v>
      </c>
      <c r="J366" s="13">
        <v>4.9535236222225471E-2</v>
      </c>
      <c r="K366" s="13">
        <v>5.303195970775549E-2</v>
      </c>
      <c r="L366" s="13" t="s">
        <v>629</v>
      </c>
      <c r="M366" s="13" t="s">
        <v>629</v>
      </c>
      <c r="N366" s="13">
        <v>5.1443241770890706E-2</v>
      </c>
      <c r="O366" s="13">
        <v>4.7978327990180779E-2</v>
      </c>
      <c r="P366" s="149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262</v>
      </c>
      <c r="C367" s="29"/>
      <c r="D367" s="13">
        <v>2.5455257489717109E-3</v>
      </c>
      <c r="E367" s="13">
        <v>-5.2281182690424921E-2</v>
      </c>
      <c r="F367" s="13">
        <v>0.12754812669281157</v>
      </c>
      <c r="G367" s="13">
        <v>-0.40783457210894369</v>
      </c>
      <c r="H367" s="13">
        <v>-2.8784021930683523E-2</v>
      </c>
      <c r="I367" s="13">
        <v>4.9539847268455173E-2</v>
      </c>
      <c r="J367" s="13">
        <v>-1.4685725474838485E-2</v>
      </c>
      <c r="K367" s="13">
        <v>-3.7203837869590473E-3</v>
      </c>
      <c r="L367" s="13" t="s">
        <v>629</v>
      </c>
      <c r="M367" s="13" t="s">
        <v>629</v>
      </c>
      <c r="N367" s="13">
        <v>-3.035049931466649E-2</v>
      </c>
      <c r="O367" s="13">
        <v>7.7736440180144806E-2</v>
      </c>
      <c r="P367" s="149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46" t="s">
        <v>263</v>
      </c>
      <c r="C368" s="47"/>
      <c r="D368" s="45">
        <v>0.04</v>
      </c>
      <c r="E368" s="45">
        <v>0.68</v>
      </c>
      <c r="F368" s="45">
        <v>1.7</v>
      </c>
      <c r="G368" s="45">
        <v>5.39</v>
      </c>
      <c r="H368" s="45">
        <v>0.37</v>
      </c>
      <c r="I368" s="45">
        <v>0.66</v>
      </c>
      <c r="J368" s="45">
        <v>0.19</v>
      </c>
      <c r="K368" s="45">
        <v>0.04</v>
      </c>
      <c r="L368" s="45">
        <v>17.88</v>
      </c>
      <c r="M368" s="45">
        <v>17.88</v>
      </c>
      <c r="N368" s="45">
        <v>0.39</v>
      </c>
      <c r="O368" s="45">
        <v>1.04</v>
      </c>
      <c r="P368" s="149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B369" s="31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BM369" s="55"/>
    </row>
    <row r="370" spans="1:65" ht="15">
      <c r="B370" s="8" t="s">
        <v>470</v>
      </c>
      <c r="BM370" s="28" t="s">
        <v>66</v>
      </c>
    </row>
    <row r="371" spans="1:65" ht="15">
      <c r="A371" s="25" t="s">
        <v>81</v>
      </c>
      <c r="B371" s="18" t="s">
        <v>111</v>
      </c>
      <c r="C371" s="15" t="s">
        <v>112</v>
      </c>
      <c r="D371" s="16" t="s">
        <v>224</v>
      </c>
      <c r="E371" s="17" t="s">
        <v>224</v>
      </c>
      <c r="F371" s="17" t="s">
        <v>224</v>
      </c>
      <c r="G371" s="17" t="s">
        <v>224</v>
      </c>
      <c r="H371" s="17" t="s">
        <v>224</v>
      </c>
      <c r="I371" s="17" t="s">
        <v>224</v>
      </c>
      <c r="J371" s="17" t="s">
        <v>224</v>
      </c>
      <c r="K371" s="17" t="s">
        <v>224</v>
      </c>
      <c r="L371" s="149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 t="s">
        <v>225</v>
      </c>
      <c r="C372" s="9" t="s">
        <v>225</v>
      </c>
      <c r="D372" s="147" t="s">
        <v>227</v>
      </c>
      <c r="E372" s="148" t="s">
        <v>228</v>
      </c>
      <c r="F372" s="148" t="s">
        <v>231</v>
      </c>
      <c r="G372" s="148" t="s">
        <v>237</v>
      </c>
      <c r="H372" s="148" t="s">
        <v>239</v>
      </c>
      <c r="I372" s="148" t="s">
        <v>244</v>
      </c>
      <c r="J372" s="148" t="s">
        <v>245</v>
      </c>
      <c r="K372" s="148" t="s">
        <v>246</v>
      </c>
      <c r="L372" s="149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 t="s">
        <v>3</v>
      </c>
    </row>
    <row r="373" spans="1:65">
      <c r="A373" s="30"/>
      <c r="B373" s="19"/>
      <c r="C373" s="9"/>
      <c r="D373" s="10" t="s">
        <v>272</v>
      </c>
      <c r="E373" s="11" t="s">
        <v>102</v>
      </c>
      <c r="F373" s="11" t="s">
        <v>272</v>
      </c>
      <c r="G373" s="11" t="s">
        <v>102</v>
      </c>
      <c r="H373" s="11" t="s">
        <v>102</v>
      </c>
      <c r="I373" s="11" t="s">
        <v>102</v>
      </c>
      <c r="J373" s="11" t="s">
        <v>102</v>
      </c>
      <c r="K373" s="11" t="s">
        <v>102</v>
      </c>
      <c r="L373" s="149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</v>
      </c>
    </row>
    <row r="374" spans="1:65">
      <c r="A374" s="30"/>
      <c r="B374" s="19"/>
      <c r="C374" s="9"/>
      <c r="D374" s="26"/>
      <c r="E374" s="26"/>
      <c r="F374" s="26"/>
      <c r="G374" s="26"/>
      <c r="H374" s="26"/>
      <c r="I374" s="26"/>
      <c r="J374" s="26"/>
      <c r="K374" s="26"/>
      <c r="L374" s="149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</v>
      </c>
    </row>
    <row r="375" spans="1:65">
      <c r="A375" s="30"/>
      <c r="B375" s="18">
        <v>1</v>
      </c>
      <c r="C375" s="14">
        <v>1</v>
      </c>
      <c r="D375" s="22">
        <v>5</v>
      </c>
      <c r="E375" s="22">
        <v>3.27</v>
      </c>
      <c r="F375" s="22">
        <v>4.5999999999999996</v>
      </c>
      <c r="G375" s="22">
        <v>4.3</v>
      </c>
      <c r="H375" s="22">
        <v>5</v>
      </c>
      <c r="I375" s="22">
        <v>4.7734610919489118</v>
      </c>
      <c r="J375" s="22">
        <v>5</v>
      </c>
      <c r="K375" s="22">
        <v>5</v>
      </c>
      <c r="L375" s="149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</v>
      </c>
    </row>
    <row r="376" spans="1:65">
      <c r="A376" s="30"/>
      <c r="B376" s="19">
        <v>1</v>
      </c>
      <c r="C376" s="9">
        <v>2</v>
      </c>
      <c r="D376" s="11">
        <v>5</v>
      </c>
      <c r="E376" s="11">
        <v>3.15</v>
      </c>
      <c r="F376" s="11">
        <v>4.4000000000000004</v>
      </c>
      <c r="G376" s="11">
        <v>4.0999999999999996</v>
      </c>
      <c r="H376" s="11">
        <v>5</v>
      </c>
      <c r="I376" s="11">
        <v>3.4900757911134725</v>
      </c>
      <c r="J376" s="11">
        <v>4</v>
      </c>
      <c r="K376" s="11">
        <v>5</v>
      </c>
      <c r="L376" s="149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 t="e">
        <v>#N/A</v>
      </c>
    </row>
    <row r="377" spans="1:65">
      <c r="A377" s="30"/>
      <c r="B377" s="19">
        <v>1</v>
      </c>
      <c r="C377" s="9">
        <v>3</v>
      </c>
      <c r="D377" s="11">
        <v>5</v>
      </c>
      <c r="E377" s="11">
        <v>3.27</v>
      </c>
      <c r="F377" s="11">
        <v>4.5</v>
      </c>
      <c r="G377" s="11">
        <v>4.0999999999999996</v>
      </c>
      <c r="H377" s="11">
        <v>4</v>
      </c>
      <c r="I377" s="11">
        <v>4.626268508841485</v>
      </c>
      <c r="J377" s="11">
        <v>4</v>
      </c>
      <c r="K377" s="11">
        <v>5</v>
      </c>
      <c r="L377" s="149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16</v>
      </c>
    </row>
    <row r="378" spans="1:65">
      <c r="A378" s="30"/>
      <c r="B378" s="19">
        <v>1</v>
      </c>
      <c r="C378" s="9">
        <v>4</v>
      </c>
      <c r="D378" s="11">
        <v>5</v>
      </c>
      <c r="E378" s="11">
        <v>3.15</v>
      </c>
      <c r="F378" s="11">
        <v>4.7</v>
      </c>
      <c r="G378" s="11">
        <v>4.0999999999999996</v>
      </c>
      <c r="H378" s="11">
        <v>5</v>
      </c>
      <c r="I378" s="11">
        <v>4.3971245091955611</v>
      </c>
      <c r="J378" s="11">
        <v>4</v>
      </c>
      <c r="K378" s="11">
        <v>5</v>
      </c>
      <c r="L378" s="149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4.3813573357664453</v>
      </c>
    </row>
    <row r="379" spans="1:65">
      <c r="A379" s="30"/>
      <c r="B379" s="19">
        <v>1</v>
      </c>
      <c r="C379" s="9">
        <v>5</v>
      </c>
      <c r="D379" s="11">
        <v>5</v>
      </c>
      <c r="E379" s="11">
        <v>3.08</v>
      </c>
      <c r="F379" s="11">
        <v>4.3</v>
      </c>
      <c r="G379" s="11">
        <v>4.7</v>
      </c>
      <c r="H379" s="11">
        <v>5</v>
      </c>
      <c r="I379" s="11">
        <v>3.471260334017058</v>
      </c>
      <c r="J379" s="11">
        <v>4</v>
      </c>
      <c r="K379" s="11">
        <v>5</v>
      </c>
      <c r="L379" s="149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31</v>
      </c>
    </row>
    <row r="380" spans="1:65">
      <c r="A380" s="30"/>
      <c r="B380" s="19">
        <v>1</v>
      </c>
      <c r="C380" s="9">
        <v>6</v>
      </c>
      <c r="D380" s="11">
        <v>5</v>
      </c>
      <c r="E380" s="11">
        <v>3.27</v>
      </c>
      <c r="F380" s="11">
        <v>4.5999999999999996</v>
      </c>
      <c r="G380" s="11">
        <v>3.9</v>
      </c>
      <c r="H380" s="11">
        <v>5</v>
      </c>
      <c r="I380" s="11">
        <v>4.056961881672887</v>
      </c>
      <c r="J380" s="11">
        <v>4</v>
      </c>
      <c r="K380" s="11">
        <v>5</v>
      </c>
      <c r="L380" s="149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20" t="s">
        <v>259</v>
      </c>
      <c r="C381" s="12"/>
      <c r="D381" s="23">
        <v>5</v>
      </c>
      <c r="E381" s="23">
        <v>3.1983333333333337</v>
      </c>
      <c r="F381" s="23">
        <v>4.5166666666666666</v>
      </c>
      <c r="G381" s="23">
        <v>4.1999999999999993</v>
      </c>
      <c r="H381" s="23">
        <v>4.833333333333333</v>
      </c>
      <c r="I381" s="23">
        <v>4.135858686131562</v>
      </c>
      <c r="J381" s="23">
        <v>4.166666666666667</v>
      </c>
      <c r="K381" s="23">
        <v>5</v>
      </c>
      <c r="L381" s="149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260</v>
      </c>
      <c r="C382" s="29"/>
      <c r="D382" s="11">
        <v>5</v>
      </c>
      <c r="E382" s="11">
        <v>3.21</v>
      </c>
      <c r="F382" s="11">
        <v>4.55</v>
      </c>
      <c r="G382" s="11">
        <v>4.0999999999999996</v>
      </c>
      <c r="H382" s="11">
        <v>5</v>
      </c>
      <c r="I382" s="11">
        <v>4.2270431954342236</v>
      </c>
      <c r="J382" s="11">
        <v>4</v>
      </c>
      <c r="K382" s="11">
        <v>5</v>
      </c>
      <c r="L382" s="149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3" t="s">
        <v>261</v>
      </c>
      <c r="C383" s="29"/>
      <c r="D383" s="24">
        <v>0</v>
      </c>
      <c r="E383" s="24">
        <v>8.2563107176672243E-2</v>
      </c>
      <c r="F383" s="24">
        <v>0.1471960144387974</v>
      </c>
      <c r="G383" s="24">
        <v>0.27568097504180461</v>
      </c>
      <c r="H383" s="24">
        <v>0.40824829046386302</v>
      </c>
      <c r="I383" s="24">
        <v>0.56218318639048714</v>
      </c>
      <c r="J383" s="24">
        <v>0.40824829046386302</v>
      </c>
      <c r="K383" s="24">
        <v>0</v>
      </c>
      <c r="L383" s="149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86</v>
      </c>
      <c r="C384" s="29"/>
      <c r="D384" s="13">
        <v>0</v>
      </c>
      <c r="E384" s="13">
        <v>2.5814416001043949E-2</v>
      </c>
      <c r="F384" s="13">
        <v>3.2589523491984664E-2</v>
      </c>
      <c r="G384" s="13">
        <v>6.5638327390905873E-2</v>
      </c>
      <c r="H384" s="13">
        <v>8.4465163544247532E-2</v>
      </c>
      <c r="I384" s="13">
        <v>0.1359290123416475</v>
      </c>
      <c r="J384" s="13">
        <v>9.7979589711327114E-2</v>
      </c>
      <c r="K384" s="13">
        <v>0</v>
      </c>
      <c r="L384" s="149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262</v>
      </c>
      <c r="C385" s="29"/>
      <c r="D385" s="13">
        <v>0.14119886072367871</v>
      </c>
      <c r="E385" s="13">
        <v>-0.27001312875708672</v>
      </c>
      <c r="F385" s="13">
        <v>3.0882970853723268E-2</v>
      </c>
      <c r="G385" s="13">
        <v>-4.1392956992109986E-2</v>
      </c>
      <c r="H385" s="13">
        <v>0.10315889869955619</v>
      </c>
      <c r="I385" s="13">
        <v>-5.6032555854506061E-2</v>
      </c>
      <c r="J385" s="13">
        <v>-4.9000949396934224E-2</v>
      </c>
      <c r="K385" s="13">
        <v>0.14119886072367871</v>
      </c>
      <c r="L385" s="149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30"/>
      <c r="B386" s="46" t="s">
        <v>263</v>
      </c>
      <c r="C386" s="47"/>
      <c r="D386" s="45">
        <v>1.24</v>
      </c>
      <c r="E386" s="45">
        <v>2.2400000000000002</v>
      </c>
      <c r="F386" s="45">
        <v>0.31</v>
      </c>
      <c r="G386" s="45">
        <v>0.31</v>
      </c>
      <c r="H386" s="45">
        <v>0.92</v>
      </c>
      <c r="I386" s="45">
        <v>0.43</v>
      </c>
      <c r="J386" s="45">
        <v>0.37</v>
      </c>
      <c r="K386" s="45">
        <v>1.24</v>
      </c>
      <c r="L386" s="149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1"/>
      <c r="C387" s="20"/>
      <c r="D387" s="20"/>
      <c r="E387" s="20"/>
      <c r="F387" s="20"/>
      <c r="G387" s="20"/>
      <c r="H387" s="20"/>
      <c r="I387" s="20"/>
      <c r="J387" s="20"/>
      <c r="K387" s="20"/>
      <c r="BM387" s="55"/>
    </row>
    <row r="388" spans="1:65" ht="15">
      <c r="B388" s="8" t="s">
        <v>471</v>
      </c>
      <c r="BM388" s="28" t="s">
        <v>271</v>
      </c>
    </row>
    <row r="389" spans="1:65" ht="15">
      <c r="A389" s="25" t="s">
        <v>8</v>
      </c>
      <c r="B389" s="18" t="s">
        <v>111</v>
      </c>
      <c r="C389" s="15" t="s">
        <v>112</v>
      </c>
      <c r="D389" s="16" t="s">
        <v>224</v>
      </c>
      <c r="E389" s="17" t="s">
        <v>224</v>
      </c>
      <c r="F389" s="17" t="s">
        <v>224</v>
      </c>
      <c r="G389" s="17" t="s">
        <v>224</v>
      </c>
      <c r="H389" s="17" t="s">
        <v>224</v>
      </c>
      <c r="I389" s="17" t="s">
        <v>224</v>
      </c>
      <c r="J389" s="17" t="s">
        <v>224</v>
      </c>
      <c r="K389" s="149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 t="s">
        <v>225</v>
      </c>
      <c r="C390" s="9" t="s">
        <v>225</v>
      </c>
      <c r="D390" s="147" t="s">
        <v>228</v>
      </c>
      <c r="E390" s="148" t="s">
        <v>231</v>
      </c>
      <c r="F390" s="148" t="s">
        <v>233</v>
      </c>
      <c r="G390" s="148" t="s">
        <v>235</v>
      </c>
      <c r="H390" s="148" t="s">
        <v>242</v>
      </c>
      <c r="I390" s="148" t="s">
        <v>245</v>
      </c>
      <c r="J390" s="148" t="s">
        <v>246</v>
      </c>
      <c r="K390" s="149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 t="s">
        <v>3</v>
      </c>
    </row>
    <row r="391" spans="1:65">
      <c r="A391" s="30"/>
      <c r="B391" s="19"/>
      <c r="C391" s="9"/>
      <c r="D391" s="10" t="s">
        <v>102</v>
      </c>
      <c r="E391" s="11" t="s">
        <v>272</v>
      </c>
      <c r="F391" s="11" t="s">
        <v>102</v>
      </c>
      <c r="G391" s="11" t="s">
        <v>99</v>
      </c>
      <c r="H391" s="11" t="s">
        <v>100</v>
      </c>
      <c r="I391" s="11" t="s">
        <v>102</v>
      </c>
      <c r="J391" s="11" t="s">
        <v>102</v>
      </c>
      <c r="K391" s="149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2</v>
      </c>
    </row>
    <row r="392" spans="1:65">
      <c r="A392" s="30"/>
      <c r="B392" s="19"/>
      <c r="C392" s="9"/>
      <c r="D392" s="26"/>
      <c r="E392" s="26"/>
      <c r="F392" s="26"/>
      <c r="G392" s="26"/>
      <c r="H392" s="26"/>
      <c r="I392" s="26"/>
      <c r="J392" s="26"/>
      <c r="K392" s="149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</v>
      </c>
    </row>
    <row r="393" spans="1:65">
      <c r="A393" s="30"/>
      <c r="B393" s="18">
        <v>1</v>
      </c>
      <c r="C393" s="14">
        <v>1</v>
      </c>
      <c r="D393" s="143">
        <v>2.0099999999999998</v>
      </c>
      <c r="E393" s="143">
        <v>10</v>
      </c>
      <c r="F393" s="22">
        <v>1.2</v>
      </c>
      <c r="G393" s="22">
        <v>1.1399999999999999</v>
      </c>
      <c r="H393" s="143" t="s">
        <v>107</v>
      </c>
      <c r="I393" s="143" t="s">
        <v>106</v>
      </c>
      <c r="J393" s="22">
        <v>1</v>
      </c>
      <c r="K393" s="149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</v>
      </c>
    </row>
    <row r="394" spans="1:65">
      <c r="A394" s="30"/>
      <c r="B394" s="19">
        <v>1</v>
      </c>
      <c r="C394" s="9">
        <v>2</v>
      </c>
      <c r="D394" s="144">
        <v>2.09</v>
      </c>
      <c r="E394" s="144" t="s">
        <v>96</v>
      </c>
      <c r="F394" s="11">
        <v>1.2</v>
      </c>
      <c r="G394" s="11">
        <v>1.1200000000000001</v>
      </c>
      <c r="H394" s="144" t="s">
        <v>107</v>
      </c>
      <c r="I394" s="144" t="s">
        <v>106</v>
      </c>
      <c r="J394" s="11">
        <v>1</v>
      </c>
      <c r="K394" s="149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5</v>
      </c>
    </row>
    <row r="395" spans="1:65">
      <c r="A395" s="30"/>
      <c r="B395" s="19">
        <v>1</v>
      </c>
      <c r="C395" s="9">
        <v>3</v>
      </c>
      <c r="D395" s="144">
        <v>2.2599999999999998</v>
      </c>
      <c r="E395" s="144" t="s">
        <v>96</v>
      </c>
      <c r="F395" s="11">
        <v>1.1000000000000001</v>
      </c>
      <c r="G395" s="11">
        <v>1.1599999999999999</v>
      </c>
      <c r="H395" s="144" t="s">
        <v>107</v>
      </c>
      <c r="I395" s="144" t="s">
        <v>106</v>
      </c>
      <c r="J395" s="11">
        <v>1</v>
      </c>
      <c r="K395" s="149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16</v>
      </c>
    </row>
    <row r="396" spans="1:65">
      <c r="A396" s="30"/>
      <c r="B396" s="19">
        <v>1</v>
      </c>
      <c r="C396" s="9">
        <v>4</v>
      </c>
      <c r="D396" s="144">
        <v>2.13</v>
      </c>
      <c r="E396" s="144" t="s">
        <v>96</v>
      </c>
      <c r="F396" s="11">
        <v>1.1000000000000001</v>
      </c>
      <c r="G396" s="11">
        <v>1.1499999999999999</v>
      </c>
      <c r="H396" s="144" t="s">
        <v>107</v>
      </c>
      <c r="I396" s="144" t="s">
        <v>106</v>
      </c>
      <c r="J396" s="11">
        <v>1</v>
      </c>
      <c r="K396" s="149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1.10055555555556</v>
      </c>
    </row>
    <row r="397" spans="1:65">
      <c r="A397" s="30"/>
      <c r="B397" s="19">
        <v>1</v>
      </c>
      <c r="C397" s="9">
        <v>5</v>
      </c>
      <c r="D397" s="144">
        <v>2.12</v>
      </c>
      <c r="E397" s="144" t="s">
        <v>96</v>
      </c>
      <c r="F397" s="11">
        <v>1.1000000000000001</v>
      </c>
      <c r="G397" s="11">
        <v>1.22</v>
      </c>
      <c r="H397" s="144" t="s">
        <v>107</v>
      </c>
      <c r="I397" s="144" t="s">
        <v>106</v>
      </c>
      <c r="J397" s="11">
        <v>1</v>
      </c>
      <c r="K397" s="149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11</v>
      </c>
    </row>
    <row r="398" spans="1:65">
      <c r="A398" s="30"/>
      <c r="B398" s="19">
        <v>1</v>
      </c>
      <c r="C398" s="9">
        <v>6</v>
      </c>
      <c r="D398" s="144">
        <v>2.0099999999999998</v>
      </c>
      <c r="E398" s="144" t="s">
        <v>96</v>
      </c>
      <c r="F398" s="11">
        <v>1.1000000000000001</v>
      </c>
      <c r="G398" s="11">
        <v>1.22</v>
      </c>
      <c r="H398" s="144" t="s">
        <v>107</v>
      </c>
      <c r="I398" s="144" t="s">
        <v>106</v>
      </c>
      <c r="J398" s="11">
        <v>1</v>
      </c>
      <c r="K398" s="149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20" t="s">
        <v>259</v>
      </c>
      <c r="C399" s="12"/>
      <c r="D399" s="23">
        <v>2.1033333333333331</v>
      </c>
      <c r="E399" s="23">
        <v>10</v>
      </c>
      <c r="F399" s="23">
        <v>1.1333333333333331</v>
      </c>
      <c r="G399" s="23">
        <v>1.1683333333333332</v>
      </c>
      <c r="H399" s="23" t="s">
        <v>629</v>
      </c>
      <c r="I399" s="23" t="s">
        <v>629</v>
      </c>
      <c r="J399" s="23">
        <v>1</v>
      </c>
      <c r="K399" s="149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260</v>
      </c>
      <c r="C400" s="29"/>
      <c r="D400" s="11">
        <v>2.105</v>
      </c>
      <c r="E400" s="11">
        <v>10</v>
      </c>
      <c r="F400" s="11">
        <v>1.1000000000000001</v>
      </c>
      <c r="G400" s="11">
        <v>1.1549999999999998</v>
      </c>
      <c r="H400" s="11" t="s">
        <v>629</v>
      </c>
      <c r="I400" s="11" t="s">
        <v>629</v>
      </c>
      <c r="J400" s="11">
        <v>1</v>
      </c>
      <c r="K400" s="149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261</v>
      </c>
      <c r="C401" s="29"/>
      <c r="D401" s="24">
        <v>9.2879850703296629E-2</v>
      </c>
      <c r="E401" s="24" t="s">
        <v>629</v>
      </c>
      <c r="F401" s="24">
        <v>5.1639777949432163E-2</v>
      </c>
      <c r="G401" s="24">
        <v>4.2150523919242872E-2</v>
      </c>
      <c r="H401" s="24" t="s">
        <v>629</v>
      </c>
      <c r="I401" s="24" t="s">
        <v>629</v>
      </c>
      <c r="J401" s="24">
        <v>0</v>
      </c>
      <c r="K401" s="149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86</v>
      </c>
      <c r="C402" s="29"/>
      <c r="D402" s="13">
        <v>4.415840762438826E-2</v>
      </c>
      <c r="E402" s="13" t="s">
        <v>629</v>
      </c>
      <c r="F402" s="13">
        <v>4.5564509955381333E-2</v>
      </c>
      <c r="G402" s="13">
        <v>3.6077481243289196E-2</v>
      </c>
      <c r="H402" s="13" t="s">
        <v>629</v>
      </c>
      <c r="I402" s="13" t="s">
        <v>629</v>
      </c>
      <c r="J402" s="13">
        <v>0</v>
      </c>
      <c r="K402" s="149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262</v>
      </c>
      <c r="C403" s="29"/>
      <c r="D403" s="13">
        <v>0.91115598182735202</v>
      </c>
      <c r="E403" s="13">
        <v>8.0863200403836082</v>
      </c>
      <c r="F403" s="13">
        <v>2.9782937910141971E-2</v>
      </c>
      <c r="G403" s="13">
        <v>6.1585058051484731E-2</v>
      </c>
      <c r="H403" s="13" t="s">
        <v>629</v>
      </c>
      <c r="I403" s="13" t="s">
        <v>629</v>
      </c>
      <c r="J403" s="13">
        <v>-9.1367995961639137E-2</v>
      </c>
      <c r="K403" s="149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46" t="s">
        <v>263</v>
      </c>
      <c r="C404" s="47"/>
      <c r="D404" s="45">
        <v>3.75</v>
      </c>
      <c r="E404" s="45">
        <v>18.690000000000001</v>
      </c>
      <c r="F404" s="45">
        <v>0.14000000000000001</v>
      </c>
      <c r="G404" s="45">
        <v>0</v>
      </c>
      <c r="H404" s="45">
        <v>5.33</v>
      </c>
      <c r="I404" s="45">
        <v>0.67</v>
      </c>
      <c r="J404" s="45">
        <v>0.67</v>
      </c>
      <c r="K404" s="149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1"/>
      <c r="C405" s="20"/>
      <c r="D405" s="20"/>
      <c r="E405" s="20"/>
      <c r="F405" s="20"/>
      <c r="G405" s="20"/>
      <c r="H405" s="20"/>
      <c r="I405" s="20"/>
      <c r="J405" s="20"/>
      <c r="BM405" s="55"/>
    </row>
    <row r="406" spans="1:65" ht="15">
      <c r="B406" s="8" t="s">
        <v>472</v>
      </c>
      <c r="BM406" s="28" t="s">
        <v>66</v>
      </c>
    </row>
    <row r="407" spans="1:65" ht="15">
      <c r="A407" s="25" t="s">
        <v>11</v>
      </c>
      <c r="B407" s="18" t="s">
        <v>111</v>
      </c>
      <c r="C407" s="15" t="s">
        <v>112</v>
      </c>
      <c r="D407" s="16" t="s">
        <v>224</v>
      </c>
      <c r="E407" s="17" t="s">
        <v>224</v>
      </c>
      <c r="F407" s="17" t="s">
        <v>224</v>
      </c>
      <c r="G407" s="17" t="s">
        <v>224</v>
      </c>
      <c r="H407" s="17" t="s">
        <v>224</v>
      </c>
      <c r="I407" s="17" t="s">
        <v>224</v>
      </c>
      <c r="J407" s="17" t="s">
        <v>224</v>
      </c>
      <c r="K407" s="17" t="s">
        <v>224</v>
      </c>
      <c r="L407" s="17" t="s">
        <v>224</v>
      </c>
      <c r="M407" s="17" t="s">
        <v>224</v>
      </c>
      <c r="N407" s="17" t="s">
        <v>224</v>
      </c>
      <c r="O407" s="149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 t="s">
        <v>225</v>
      </c>
      <c r="C408" s="9" t="s">
        <v>225</v>
      </c>
      <c r="D408" s="147" t="s">
        <v>227</v>
      </c>
      <c r="E408" s="148" t="s">
        <v>228</v>
      </c>
      <c r="F408" s="148" t="s">
        <v>229</v>
      </c>
      <c r="G408" s="148" t="s">
        <v>231</v>
      </c>
      <c r="H408" s="148" t="s">
        <v>233</v>
      </c>
      <c r="I408" s="148" t="s">
        <v>235</v>
      </c>
      <c r="J408" s="148" t="s">
        <v>237</v>
      </c>
      <c r="K408" s="148" t="s">
        <v>240</v>
      </c>
      <c r="L408" s="148" t="s">
        <v>242</v>
      </c>
      <c r="M408" s="148" t="s">
        <v>245</v>
      </c>
      <c r="N408" s="148" t="s">
        <v>246</v>
      </c>
      <c r="O408" s="149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3</v>
      </c>
    </row>
    <row r="409" spans="1:65">
      <c r="A409" s="30"/>
      <c r="B409" s="19"/>
      <c r="C409" s="9"/>
      <c r="D409" s="10" t="s">
        <v>272</v>
      </c>
      <c r="E409" s="11" t="s">
        <v>102</v>
      </c>
      <c r="F409" s="11" t="s">
        <v>102</v>
      </c>
      <c r="G409" s="11" t="s">
        <v>272</v>
      </c>
      <c r="H409" s="11" t="s">
        <v>102</v>
      </c>
      <c r="I409" s="11" t="s">
        <v>99</v>
      </c>
      <c r="J409" s="11" t="s">
        <v>102</v>
      </c>
      <c r="K409" s="11" t="s">
        <v>103</v>
      </c>
      <c r="L409" s="11" t="s">
        <v>100</v>
      </c>
      <c r="M409" s="11" t="s">
        <v>102</v>
      </c>
      <c r="N409" s="11" t="s">
        <v>102</v>
      </c>
      <c r="O409" s="149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9"/>
      <c r="C410" s="9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149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3</v>
      </c>
    </row>
    <row r="411" spans="1:65">
      <c r="A411" s="30"/>
      <c r="B411" s="18">
        <v>1</v>
      </c>
      <c r="C411" s="14">
        <v>1</v>
      </c>
      <c r="D411" s="143">
        <v>0.2</v>
      </c>
      <c r="E411" s="22">
        <v>0.2</v>
      </c>
      <c r="F411" s="143">
        <v>0.24910338964034404</v>
      </c>
      <c r="G411" s="143">
        <v>0.2</v>
      </c>
      <c r="H411" s="143">
        <v>0.2</v>
      </c>
      <c r="I411" s="22">
        <v>0.21</v>
      </c>
      <c r="J411" s="22">
        <v>0.22</v>
      </c>
      <c r="K411" s="143" t="s">
        <v>106</v>
      </c>
      <c r="L411" s="143" t="s">
        <v>105</v>
      </c>
      <c r="M411" s="22">
        <v>0.21</v>
      </c>
      <c r="N411" s="22">
        <v>0.23</v>
      </c>
      <c r="O411" s="149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</v>
      </c>
    </row>
    <row r="412" spans="1:65">
      <c r="A412" s="30"/>
      <c r="B412" s="19">
        <v>1</v>
      </c>
      <c r="C412" s="9">
        <v>2</v>
      </c>
      <c r="D412" s="144">
        <v>0.2</v>
      </c>
      <c r="E412" s="11">
        <v>0.21</v>
      </c>
      <c r="F412" s="144">
        <v>0.24030417289694805</v>
      </c>
      <c r="G412" s="144" t="s">
        <v>97</v>
      </c>
      <c r="H412" s="144">
        <v>0.3</v>
      </c>
      <c r="I412" s="11">
        <v>0.2</v>
      </c>
      <c r="J412" s="11">
        <v>0.22</v>
      </c>
      <c r="K412" s="144" t="s">
        <v>106</v>
      </c>
      <c r="L412" s="144" t="s">
        <v>105</v>
      </c>
      <c r="M412" s="11">
        <v>0.19</v>
      </c>
      <c r="N412" s="11">
        <v>0.22</v>
      </c>
      <c r="O412" s="149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 t="e">
        <v>#N/A</v>
      </c>
    </row>
    <row r="413" spans="1:65">
      <c r="A413" s="30"/>
      <c r="B413" s="19">
        <v>1</v>
      </c>
      <c r="C413" s="9">
        <v>3</v>
      </c>
      <c r="D413" s="144">
        <v>0.2</v>
      </c>
      <c r="E413" s="11">
        <v>0.22</v>
      </c>
      <c r="F413" s="144">
        <v>0.22693500380322004</v>
      </c>
      <c r="G413" s="144">
        <v>0.2</v>
      </c>
      <c r="H413" s="144">
        <v>0.2</v>
      </c>
      <c r="I413" s="11">
        <v>0.23</v>
      </c>
      <c r="J413" s="11">
        <v>0.21</v>
      </c>
      <c r="K413" s="144" t="s">
        <v>106</v>
      </c>
      <c r="L413" s="144" t="s">
        <v>105</v>
      </c>
      <c r="M413" s="11">
        <v>0.18</v>
      </c>
      <c r="N413" s="11">
        <v>0.21</v>
      </c>
      <c r="O413" s="149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16</v>
      </c>
    </row>
    <row r="414" spans="1:65">
      <c r="A414" s="30"/>
      <c r="B414" s="19">
        <v>1</v>
      </c>
      <c r="C414" s="9">
        <v>4</v>
      </c>
      <c r="D414" s="144">
        <v>0.2</v>
      </c>
      <c r="E414" s="11">
        <v>0.22</v>
      </c>
      <c r="F414" s="144">
        <v>0.24952971515853403</v>
      </c>
      <c r="G414" s="144">
        <v>0.3</v>
      </c>
      <c r="H414" s="144">
        <v>0.2</v>
      </c>
      <c r="I414" s="11">
        <v>0.24</v>
      </c>
      <c r="J414" s="11">
        <v>0.21</v>
      </c>
      <c r="K414" s="144" t="s">
        <v>106</v>
      </c>
      <c r="L414" s="144" t="s">
        <v>105</v>
      </c>
      <c r="M414" s="11">
        <v>0.18</v>
      </c>
      <c r="N414" s="11">
        <v>0.23</v>
      </c>
      <c r="O414" s="149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>
        <v>0.21033333333333334</v>
      </c>
    </row>
    <row r="415" spans="1:65">
      <c r="A415" s="30"/>
      <c r="B415" s="19">
        <v>1</v>
      </c>
      <c r="C415" s="9">
        <v>5</v>
      </c>
      <c r="D415" s="144">
        <v>0.2</v>
      </c>
      <c r="E415" s="11">
        <v>0.21</v>
      </c>
      <c r="F415" s="144">
        <v>0.23338422793998004</v>
      </c>
      <c r="G415" s="144">
        <v>0.2</v>
      </c>
      <c r="H415" s="144">
        <v>0.3</v>
      </c>
      <c r="I415" s="11">
        <v>0.21</v>
      </c>
      <c r="J415" s="11">
        <v>0.2</v>
      </c>
      <c r="K415" s="144" t="s">
        <v>106</v>
      </c>
      <c r="L415" s="144" t="s">
        <v>105</v>
      </c>
      <c r="M415" s="11">
        <v>0.2</v>
      </c>
      <c r="N415" s="11">
        <v>0.22</v>
      </c>
      <c r="O415" s="149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>
        <v>32</v>
      </c>
    </row>
    <row r="416" spans="1:65">
      <c r="A416" s="30"/>
      <c r="B416" s="19">
        <v>1</v>
      </c>
      <c r="C416" s="9">
        <v>6</v>
      </c>
      <c r="D416" s="144">
        <v>0.2</v>
      </c>
      <c r="E416" s="11">
        <v>0.21</v>
      </c>
      <c r="F416" s="144">
        <v>0.24757806684751404</v>
      </c>
      <c r="G416" s="144" t="s">
        <v>97</v>
      </c>
      <c r="H416" s="144">
        <v>0.3</v>
      </c>
      <c r="I416" s="11">
        <v>0.19</v>
      </c>
      <c r="J416" s="11">
        <v>0.21</v>
      </c>
      <c r="K416" s="144" t="s">
        <v>106</v>
      </c>
      <c r="L416" s="144" t="s">
        <v>105</v>
      </c>
      <c r="M416" s="11">
        <v>0.2</v>
      </c>
      <c r="N416" s="11">
        <v>0.22</v>
      </c>
      <c r="O416" s="149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20" t="s">
        <v>259</v>
      </c>
      <c r="C417" s="12"/>
      <c r="D417" s="23">
        <v>0.19999999999999998</v>
      </c>
      <c r="E417" s="23">
        <v>0.21166666666666667</v>
      </c>
      <c r="F417" s="23">
        <v>0.24113909604775671</v>
      </c>
      <c r="G417" s="23">
        <v>0.22499999999999998</v>
      </c>
      <c r="H417" s="23">
        <v>0.25</v>
      </c>
      <c r="I417" s="23">
        <v>0.21333333333333335</v>
      </c>
      <c r="J417" s="23">
        <v>0.21166666666666667</v>
      </c>
      <c r="K417" s="23" t="s">
        <v>629</v>
      </c>
      <c r="L417" s="23" t="s">
        <v>629</v>
      </c>
      <c r="M417" s="23">
        <v>0.19333333333333333</v>
      </c>
      <c r="N417" s="23">
        <v>0.22166666666666668</v>
      </c>
      <c r="O417" s="149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260</v>
      </c>
      <c r="C418" s="29"/>
      <c r="D418" s="11">
        <v>0.2</v>
      </c>
      <c r="E418" s="11">
        <v>0.21</v>
      </c>
      <c r="F418" s="11">
        <v>0.24394111987223105</v>
      </c>
      <c r="G418" s="11">
        <v>0.2</v>
      </c>
      <c r="H418" s="11">
        <v>0.25</v>
      </c>
      <c r="I418" s="11">
        <v>0.21</v>
      </c>
      <c r="J418" s="11">
        <v>0.21</v>
      </c>
      <c r="K418" s="11" t="s">
        <v>629</v>
      </c>
      <c r="L418" s="11" t="s">
        <v>629</v>
      </c>
      <c r="M418" s="11">
        <v>0.19500000000000001</v>
      </c>
      <c r="N418" s="11">
        <v>0.22</v>
      </c>
      <c r="O418" s="149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261</v>
      </c>
      <c r="C419" s="29"/>
      <c r="D419" s="24">
        <v>3.0404709722440586E-17</v>
      </c>
      <c r="E419" s="24">
        <v>7.5277265270908078E-3</v>
      </c>
      <c r="F419" s="24">
        <v>9.3582489706063223E-3</v>
      </c>
      <c r="G419" s="24">
        <v>5.0000000000000211E-2</v>
      </c>
      <c r="H419" s="24">
        <v>5.4772255750516634E-2</v>
      </c>
      <c r="I419" s="24">
        <v>1.8618986725025252E-2</v>
      </c>
      <c r="J419" s="24">
        <v>7.5277265270908078E-3</v>
      </c>
      <c r="K419" s="24" t="s">
        <v>629</v>
      </c>
      <c r="L419" s="24" t="s">
        <v>629</v>
      </c>
      <c r="M419" s="24">
        <v>1.211060141638997E-2</v>
      </c>
      <c r="N419" s="24">
        <v>7.5277265270908165E-3</v>
      </c>
      <c r="O419" s="200"/>
      <c r="P419" s="201"/>
      <c r="Q419" s="201"/>
      <c r="R419" s="201"/>
      <c r="S419" s="201"/>
      <c r="T419" s="201"/>
      <c r="U419" s="201"/>
      <c r="V419" s="201"/>
      <c r="W419" s="201"/>
      <c r="X419" s="201"/>
      <c r="Y419" s="201"/>
      <c r="Z419" s="201"/>
      <c r="AA419" s="201"/>
      <c r="AB419" s="201"/>
      <c r="AC419" s="201"/>
      <c r="AD419" s="201"/>
      <c r="AE419" s="201"/>
      <c r="AF419" s="201"/>
      <c r="AG419" s="201"/>
      <c r="AH419" s="201"/>
      <c r="AI419" s="201"/>
      <c r="AJ419" s="201"/>
      <c r="AK419" s="201"/>
      <c r="AL419" s="201"/>
      <c r="AM419" s="201"/>
      <c r="AN419" s="201"/>
      <c r="AO419" s="201"/>
      <c r="AP419" s="201"/>
      <c r="AQ419" s="201"/>
      <c r="AR419" s="201"/>
      <c r="AS419" s="201"/>
      <c r="AT419" s="201"/>
      <c r="AU419" s="201"/>
      <c r="AV419" s="201"/>
      <c r="AW419" s="201"/>
      <c r="AX419" s="201"/>
      <c r="AY419" s="201"/>
      <c r="AZ419" s="201"/>
      <c r="BA419" s="201"/>
      <c r="BB419" s="201"/>
      <c r="BC419" s="201"/>
      <c r="BD419" s="201"/>
      <c r="BE419" s="201"/>
      <c r="BF419" s="201"/>
      <c r="BG419" s="201"/>
      <c r="BH419" s="201"/>
      <c r="BI419" s="201"/>
      <c r="BJ419" s="201"/>
      <c r="BK419" s="201"/>
      <c r="BL419" s="201"/>
      <c r="BM419" s="56"/>
    </row>
    <row r="420" spans="1:65">
      <c r="A420" s="30"/>
      <c r="B420" s="3" t="s">
        <v>86</v>
      </c>
      <c r="C420" s="29"/>
      <c r="D420" s="13">
        <v>1.5202354861220294E-16</v>
      </c>
      <c r="E420" s="13">
        <v>3.5564062332712476E-2</v>
      </c>
      <c r="F420" s="13">
        <v>3.8808509793670933E-2</v>
      </c>
      <c r="G420" s="13">
        <v>0.22222222222222318</v>
      </c>
      <c r="H420" s="13">
        <v>0.21908902300206654</v>
      </c>
      <c r="I420" s="13">
        <v>8.7276500273555865E-2</v>
      </c>
      <c r="J420" s="13">
        <v>3.5564062332712476E-2</v>
      </c>
      <c r="K420" s="13" t="s">
        <v>629</v>
      </c>
      <c r="L420" s="13" t="s">
        <v>629</v>
      </c>
      <c r="M420" s="13">
        <v>6.2641041808913639E-2</v>
      </c>
      <c r="N420" s="13">
        <v>3.395966854326684E-2</v>
      </c>
      <c r="O420" s="149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262</v>
      </c>
      <c r="C421" s="29"/>
      <c r="D421" s="13">
        <v>-4.9128367670364659E-2</v>
      </c>
      <c r="E421" s="13">
        <v>6.3391442155309452E-3</v>
      </c>
      <c r="F421" s="13">
        <v>0.14646162938711593</v>
      </c>
      <c r="G421" s="13">
        <v>6.9730586370839731E-2</v>
      </c>
      <c r="H421" s="13">
        <v>0.18858954041204434</v>
      </c>
      <c r="I421" s="13">
        <v>1.4263074484944571E-2</v>
      </c>
      <c r="J421" s="13">
        <v>6.3391442155309452E-3</v>
      </c>
      <c r="K421" s="13" t="s">
        <v>629</v>
      </c>
      <c r="L421" s="13" t="s">
        <v>629</v>
      </c>
      <c r="M421" s="13">
        <v>-8.0824088748019052E-2</v>
      </c>
      <c r="N421" s="13">
        <v>5.3882725832012701E-2</v>
      </c>
      <c r="O421" s="149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46" t="s">
        <v>263</v>
      </c>
      <c r="C422" s="47"/>
      <c r="D422" s="45" t="s">
        <v>264</v>
      </c>
      <c r="E422" s="45">
        <v>0.27</v>
      </c>
      <c r="F422" s="45">
        <v>1.08</v>
      </c>
      <c r="G422" s="45" t="s">
        <v>264</v>
      </c>
      <c r="H422" s="45" t="s">
        <v>264</v>
      </c>
      <c r="I422" s="45">
        <v>0.19</v>
      </c>
      <c r="J422" s="45">
        <v>0.27</v>
      </c>
      <c r="K422" s="45">
        <v>35.81</v>
      </c>
      <c r="L422" s="45">
        <v>12.93</v>
      </c>
      <c r="M422" s="45">
        <v>1.1100000000000001</v>
      </c>
      <c r="N422" s="45">
        <v>0.19</v>
      </c>
      <c r="O422" s="149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1" t="s">
        <v>283</v>
      </c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BM423" s="55"/>
    </row>
    <row r="424" spans="1:65">
      <c r="BM424" s="55"/>
    </row>
    <row r="425" spans="1:65" ht="15">
      <c r="B425" s="8" t="s">
        <v>473</v>
      </c>
      <c r="BM425" s="28" t="s">
        <v>66</v>
      </c>
    </row>
    <row r="426" spans="1:65" ht="15">
      <c r="A426" s="25" t="s">
        <v>14</v>
      </c>
      <c r="B426" s="18" t="s">
        <v>111</v>
      </c>
      <c r="C426" s="15" t="s">
        <v>112</v>
      </c>
      <c r="D426" s="16" t="s">
        <v>224</v>
      </c>
      <c r="E426" s="17" t="s">
        <v>224</v>
      </c>
      <c r="F426" s="17" t="s">
        <v>224</v>
      </c>
      <c r="G426" s="17" t="s">
        <v>224</v>
      </c>
      <c r="H426" s="17" t="s">
        <v>224</v>
      </c>
      <c r="I426" s="17" t="s">
        <v>224</v>
      </c>
      <c r="J426" s="17" t="s">
        <v>224</v>
      </c>
      <c r="K426" s="17" t="s">
        <v>224</v>
      </c>
      <c r="L426" s="17" t="s">
        <v>224</v>
      </c>
      <c r="M426" s="17" t="s">
        <v>224</v>
      </c>
      <c r="N426" s="149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 t="s">
        <v>225</v>
      </c>
      <c r="C427" s="9" t="s">
        <v>225</v>
      </c>
      <c r="D427" s="147" t="s">
        <v>227</v>
      </c>
      <c r="E427" s="148" t="s">
        <v>228</v>
      </c>
      <c r="F427" s="148" t="s">
        <v>229</v>
      </c>
      <c r="G427" s="148" t="s">
        <v>231</v>
      </c>
      <c r="H427" s="148" t="s">
        <v>233</v>
      </c>
      <c r="I427" s="148" t="s">
        <v>237</v>
      </c>
      <c r="J427" s="148" t="s">
        <v>239</v>
      </c>
      <c r="K427" s="148" t="s">
        <v>244</v>
      </c>
      <c r="L427" s="148" t="s">
        <v>245</v>
      </c>
      <c r="M427" s="148" t="s">
        <v>246</v>
      </c>
      <c r="N427" s="149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s">
        <v>3</v>
      </c>
    </row>
    <row r="428" spans="1:65">
      <c r="A428" s="30"/>
      <c r="B428" s="19"/>
      <c r="C428" s="9"/>
      <c r="D428" s="10" t="s">
        <v>272</v>
      </c>
      <c r="E428" s="11" t="s">
        <v>102</v>
      </c>
      <c r="F428" s="11" t="s">
        <v>102</v>
      </c>
      <c r="G428" s="11" t="s">
        <v>272</v>
      </c>
      <c r="H428" s="11" t="s">
        <v>102</v>
      </c>
      <c r="I428" s="11" t="s">
        <v>102</v>
      </c>
      <c r="J428" s="11" t="s">
        <v>102</v>
      </c>
      <c r="K428" s="11" t="s">
        <v>102</v>
      </c>
      <c r="L428" s="11" t="s">
        <v>102</v>
      </c>
      <c r="M428" s="11" t="s">
        <v>102</v>
      </c>
      <c r="N428" s="149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</v>
      </c>
    </row>
    <row r="429" spans="1:65">
      <c r="A429" s="30"/>
      <c r="B429" s="19"/>
      <c r="C429" s="9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149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3</v>
      </c>
    </row>
    <row r="430" spans="1:65">
      <c r="A430" s="30"/>
      <c r="B430" s="18">
        <v>1</v>
      </c>
      <c r="C430" s="14">
        <v>1</v>
      </c>
      <c r="D430" s="22">
        <v>1.6</v>
      </c>
      <c r="E430" s="22">
        <v>1.56</v>
      </c>
      <c r="F430" s="22">
        <v>1.2713029729034799</v>
      </c>
      <c r="G430" s="22">
        <v>1.3</v>
      </c>
      <c r="H430" s="22">
        <v>1.5</v>
      </c>
      <c r="I430" s="22">
        <v>1.5</v>
      </c>
      <c r="J430" s="22">
        <v>1.3</v>
      </c>
      <c r="K430" s="22">
        <v>1.36339444722045</v>
      </c>
      <c r="L430" s="22">
        <v>1.4</v>
      </c>
      <c r="M430" s="22">
        <v>1.5</v>
      </c>
      <c r="N430" s="149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</v>
      </c>
    </row>
    <row r="431" spans="1:65">
      <c r="A431" s="30"/>
      <c r="B431" s="19">
        <v>1</v>
      </c>
      <c r="C431" s="9">
        <v>2</v>
      </c>
      <c r="D431" s="11">
        <v>1.6</v>
      </c>
      <c r="E431" s="11">
        <v>1.57</v>
      </c>
      <c r="F431" s="11">
        <v>1.23534243199295</v>
      </c>
      <c r="G431" s="11">
        <v>1.3</v>
      </c>
      <c r="H431" s="11">
        <v>1.5</v>
      </c>
      <c r="I431" s="11">
        <v>1.4</v>
      </c>
      <c r="J431" s="11">
        <v>1.4</v>
      </c>
      <c r="K431" s="11">
        <v>1.5591614309391899</v>
      </c>
      <c r="L431" s="11">
        <v>1.4</v>
      </c>
      <c r="M431" s="11">
        <v>1.6</v>
      </c>
      <c r="N431" s="149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 t="e">
        <v>#N/A</v>
      </c>
    </row>
    <row r="432" spans="1:65">
      <c r="A432" s="30"/>
      <c r="B432" s="19">
        <v>1</v>
      </c>
      <c r="C432" s="9">
        <v>3</v>
      </c>
      <c r="D432" s="11">
        <v>1.6</v>
      </c>
      <c r="E432" s="11">
        <v>1.59</v>
      </c>
      <c r="F432" s="11">
        <v>1.19828362368811</v>
      </c>
      <c r="G432" s="11">
        <v>1.4</v>
      </c>
      <c r="H432" s="11">
        <v>1.4</v>
      </c>
      <c r="I432" s="11">
        <v>1.5</v>
      </c>
      <c r="J432" s="11">
        <v>1.4</v>
      </c>
      <c r="K432" s="11">
        <v>1.637679929864023</v>
      </c>
      <c r="L432" s="11">
        <v>1.4</v>
      </c>
      <c r="M432" s="11">
        <v>1.6</v>
      </c>
      <c r="N432" s="149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16</v>
      </c>
    </row>
    <row r="433" spans="1:65">
      <c r="A433" s="30"/>
      <c r="B433" s="19">
        <v>1</v>
      </c>
      <c r="C433" s="9">
        <v>4</v>
      </c>
      <c r="D433" s="11">
        <v>1.6</v>
      </c>
      <c r="E433" s="11">
        <v>1.47</v>
      </c>
      <c r="F433" s="11">
        <v>1.32198678829947</v>
      </c>
      <c r="G433" s="11">
        <v>1.3</v>
      </c>
      <c r="H433" s="11">
        <v>1.4</v>
      </c>
      <c r="I433" s="11">
        <v>1.7</v>
      </c>
      <c r="J433" s="11">
        <v>1.6</v>
      </c>
      <c r="K433" s="11">
        <v>1.504933955018652</v>
      </c>
      <c r="L433" s="11">
        <v>1.4</v>
      </c>
      <c r="M433" s="11">
        <v>1.6</v>
      </c>
      <c r="N433" s="149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1.4592842996321314</v>
      </c>
    </row>
    <row r="434" spans="1:65">
      <c r="A434" s="30"/>
      <c r="B434" s="19">
        <v>1</v>
      </c>
      <c r="C434" s="9">
        <v>5</v>
      </c>
      <c r="D434" s="11">
        <v>1.6</v>
      </c>
      <c r="E434" s="11">
        <v>1.46</v>
      </c>
      <c r="F434" s="11">
        <v>1.33645807187933</v>
      </c>
      <c r="G434" s="11">
        <v>1.4</v>
      </c>
      <c r="H434" s="11">
        <v>1.5</v>
      </c>
      <c r="I434" s="11">
        <v>1.6</v>
      </c>
      <c r="J434" s="11">
        <v>1.4</v>
      </c>
      <c r="K434" s="11">
        <v>1.569347285400462</v>
      </c>
      <c r="L434" s="11">
        <v>1.4</v>
      </c>
      <c r="M434" s="11">
        <v>1.5</v>
      </c>
      <c r="N434" s="149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33</v>
      </c>
    </row>
    <row r="435" spans="1:65">
      <c r="A435" s="30"/>
      <c r="B435" s="19">
        <v>1</v>
      </c>
      <c r="C435" s="9">
        <v>6</v>
      </c>
      <c r="D435" s="11">
        <v>1.6</v>
      </c>
      <c r="E435" s="11">
        <v>1.58</v>
      </c>
      <c r="F435" s="11">
        <v>1.2252438540235802</v>
      </c>
      <c r="G435" s="11">
        <v>1.4</v>
      </c>
      <c r="H435" s="11">
        <v>1.4</v>
      </c>
      <c r="I435" s="11">
        <v>1.5</v>
      </c>
      <c r="J435" s="11">
        <v>1.4</v>
      </c>
      <c r="K435" s="11">
        <v>1.4039231866981823</v>
      </c>
      <c r="L435" s="11">
        <v>1.3</v>
      </c>
      <c r="M435" s="11">
        <v>1.5</v>
      </c>
      <c r="N435" s="149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20" t="s">
        <v>259</v>
      </c>
      <c r="C436" s="12"/>
      <c r="D436" s="23">
        <v>1.5999999999999999</v>
      </c>
      <c r="E436" s="23">
        <v>1.5383333333333333</v>
      </c>
      <c r="F436" s="23">
        <v>1.2647696237978199</v>
      </c>
      <c r="G436" s="23">
        <v>1.3499999999999999</v>
      </c>
      <c r="H436" s="23">
        <v>1.4500000000000002</v>
      </c>
      <c r="I436" s="23">
        <v>1.5333333333333334</v>
      </c>
      <c r="J436" s="23">
        <v>1.4166666666666667</v>
      </c>
      <c r="K436" s="23">
        <v>1.5064067058568265</v>
      </c>
      <c r="L436" s="23">
        <v>1.3833333333333335</v>
      </c>
      <c r="M436" s="23">
        <v>1.55</v>
      </c>
      <c r="N436" s="149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260</v>
      </c>
      <c r="C437" s="29"/>
      <c r="D437" s="11">
        <v>1.6</v>
      </c>
      <c r="E437" s="11">
        <v>1.5649999999999999</v>
      </c>
      <c r="F437" s="11">
        <v>1.253322702448215</v>
      </c>
      <c r="G437" s="11">
        <v>1.35</v>
      </c>
      <c r="H437" s="11">
        <v>1.45</v>
      </c>
      <c r="I437" s="11">
        <v>1.5</v>
      </c>
      <c r="J437" s="11">
        <v>1.4</v>
      </c>
      <c r="K437" s="11">
        <v>1.5320476929789208</v>
      </c>
      <c r="L437" s="11">
        <v>1.4</v>
      </c>
      <c r="M437" s="11">
        <v>1.55</v>
      </c>
      <c r="N437" s="149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3" t="s">
        <v>261</v>
      </c>
      <c r="C438" s="29"/>
      <c r="D438" s="24">
        <v>2.4323767777952469E-16</v>
      </c>
      <c r="E438" s="24">
        <v>5.7763887219149927E-2</v>
      </c>
      <c r="F438" s="24">
        <v>5.5325141584700588E-2</v>
      </c>
      <c r="G438" s="24">
        <v>5.477225575051653E-2</v>
      </c>
      <c r="H438" s="24">
        <v>5.4772255750516662E-2</v>
      </c>
      <c r="I438" s="24">
        <v>0.10327955589886448</v>
      </c>
      <c r="J438" s="24">
        <v>9.8319208025017549E-2</v>
      </c>
      <c r="K438" s="24">
        <v>0.10481868509716903</v>
      </c>
      <c r="L438" s="24">
        <v>4.0824829046386249E-2</v>
      </c>
      <c r="M438" s="24">
        <v>5.4772255750516662E-2</v>
      </c>
      <c r="N438" s="200"/>
      <c r="O438" s="201"/>
      <c r="P438" s="201"/>
      <c r="Q438" s="201"/>
      <c r="R438" s="201"/>
      <c r="S438" s="201"/>
      <c r="T438" s="201"/>
      <c r="U438" s="201"/>
      <c r="V438" s="201"/>
      <c r="W438" s="201"/>
      <c r="X438" s="201"/>
      <c r="Y438" s="201"/>
      <c r="Z438" s="201"/>
      <c r="AA438" s="201"/>
      <c r="AB438" s="201"/>
      <c r="AC438" s="201"/>
      <c r="AD438" s="201"/>
      <c r="AE438" s="201"/>
      <c r="AF438" s="201"/>
      <c r="AG438" s="201"/>
      <c r="AH438" s="201"/>
      <c r="AI438" s="201"/>
      <c r="AJ438" s="201"/>
      <c r="AK438" s="201"/>
      <c r="AL438" s="201"/>
      <c r="AM438" s="201"/>
      <c r="AN438" s="201"/>
      <c r="AO438" s="201"/>
      <c r="AP438" s="201"/>
      <c r="AQ438" s="201"/>
      <c r="AR438" s="201"/>
      <c r="AS438" s="201"/>
      <c r="AT438" s="201"/>
      <c r="AU438" s="201"/>
      <c r="AV438" s="201"/>
      <c r="AW438" s="201"/>
      <c r="AX438" s="201"/>
      <c r="AY438" s="201"/>
      <c r="AZ438" s="201"/>
      <c r="BA438" s="201"/>
      <c r="BB438" s="201"/>
      <c r="BC438" s="201"/>
      <c r="BD438" s="201"/>
      <c r="BE438" s="201"/>
      <c r="BF438" s="201"/>
      <c r="BG438" s="201"/>
      <c r="BH438" s="201"/>
      <c r="BI438" s="201"/>
      <c r="BJ438" s="201"/>
      <c r="BK438" s="201"/>
      <c r="BL438" s="201"/>
      <c r="BM438" s="56"/>
    </row>
    <row r="439" spans="1:65">
      <c r="A439" s="30"/>
      <c r="B439" s="3" t="s">
        <v>86</v>
      </c>
      <c r="C439" s="29"/>
      <c r="D439" s="13">
        <v>1.5202354861220294E-16</v>
      </c>
      <c r="E439" s="13">
        <v>3.7549655830433321E-2</v>
      </c>
      <c r="F439" s="13">
        <v>4.37432561185108E-2</v>
      </c>
      <c r="G439" s="13">
        <v>4.0572041296678914E-2</v>
      </c>
      <c r="H439" s="13">
        <v>3.7773969483114934E-2</v>
      </c>
      <c r="I439" s="13">
        <v>6.7356232107955091E-2</v>
      </c>
      <c r="J439" s="13">
        <v>6.9401793900012387E-2</v>
      </c>
      <c r="K439" s="13">
        <v>6.9581929428247855E-2</v>
      </c>
      <c r="L439" s="13">
        <v>2.9511924611845475E-2</v>
      </c>
      <c r="M439" s="13">
        <v>3.5336939193881714E-2</v>
      </c>
      <c r="N439" s="149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262</v>
      </c>
      <c r="C440" s="29"/>
      <c r="D440" s="13">
        <v>9.642788619280096E-2</v>
      </c>
      <c r="E440" s="13">
        <v>5.4169728079120238E-2</v>
      </c>
      <c r="F440" s="13">
        <v>-0.13329457178655757</v>
      </c>
      <c r="G440" s="13">
        <v>-7.4888971024824169E-2</v>
      </c>
      <c r="H440" s="13">
        <v>-6.3622281377738732E-3</v>
      </c>
      <c r="I440" s="13">
        <v>5.0743390934767874E-2</v>
      </c>
      <c r="J440" s="13">
        <v>-2.9204475766790639E-2</v>
      </c>
      <c r="K440" s="13">
        <v>3.2291450155788048E-2</v>
      </c>
      <c r="L440" s="13">
        <v>-5.2046723395807182E-2</v>
      </c>
      <c r="M440" s="13">
        <v>6.2164514749276201E-2</v>
      </c>
      <c r="N440" s="149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30"/>
      <c r="B441" s="46" t="s">
        <v>263</v>
      </c>
      <c r="C441" s="47"/>
      <c r="D441" s="45">
        <v>1.23</v>
      </c>
      <c r="E441" s="45">
        <v>0.61</v>
      </c>
      <c r="F441" s="45">
        <v>2.16</v>
      </c>
      <c r="G441" s="45">
        <v>1.3</v>
      </c>
      <c r="H441" s="45">
        <v>0.28999999999999998</v>
      </c>
      <c r="I441" s="45">
        <v>0.56000000000000005</v>
      </c>
      <c r="J441" s="45">
        <v>0.62</v>
      </c>
      <c r="K441" s="45">
        <v>0.28999999999999998</v>
      </c>
      <c r="L441" s="45">
        <v>0.96</v>
      </c>
      <c r="M441" s="45">
        <v>0.73</v>
      </c>
      <c r="N441" s="149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1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BM442" s="55"/>
    </row>
    <row r="443" spans="1:65" ht="15">
      <c r="B443" s="8" t="s">
        <v>474</v>
      </c>
      <c r="BM443" s="28" t="s">
        <v>66</v>
      </c>
    </row>
    <row r="444" spans="1:65" ht="15">
      <c r="A444" s="25" t="s">
        <v>54</v>
      </c>
      <c r="B444" s="18" t="s">
        <v>111</v>
      </c>
      <c r="C444" s="15" t="s">
        <v>112</v>
      </c>
      <c r="D444" s="16" t="s">
        <v>224</v>
      </c>
      <c r="E444" s="17" t="s">
        <v>224</v>
      </c>
      <c r="F444" s="17" t="s">
        <v>224</v>
      </c>
      <c r="G444" s="17" t="s">
        <v>224</v>
      </c>
      <c r="H444" s="17" t="s">
        <v>224</v>
      </c>
      <c r="I444" s="17" t="s">
        <v>224</v>
      </c>
      <c r="J444" s="17" t="s">
        <v>224</v>
      </c>
      <c r="K444" s="17" t="s">
        <v>224</v>
      </c>
      <c r="L444" s="17" t="s">
        <v>224</v>
      </c>
      <c r="M444" s="17" t="s">
        <v>224</v>
      </c>
      <c r="N444" s="17" t="s">
        <v>224</v>
      </c>
      <c r="O444" s="17" t="s">
        <v>224</v>
      </c>
      <c r="P444" s="17" t="s">
        <v>224</v>
      </c>
      <c r="Q444" s="17" t="s">
        <v>224</v>
      </c>
      <c r="R444" s="17" t="s">
        <v>224</v>
      </c>
      <c r="S444" s="17" t="s">
        <v>224</v>
      </c>
      <c r="T444" s="149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 t="s">
        <v>225</v>
      </c>
      <c r="C445" s="9" t="s">
        <v>225</v>
      </c>
      <c r="D445" s="147" t="s">
        <v>227</v>
      </c>
      <c r="E445" s="148" t="s">
        <v>228</v>
      </c>
      <c r="F445" s="148" t="s">
        <v>229</v>
      </c>
      <c r="G445" s="148" t="s">
        <v>230</v>
      </c>
      <c r="H445" s="148" t="s">
        <v>231</v>
      </c>
      <c r="I445" s="148" t="s">
        <v>232</v>
      </c>
      <c r="J445" s="148" t="s">
        <v>236</v>
      </c>
      <c r="K445" s="148" t="s">
        <v>237</v>
      </c>
      <c r="L445" s="148" t="s">
        <v>238</v>
      </c>
      <c r="M445" s="148" t="s">
        <v>265</v>
      </c>
      <c r="N445" s="148" t="s">
        <v>239</v>
      </c>
      <c r="O445" s="148" t="s">
        <v>240</v>
      </c>
      <c r="P445" s="148" t="s">
        <v>242</v>
      </c>
      <c r="Q445" s="148" t="s">
        <v>244</v>
      </c>
      <c r="R445" s="148" t="s">
        <v>245</v>
      </c>
      <c r="S445" s="148" t="s">
        <v>246</v>
      </c>
      <c r="T445" s="149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s">
        <v>1</v>
      </c>
    </row>
    <row r="446" spans="1:65">
      <c r="A446" s="30"/>
      <c r="B446" s="19"/>
      <c r="C446" s="9"/>
      <c r="D446" s="10" t="s">
        <v>272</v>
      </c>
      <c r="E446" s="11" t="s">
        <v>102</v>
      </c>
      <c r="F446" s="11" t="s">
        <v>103</v>
      </c>
      <c r="G446" s="11" t="s">
        <v>103</v>
      </c>
      <c r="H446" s="11" t="s">
        <v>272</v>
      </c>
      <c r="I446" s="11" t="s">
        <v>103</v>
      </c>
      <c r="J446" s="11" t="s">
        <v>103</v>
      </c>
      <c r="K446" s="11" t="s">
        <v>102</v>
      </c>
      <c r="L446" s="11" t="s">
        <v>103</v>
      </c>
      <c r="M446" s="11" t="s">
        <v>103</v>
      </c>
      <c r="N446" s="11" t="s">
        <v>103</v>
      </c>
      <c r="O446" s="11" t="s">
        <v>103</v>
      </c>
      <c r="P446" s="11" t="s">
        <v>100</v>
      </c>
      <c r="Q446" s="11" t="s">
        <v>103</v>
      </c>
      <c r="R446" s="11" t="s">
        <v>102</v>
      </c>
      <c r="S446" s="11" t="s">
        <v>103</v>
      </c>
      <c r="T446" s="149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2</v>
      </c>
    </row>
    <row r="447" spans="1:65">
      <c r="A447" s="30"/>
      <c r="B447" s="19"/>
      <c r="C447" s="9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149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</v>
      </c>
    </row>
    <row r="448" spans="1:65">
      <c r="A448" s="30"/>
      <c r="B448" s="18">
        <v>1</v>
      </c>
      <c r="C448" s="14">
        <v>1</v>
      </c>
      <c r="D448" s="22">
        <v>1.1900000000000002</v>
      </c>
      <c r="E448" s="22">
        <v>1.2</v>
      </c>
      <c r="F448" s="22">
        <v>1.0223573333333336</v>
      </c>
      <c r="G448" s="22">
        <v>1.184118</v>
      </c>
      <c r="H448" s="22">
        <v>1.3</v>
      </c>
      <c r="I448" s="22">
        <v>1.3</v>
      </c>
      <c r="J448" s="22">
        <v>1.2370000000000001</v>
      </c>
      <c r="K448" s="22">
        <v>1.2</v>
      </c>
      <c r="L448" s="143">
        <v>1.5189999999999999</v>
      </c>
      <c r="M448" s="22">
        <v>1.278</v>
      </c>
      <c r="N448" s="22">
        <v>1.24</v>
      </c>
      <c r="O448" s="22">
        <v>1.3284</v>
      </c>
      <c r="P448" s="22">
        <v>1.4442567502139645</v>
      </c>
      <c r="Q448" s="22">
        <v>1.3416838781845777</v>
      </c>
      <c r="R448" s="22">
        <v>1.1609</v>
      </c>
      <c r="S448" s="22">
        <v>1.3</v>
      </c>
      <c r="T448" s="149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</v>
      </c>
    </row>
    <row r="449" spans="1:65">
      <c r="A449" s="30"/>
      <c r="B449" s="19">
        <v>1</v>
      </c>
      <c r="C449" s="9">
        <v>2</v>
      </c>
      <c r="D449" s="11">
        <v>1.2</v>
      </c>
      <c r="E449" s="11">
        <v>1.23</v>
      </c>
      <c r="F449" s="11">
        <v>1.1494673333333298</v>
      </c>
      <c r="G449" s="11">
        <v>1.1726939999999999</v>
      </c>
      <c r="H449" s="11">
        <v>1.3</v>
      </c>
      <c r="I449" s="11">
        <v>1.2</v>
      </c>
      <c r="J449" s="11">
        <v>1.2290000000000001</v>
      </c>
      <c r="K449" s="11">
        <v>1.22</v>
      </c>
      <c r="L449" s="144">
        <v>1.4610000000000001</v>
      </c>
      <c r="M449" s="11">
        <v>1.262</v>
      </c>
      <c r="N449" s="11">
        <v>1.25</v>
      </c>
      <c r="O449" s="11">
        <v>1.3085</v>
      </c>
      <c r="P449" s="11">
        <v>1.4138234328798966</v>
      </c>
      <c r="Q449" s="11">
        <v>1.2918334972899816</v>
      </c>
      <c r="R449" s="11">
        <v>1.1468</v>
      </c>
      <c r="S449" s="11">
        <v>1.3</v>
      </c>
      <c r="T449" s="149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 t="e">
        <v>#N/A</v>
      </c>
    </row>
    <row r="450" spans="1:65">
      <c r="A450" s="30"/>
      <c r="B450" s="19">
        <v>1</v>
      </c>
      <c r="C450" s="9">
        <v>3</v>
      </c>
      <c r="D450" s="11">
        <v>1.1900000000000002</v>
      </c>
      <c r="E450" s="11">
        <v>1.31</v>
      </c>
      <c r="F450" s="11">
        <v>1.1156663333333332</v>
      </c>
      <c r="G450" s="11">
        <v>1.1706540000000001</v>
      </c>
      <c r="H450" s="11">
        <v>1.3</v>
      </c>
      <c r="I450" s="11">
        <v>1.3</v>
      </c>
      <c r="J450" s="11">
        <v>1.254</v>
      </c>
      <c r="K450" s="11">
        <v>1.2</v>
      </c>
      <c r="L450" s="144">
        <v>1.4690000000000001</v>
      </c>
      <c r="M450" s="11">
        <v>1.2450000000000001</v>
      </c>
      <c r="N450" s="11">
        <v>1.25</v>
      </c>
      <c r="O450" s="11">
        <v>1.3251000000000002</v>
      </c>
      <c r="P450" s="11">
        <v>1.3582143834428155</v>
      </c>
      <c r="Q450" s="11">
        <v>1.3767346619978675</v>
      </c>
      <c r="R450" s="11">
        <v>1.1698</v>
      </c>
      <c r="S450" s="11">
        <v>1.3</v>
      </c>
      <c r="T450" s="149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16</v>
      </c>
    </row>
    <row r="451" spans="1:65">
      <c r="A451" s="30"/>
      <c r="B451" s="19">
        <v>1</v>
      </c>
      <c r="C451" s="9">
        <v>4</v>
      </c>
      <c r="D451" s="11">
        <v>1.21</v>
      </c>
      <c r="E451" s="11">
        <v>1.27</v>
      </c>
      <c r="F451" s="11">
        <v>1.0298843333333332</v>
      </c>
      <c r="G451" s="11">
        <v>1.1745299999999999</v>
      </c>
      <c r="H451" s="11">
        <v>1.3</v>
      </c>
      <c r="I451" s="11">
        <v>1.2</v>
      </c>
      <c r="J451" s="11">
        <v>1.2290000000000001</v>
      </c>
      <c r="K451" s="11">
        <v>1.19</v>
      </c>
      <c r="L451" s="144">
        <v>1.478</v>
      </c>
      <c r="M451" s="11">
        <v>1.32</v>
      </c>
      <c r="N451" s="11">
        <v>1.24</v>
      </c>
      <c r="O451" s="11">
        <v>1.3105</v>
      </c>
      <c r="P451" s="11">
        <v>1.4178264444113118</v>
      </c>
      <c r="Q451" s="11">
        <v>1.3132100918612979</v>
      </c>
      <c r="R451" s="11">
        <v>1.1473</v>
      </c>
      <c r="S451" s="11">
        <v>1.3</v>
      </c>
      <c r="T451" s="149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>
        <v>1.2465441801825672</v>
      </c>
    </row>
    <row r="452" spans="1:65">
      <c r="A452" s="30"/>
      <c r="B452" s="19">
        <v>1</v>
      </c>
      <c r="C452" s="9">
        <v>5</v>
      </c>
      <c r="D452" s="11">
        <v>1.18</v>
      </c>
      <c r="E452" s="11">
        <v>1.3</v>
      </c>
      <c r="F452" s="11">
        <v>1.0745573333333334</v>
      </c>
      <c r="G452" s="11">
        <v>1.1822820000000001</v>
      </c>
      <c r="H452" s="11">
        <v>1.3</v>
      </c>
      <c r="I452" s="11">
        <v>1.1000000000000001</v>
      </c>
      <c r="J452" s="11">
        <v>1.254</v>
      </c>
      <c r="K452" s="11">
        <v>1.22</v>
      </c>
      <c r="L452" s="144">
        <v>1.444</v>
      </c>
      <c r="M452" s="11">
        <v>1.2450000000000001</v>
      </c>
      <c r="N452" s="11">
        <v>1.23</v>
      </c>
      <c r="O452" s="11">
        <v>1.3396999999999999</v>
      </c>
      <c r="P452" s="11">
        <v>1.3975176121226902</v>
      </c>
      <c r="Q452" s="11">
        <v>1.3625078752326583</v>
      </c>
      <c r="R452" s="11">
        <v>1.1713</v>
      </c>
      <c r="S452" s="11">
        <v>1.3</v>
      </c>
      <c r="T452" s="149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34</v>
      </c>
    </row>
    <row r="453" spans="1:65">
      <c r="A453" s="30"/>
      <c r="B453" s="19">
        <v>1</v>
      </c>
      <c r="C453" s="9">
        <v>6</v>
      </c>
      <c r="D453" s="11">
        <v>1.2</v>
      </c>
      <c r="E453" s="11">
        <v>1.25</v>
      </c>
      <c r="F453" s="11">
        <v>1.0172853333333298</v>
      </c>
      <c r="G453" s="11">
        <v>1.1869620000000001</v>
      </c>
      <c r="H453" s="11">
        <v>1.3</v>
      </c>
      <c r="I453" s="11">
        <v>1.3</v>
      </c>
      <c r="J453" s="11">
        <v>1.2370000000000001</v>
      </c>
      <c r="K453" s="11">
        <v>1.1000000000000001</v>
      </c>
      <c r="L453" s="144">
        <v>1.4359999999999999</v>
      </c>
      <c r="M453" s="11">
        <v>1.2450000000000001</v>
      </c>
      <c r="N453" s="11">
        <v>1.22</v>
      </c>
      <c r="O453" s="11">
        <v>1.3532999999999999</v>
      </c>
      <c r="P453" s="11">
        <v>1.4014396494880268</v>
      </c>
      <c r="Q453" s="11">
        <v>1.3333337447185594</v>
      </c>
      <c r="R453" s="11">
        <v>1.1705000000000001</v>
      </c>
      <c r="S453" s="11">
        <v>1.3</v>
      </c>
      <c r="T453" s="149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20" t="s">
        <v>259</v>
      </c>
      <c r="C454" s="12"/>
      <c r="D454" s="23">
        <v>1.1950000000000001</v>
      </c>
      <c r="E454" s="23">
        <v>1.26</v>
      </c>
      <c r="F454" s="23">
        <v>1.0682029999999989</v>
      </c>
      <c r="G454" s="23">
        <v>1.1785399999999999</v>
      </c>
      <c r="H454" s="23">
        <v>1.3</v>
      </c>
      <c r="I454" s="23">
        <v>1.2333333333333332</v>
      </c>
      <c r="J454" s="23">
        <v>1.24</v>
      </c>
      <c r="K454" s="23">
        <v>1.1883333333333335</v>
      </c>
      <c r="L454" s="23">
        <v>1.4678333333333331</v>
      </c>
      <c r="M454" s="23">
        <v>1.2658333333333334</v>
      </c>
      <c r="N454" s="23">
        <v>1.2383333333333335</v>
      </c>
      <c r="O454" s="23">
        <v>1.3275833333333333</v>
      </c>
      <c r="P454" s="23">
        <v>1.4055130454264511</v>
      </c>
      <c r="Q454" s="23">
        <v>1.3365506248808234</v>
      </c>
      <c r="R454" s="23">
        <v>1.1611000000000002</v>
      </c>
      <c r="S454" s="23">
        <v>1.3</v>
      </c>
      <c r="T454" s="149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260</v>
      </c>
      <c r="C455" s="29"/>
      <c r="D455" s="11">
        <v>1.1950000000000001</v>
      </c>
      <c r="E455" s="11">
        <v>1.26</v>
      </c>
      <c r="F455" s="11">
        <v>1.0522208333333332</v>
      </c>
      <c r="G455" s="11">
        <v>1.1784059999999998</v>
      </c>
      <c r="H455" s="11">
        <v>1.3</v>
      </c>
      <c r="I455" s="11">
        <v>1.25</v>
      </c>
      <c r="J455" s="11">
        <v>1.2370000000000001</v>
      </c>
      <c r="K455" s="11">
        <v>1.2</v>
      </c>
      <c r="L455" s="11">
        <v>1.4650000000000001</v>
      </c>
      <c r="M455" s="11">
        <v>1.2535000000000001</v>
      </c>
      <c r="N455" s="11">
        <v>1.24</v>
      </c>
      <c r="O455" s="11">
        <v>1.3267500000000001</v>
      </c>
      <c r="P455" s="11">
        <v>1.4076315411839617</v>
      </c>
      <c r="Q455" s="11">
        <v>1.3375088114515685</v>
      </c>
      <c r="R455" s="11">
        <v>1.1653500000000001</v>
      </c>
      <c r="S455" s="11">
        <v>1.3</v>
      </c>
      <c r="T455" s="149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3" t="s">
        <v>261</v>
      </c>
      <c r="C456" s="29"/>
      <c r="D456" s="24">
        <v>1.0488088481701482E-2</v>
      </c>
      <c r="E456" s="24">
        <v>4.1952353926806102E-2</v>
      </c>
      <c r="F456" s="24">
        <v>5.4881311174812694E-2</v>
      </c>
      <c r="G456" s="24">
        <v>6.760052425832253E-3</v>
      </c>
      <c r="H456" s="24">
        <v>0</v>
      </c>
      <c r="I456" s="24">
        <v>8.1649658092772595E-2</v>
      </c>
      <c r="J456" s="24">
        <v>1.1419281938896114E-2</v>
      </c>
      <c r="K456" s="24">
        <v>4.4907311951024882E-2</v>
      </c>
      <c r="L456" s="24">
        <v>2.9498587536807005E-2</v>
      </c>
      <c r="M456" s="24">
        <v>2.9660860855117901E-2</v>
      </c>
      <c r="N456" s="24">
        <v>1.1690451944500132E-2</v>
      </c>
      <c r="O456" s="24">
        <v>1.7152307910793387E-2</v>
      </c>
      <c r="P456" s="24">
        <v>2.8423370414069525E-2</v>
      </c>
      <c r="Q456" s="24">
        <v>3.1207807593363123E-2</v>
      </c>
      <c r="R456" s="24">
        <v>1.1515728374705617E-2</v>
      </c>
      <c r="S456" s="24">
        <v>0</v>
      </c>
      <c r="T456" s="200"/>
      <c r="U456" s="201"/>
      <c r="V456" s="201"/>
      <c r="W456" s="201"/>
      <c r="X456" s="201"/>
      <c r="Y456" s="201"/>
      <c r="Z456" s="201"/>
      <c r="AA456" s="201"/>
      <c r="AB456" s="201"/>
      <c r="AC456" s="201"/>
      <c r="AD456" s="201"/>
      <c r="AE456" s="201"/>
      <c r="AF456" s="201"/>
      <c r="AG456" s="201"/>
      <c r="AH456" s="201"/>
      <c r="AI456" s="201"/>
      <c r="AJ456" s="201"/>
      <c r="AK456" s="201"/>
      <c r="AL456" s="201"/>
      <c r="AM456" s="201"/>
      <c r="AN456" s="201"/>
      <c r="AO456" s="201"/>
      <c r="AP456" s="201"/>
      <c r="AQ456" s="201"/>
      <c r="AR456" s="201"/>
      <c r="AS456" s="201"/>
      <c r="AT456" s="201"/>
      <c r="AU456" s="201"/>
      <c r="AV456" s="201"/>
      <c r="AW456" s="201"/>
      <c r="AX456" s="201"/>
      <c r="AY456" s="201"/>
      <c r="AZ456" s="201"/>
      <c r="BA456" s="201"/>
      <c r="BB456" s="201"/>
      <c r="BC456" s="201"/>
      <c r="BD456" s="201"/>
      <c r="BE456" s="201"/>
      <c r="BF456" s="201"/>
      <c r="BG456" s="201"/>
      <c r="BH456" s="201"/>
      <c r="BI456" s="201"/>
      <c r="BJ456" s="201"/>
      <c r="BK456" s="201"/>
      <c r="BL456" s="201"/>
      <c r="BM456" s="56"/>
    </row>
    <row r="457" spans="1:65">
      <c r="A457" s="30"/>
      <c r="B457" s="3" t="s">
        <v>86</v>
      </c>
      <c r="C457" s="29"/>
      <c r="D457" s="13">
        <v>8.7766430809217422E-3</v>
      </c>
      <c r="E457" s="13">
        <v>3.329551898952865E-2</v>
      </c>
      <c r="F457" s="13">
        <v>5.1377229959860389E-2</v>
      </c>
      <c r="G457" s="13">
        <v>5.7359550170823677E-3</v>
      </c>
      <c r="H457" s="13">
        <v>0</v>
      </c>
      <c r="I457" s="13">
        <v>6.6202425480626437E-2</v>
      </c>
      <c r="J457" s="13">
        <v>9.2090983378194467E-3</v>
      </c>
      <c r="K457" s="13">
        <v>3.7790164334663291E-2</v>
      </c>
      <c r="L457" s="13">
        <v>2.009668731927354E-2</v>
      </c>
      <c r="M457" s="13">
        <v>2.3431884809836392E-2</v>
      </c>
      <c r="N457" s="13">
        <v>9.4404726335128916E-3</v>
      </c>
      <c r="O457" s="13">
        <v>1.2919948209749586E-2</v>
      </c>
      <c r="P457" s="13">
        <v>2.0222772393724386E-2</v>
      </c>
      <c r="Q457" s="13">
        <v>2.3349514049380536E-2</v>
      </c>
      <c r="R457" s="13">
        <v>9.9179470973263413E-3</v>
      </c>
      <c r="S457" s="13">
        <v>0</v>
      </c>
      <c r="T457" s="149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3" t="s">
        <v>262</v>
      </c>
      <c r="C458" s="29"/>
      <c r="D458" s="13">
        <v>-4.1349661730415432E-2</v>
      </c>
      <c r="E458" s="13">
        <v>1.0794498928599738E-2</v>
      </c>
      <c r="F458" s="13">
        <v>-0.14306847925474142</v>
      </c>
      <c r="G458" s="13">
        <v>-5.4554167644990659E-2</v>
      </c>
      <c r="H458" s="13">
        <v>4.2883213180301194E-2</v>
      </c>
      <c r="I458" s="13">
        <v>-1.0597977239201528E-2</v>
      </c>
      <c r="J458" s="13">
        <v>-5.2498581972512115E-3</v>
      </c>
      <c r="K458" s="13">
        <v>-4.6697780772365638E-2</v>
      </c>
      <c r="L458" s="13">
        <v>0.17752211006139884</v>
      </c>
      <c r="M458" s="13">
        <v>1.5474103090306057E-2</v>
      </c>
      <c r="N458" s="13">
        <v>-6.5868879577385409E-3</v>
      </c>
      <c r="O458" s="13">
        <v>6.5011055716370336E-2</v>
      </c>
      <c r="P458" s="13">
        <v>0.127527662293206</v>
      </c>
      <c r="Q458" s="13">
        <v>7.2204777118348051E-2</v>
      </c>
      <c r="R458" s="13">
        <v>-6.8544847058732317E-2</v>
      </c>
      <c r="S458" s="13">
        <v>4.2883213180301194E-2</v>
      </c>
      <c r="T458" s="149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30"/>
      <c r="B459" s="46" t="s">
        <v>263</v>
      </c>
      <c r="C459" s="47"/>
      <c r="D459" s="45">
        <v>0.64</v>
      </c>
      <c r="E459" s="45">
        <v>0.12</v>
      </c>
      <c r="F459" s="45">
        <v>2.11</v>
      </c>
      <c r="G459" s="45">
        <v>0.83</v>
      </c>
      <c r="H459" s="45">
        <v>0.57999999999999996</v>
      </c>
      <c r="I459" s="45">
        <v>0.19</v>
      </c>
      <c r="J459" s="45">
        <v>0.12</v>
      </c>
      <c r="K459" s="45">
        <v>0.71</v>
      </c>
      <c r="L459" s="45">
        <v>2.5299999999999998</v>
      </c>
      <c r="M459" s="45">
        <v>0.19</v>
      </c>
      <c r="N459" s="45">
        <v>0.13</v>
      </c>
      <c r="O459" s="45">
        <v>0.9</v>
      </c>
      <c r="P459" s="45">
        <v>1.8</v>
      </c>
      <c r="Q459" s="45">
        <v>1</v>
      </c>
      <c r="R459" s="45">
        <v>1.03</v>
      </c>
      <c r="S459" s="45">
        <v>0.57999999999999996</v>
      </c>
      <c r="T459" s="149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1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BM460" s="55"/>
    </row>
    <row r="461" spans="1:65" ht="15">
      <c r="B461" s="8" t="s">
        <v>475</v>
      </c>
      <c r="BM461" s="28" t="s">
        <v>66</v>
      </c>
    </row>
    <row r="462" spans="1:65" ht="15">
      <c r="A462" s="25" t="s">
        <v>17</v>
      </c>
      <c r="B462" s="18" t="s">
        <v>111</v>
      </c>
      <c r="C462" s="15" t="s">
        <v>112</v>
      </c>
      <c r="D462" s="16" t="s">
        <v>224</v>
      </c>
      <c r="E462" s="17" t="s">
        <v>224</v>
      </c>
      <c r="F462" s="17" t="s">
        <v>224</v>
      </c>
      <c r="G462" s="17" t="s">
        <v>224</v>
      </c>
      <c r="H462" s="17" t="s">
        <v>224</v>
      </c>
      <c r="I462" s="17" t="s">
        <v>224</v>
      </c>
      <c r="J462" s="17" t="s">
        <v>224</v>
      </c>
      <c r="K462" s="17" t="s">
        <v>224</v>
      </c>
      <c r="L462" s="17" t="s">
        <v>224</v>
      </c>
      <c r="M462" s="17" t="s">
        <v>224</v>
      </c>
      <c r="N462" s="17" t="s">
        <v>224</v>
      </c>
      <c r="O462" s="17" t="s">
        <v>224</v>
      </c>
      <c r="P462" s="149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 t="s">
        <v>225</v>
      </c>
      <c r="C463" s="9" t="s">
        <v>225</v>
      </c>
      <c r="D463" s="147" t="s">
        <v>227</v>
      </c>
      <c r="E463" s="148" t="s">
        <v>228</v>
      </c>
      <c r="F463" s="148" t="s">
        <v>229</v>
      </c>
      <c r="G463" s="148" t="s">
        <v>230</v>
      </c>
      <c r="H463" s="148" t="s">
        <v>231</v>
      </c>
      <c r="I463" s="148" t="s">
        <v>233</v>
      </c>
      <c r="J463" s="148" t="s">
        <v>235</v>
      </c>
      <c r="K463" s="148" t="s">
        <v>237</v>
      </c>
      <c r="L463" s="148" t="s">
        <v>240</v>
      </c>
      <c r="M463" s="148" t="s">
        <v>242</v>
      </c>
      <c r="N463" s="148" t="s">
        <v>245</v>
      </c>
      <c r="O463" s="148" t="s">
        <v>246</v>
      </c>
      <c r="P463" s="149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s">
        <v>3</v>
      </c>
    </row>
    <row r="464" spans="1:65">
      <c r="A464" s="30"/>
      <c r="B464" s="19"/>
      <c r="C464" s="9"/>
      <c r="D464" s="10" t="s">
        <v>272</v>
      </c>
      <c r="E464" s="11" t="s">
        <v>102</v>
      </c>
      <c r="F464" s="11" t="s">
        <v>102</v>
      </c>
      <c r="G464" s="11" t="s">
        <v>102</v>
      </c>
      <c r="H464" s="11" t="s">
        <v>272</v>
      </c>
      <c r="I464" s="11" t="s">
        <v>102</v>
      </c>
      <c r="J464" s="11" t="s">
        <v>99</v>
      </c>
      <c r="K464" s="11" t="s">
        <v>102</v>
      </c>
      <c r="L464" s="11" t="s">
        <v>103</v>
      </c>
      <c r="M464" s="11" t="s">
        <v>100</v>
      </c>
      <c r="N464" s="11" t="s">
        <v>102</v>
      </c>
      <c r="O464" s="11" t="s">
        <v>102</v>
      </c>
      <c r="P464" s="149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2</v>
      </c>
    </row>
    <row r="465" spans="1:65">
      <c r="A465" s="30"/>
      <c r="B465" s="19"/>
      <c r="C465" s="9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149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</v>
      </c>
    </row>
    <row r="466" spans="1:65">
      <c r="A466" s="30"/>
      <c r="B466" s="18">
        <v>1</v>
      </c>
      <c r="C466" s="14">
        <v>1</v>
      </c>
      <c r="D466" s="22">
        <v>4.4000000000000004</v>
      </c>
      <c r="E466" s="22">
        <v>3.5</v>
      </c>
      <c r="F466" s="22">
        <v>3.7056905438746202</v>
      </c>
      <c r="G466" s="22">
        <v>3.8763520682287305</v>
      </c>
      <c r="H466" s="22">
        <v>4.0999999999999996</v>
      </c>
      <c r="I466" s="22">
        <v>4.2</v>
      </c>
      <c r="J466" s="22">
        <v>4</v>
      </c>
      <c r="K466" s="22">
        <v>4.24</v>
      </c>
      <c r="L466" s="143">
        <v>6</v>
      </c>
      <c r="M466" s="143" t="s">
        <v>104</v>
      </c>
      <c r="N466" s="22">
        <v>4.2</v>
      </c>
      <c r="O466" s="22">
        <v>4.3</v>
      </c>
      <c r="P466" s="149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</v>
      </c>
    </row>
    <row r="467" spans="1:65">
      <c r="A467" s="30"/>
      <c r="B467" s="19">
        <v>1</v>
      </c>
      <c r="C467" s="9">
        <v>2</v>
      </c>
      <c r="D467" s="11">
        <v>4.5</v>
      </c>
      <c r="E467" s="11">
        <v>3.9</v>
      </c>
      <c r="F467" s="11">
        <v>3.4431884349298216</v>
      </c>
      <c r="G467" s="11">
        <v>3.9234746905338298</v>
      </c>
      <c r="H467" s="11">
        <v>3.6</v>
      </c>
      <c r="I467" s="11">
        <v>4.0999999999999996</v>
      </c>
      <c r="J467" s="11">
        <v>4</v>
      </c>
      <c r="K467" s="11">
        <v>4.04</v>
      </c>
      <c r="L467" s="144">
        <v>10</v>
      </c>
      <c r="M467" s="144" t="s">
        <v>104</v>
      </c>
      <c r="N467" s="11">
        <v>4</v>
      </c>
      <c r="O467" s="11">
        <v>4.5</v>
      </c>
      <c r="P467" s="149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 t="e">
        <v>#N/A</v>
      </c>
    </row>
    <row r="468" spans="1:65">
      <c r="A468" s="30"/>
      <c r="B468" s="19">
        <v>1</v>
      </c>
      <c r="C468" s="9">
        <v>3</v>
      </c>
      <c r="D468" s="11">
        <v>4.5</v>
      </c>
      <c r="E468" s="11">
        <v>4</v>
      </c>
      <c r="F468" s="11">
        <v>3.7463390663341913</v>
      </c>
      <c r="G468" s="11">
        <v>3.9199986960122795</v>
      </c>
      <c r="H468" s="11">
        <v>3.9</v>
      </c>
      <c r="I468" s="11">
        <v>3.9</v>
      </c>
      <c r="J468" s="11">
        <v>3.8</v>
      </c>
      <c r="K468" s="11">
        <v>4.3499999999999996</v>
      </c>
      <c r="L468" s="144">
        <v>8</v>
      </c>
      <c r="M468" s="144" t="s">
        <v>104</v>
      </c>
      <c r="N468" s="11">
        <v>3.9</v>
      </c>
      <c r="O468" s="11">
        <v>4.4000000000000004</v>
      </c>
      <c r="P468" s="149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16</v>
      </c>
    </row>
    <row r="469" spans="1:65">
      <c r="A469" s="30"/>
      <c r="B469" s="19">
        <v>1</v>
      </c>
      <c r="C469" s="9">
        <v>4</v>
      </c>
      <c r="D469" s="11">
        <v>4.3</v>
      </c>
      <c r="E469" s="11">
        <v>3.9</v>
      </c>
      <c r="F469" s="11">
        <v>3.7696122776917411</v>
      </c>
      <c r="G469" s="11">
        <v>3.9006731135490695</v>
      </c>
      <c r="H469" s="11">
        <v>4</v>
      </c>
      <c r="I469" s="11">
        <v>3.9</v>
      </c>
      <c r="J469" s="11">
        <v>3.9</v>
      </c>
      <c r="K469" s="11">
        <v>4.37</v>
      </c>
      <c r="L469" s="144">
        <v>7</v>
      </c>
      <c r="M469" s="144" t="s">
        <v>104</v>
      </c>
      <c r="N469" s="11">
        <v>3.9</v>
      </c>
      <c r="O469" s="11">
        <v>4.5</v>
      </c>
      <c r="P469" s="149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4.0451875126608359</v>
      </c>
    </row>
    <row r="470" spans="1:65">
      <c r="A470" s="30"/>
      <c r="B470" s="19">
        <v>1</v>
      </c>
      <c r="C470" s="9">
        <v>5</v>
      </c>
      <c r="D470" s="11">
        <v>4.5</v>
      </c>
      <c r="E470" s="11">
        <v>4</v>
      </c>
      <c r="F470" s="11">
        <v>3.9809805078520601</v>
      </c>
      <c r="G470" s="11">
        <v>3.9141034336835299</v>
      </c>
      <c r="H470" s="11">
        <v>3.9</v>
      </c>
      <c r="I470" s="11">
        <v>4.5</v>
      </c>
      <c r="J470" s="11">
        <v>4</v>
      </c>
      <c r="K470" s="11">
        <v>4.34</v>
      </c>
      <c r="L470" s="144">
        <v>9</v>
      </c>
      <c r="M470" s="144" t="s">
        <v>104</v>
      </c>
      <c r="N470" s="11">
        <v>3.9</v>
      </c>
      <c r="O470" s="11">
        <v>4.4000000000000004</v>
      </c>
      <c r="P470" s="149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35</v>
      </c>
    </row>
    <row r="471" spans="1:65">
      <c r="A471" s="30"/>
      <c r="B471" s="19">
        <v>1</v>
      </c>
      <c r="C471" s="9">
        <v>6</v>
      </c>
      <c r="D471" s="11">
        <v>4.5999999999999996</v>
      </c>
      <c r="E471" s="11">
        <v>3.8</v>
      </c>
      <c r="F471" s="11">
        <v>3.502592460838061</v>
      </c>
      <c r="G471" s="11">
        <v>3.8982454661222401</v>
      </c>
      <c r="H471" s="11">
        <v>3.8</v>
      </c>
      <c r="I471" s="11">
        <v>4.2</v>
      </c>
      <c r="J471" s="11">
        <v>3.8</v>
      </c>
      <c r="K471" s="11">
        <v>3.9899999999999998</v>
      </c>
      <c r="L471" s="144">
        <v>9</v>
      </c>
      <c r="M471" s="144" t="s">
        <v>104</v>
      </c>
      <c r="N471" s="11">
        <v>3.9</v>
      </c>
      <c r="O471" s="11">
        <v>4.4000000000000004</v>
      </c>
      <c r="P471" s="149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20" t="s">
        <v>259</v>
      </c>
      <c r="C472" s="12"/>
      <c r="D472" s="23">
        <v>4.4666666666666659</v>
      </c>
      <c r="E472" s="23">
        <v>3.85</v>
      </c>
      <c r="F472" s="23">
        <v>3.6914005485867492</v>
      </c>
      <c r="G472" s="23">
        <v>3.9054745780216131</v>
      </c>
      <c r="H472" s="23">
        <v>3.8833333333333333</v>
      </c>
      <c r="I472" s="23">
        <v>4.1333333333333337</v>
      </c>
      <c r="J472" s="23">
        <v>3.9166666666666674</v>
      </c>
      <c r="K472" s="23">
        <v>4.2216666666666667</v>
      </c>
      <c r="L472" s="23">
        <v>8.1666666666666661</v>
      </c>
      <c r="M472" s="23" t="s">
        <v>629</v>
      </c>
      <c r="N472" s="23">
        <v>3.9666666666666663</v>
      </c>
      <c r="O472" s="23">
        <v>4.416666666666667</v>
      </c>
      <c r="P472" s="149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260</v>
      </c>
      <c r="C473" s="29"/>
      <c r="D473" s="11">
        <v>4.5</v>
      </c>
      <c r="E473" s="11">
        <v>3.9</v>
      </c>
      <c r="F473" s="11">
        <v>3.7260148051044055</v>
      </c>
      <c r="G473" s="11">
        <v>3.9073882736162995</v>
      </c>
      <c r="H473" s="11">
        <v>3.9</v>
      </c>
      <c r="I473" s="11">
        <v>4.1500000000000004</v>
      </c>
      <c r="J473" s="11">
        <v>3.95</v>
      </c>
      <c r="K473" s="11">
        <v>4.29</v>
      </c>
      <c r="L473" s="11">
        <v>8.5</v>
      </c>
      <c r="M473" s="11" t="s">
        <v>629</v>
      </c>
      <c r="N473" s="11">
        <v>3.9</v>
      </c>
      <c r="O473" s="11">
        <v>4.4000000000000004</v>
      </c>
      <c r="P473" s="149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261</v>
      </c>
      <c r="C474" s="29"/>
      <c r="D474" s="24">
        <v>0.10327955589886437</v>
      </c>
      <c r="E474" s="24">
        <v>0.18708286933869706</v>
      </c>
      <c r="F474" s="24">
        <v>0.19516855250816462</v>
      </c>
      <c r="G474" s="24">
        <v>1.7509117056349534E-2</v>
      </c>
      <c r="H474" s="24">
        <v>0.17224014243685073</v>
      </c>
      <c r="I474" s="24">
        <v>0.22509257354845516</v>
      </c>
      <c r="J474" s="24">
        <v>9.831920802501759E-2</v>
      </c>
      <c r="K474" s="24">
        <v>0.16702295251451721</v>
      </c>
      <c r="L474" s="24">
        <v>1.4719601443879733</v>
      </c>
      <c r="M474" s="24" t="s">
        <v>629</v>
      </c>
      <c r="N474" s="24">
        <v>0.12110601416389978</v>
      </c>
      <c r="O474" s="24">
        <v>7.5277265270908111E-2</v>
      </c>
      <c r="P474" s="200"/>
      <c r="Q474" s="201"/>
      <c r="R474" s="201"/>
      <c r="S474" s="201"/>
      <c r="T474" s="201"/>
      <c r="U474" s="201"/>
      <c r="V474" s="201"/>
      <c r="W474" s="201"/>
      <c r="X474" s="201"/>
      <c r="Y474" s="201"/>
      <c r="Z474" s="201"/>
      <c r="AA474" s="201"/>
      <c r="AB474" s="201"/>
      <c r="AC474" s="201"/>
      <c r="AD474" s="201"/>
      <c r="AE474" s="201"/>
      <c r="AF474" s="201"/>
      <c r="AG474" s="201"/>
      <c r="AH474" s="201"/>
      <c r="AI474" s="201"/>
      <c r="AJ474" s="201"/>
      <c r="AK474" s="201"/>
      <c r="AL474" s="201"/>
      <c r="AM474" s="201"/>
      <c r="AN474" s="201"/>
      <c r="AO474" s="201"/>
      <c r="AP474" s="201"/>
      <c r="AQ474" s="201"/>
      <c r="AR474" s="201"/>
      <c r="AS474" s="201"/>
      <c r="AT474" s="201"/>
      <c r="AU474" s="201"/>
      <c r="AV474" s="201"/>
      <c r="AW474" s="201"/>
      <c r="AX474" s="201"/>
      <c r="AY474" s="201"/>
      <c r="AZ474" s="201"/>
      <c r="BA474" s="201"/>
      <c r="BB474" s="201"/>
      <c r="BC474" s="201"/>
      <c r="BD474" s="201"/>
      <c r="BE474" s="201"/>
      <c r="BF474" s="201"/>
      <c r="BG474" s="201"/>
      <c r="BH474" s="201"/>
      <c r="BI474" s="201"/>
      <c r="BJ474" s="201"/>
      <c r="BK474" s="201"/>
      <c r="BL474" s="201"/>
      <c r="BM474" s="56"/>
    </row>
    <row r="475" spans="1:65">
      <c r="A475" s="30"/>
      <c r="B475" s="3" t="s">
        <v>86</v>
      </c>
      <c r="C475" s="29"/>
      <c r="D475" s="13">
        <v>2.3122288634074117E-2</v>
      </c>
      <c r="E475" s="13">
        <v>4.8592953074986248E-2</v>
      </c>
      <c r="F475" s="13">
        <v>5.2871139270671885E-2</v>
      </c>
      <c r="G475" s="13">
        <v>4.4832239223585183E-3</v>
      </c>
      <c r="H475" s="13">
        <v>4.4353684747686882E-2</v>
      </c>
      <c r="I475" s="13">
        <v>5.445788069720689E-2</v>
      </c>
      <c r="J475" s="13">
        <v>2.5102776517025763E-2</v>
      </c>
      <c r="K475" s="13">
        <v>3.9563273394674428E-2</v>
      </c>
      <c r="L475" s="13">
        <v>0.18024001768016001</v>
      </c>
      <c r="M475" s="13" t="s">
        <v>629</v>
      </c>
      <c r="N475" s="13">
        <v>3.0530927940478937E-2</v>
      </c>
      <c r="O475" s="13">
        <v>1.7043909117941458E-2</v>
      </c>
      <c r="P475" s="149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3" t="s">
        <v>262</v>
      </c>
      <c r="C476" s="29"/>
      <c r="D476" s="13">
        <v>0.10419273585876132</v>
      </c>
      <c r="E476" s="13">
        <v>-4.8251783644127189E-2</v>
      </c>
      <c r="F476" s="13">
        <v>-8.7458730396745787E-2</v>
      </c>
      <c r="G476" s="13">
        <v>-3.4538061388240227E-2</v>
      </c>
      <c r="H476" s="13">
        <v>-4.0011539346673786E-2</v>
      </c>
      <c r="I476" s="13">
        <v>2.1790292884227069E-2</v>
      </c>
      <c r="J476" s="13">
        <v>-3.1771295049220161E-2</v>
      </c>
      <c r="K476" s="13">
        <v>4.3626940272478709E-2</v>
      </c>
      <c r="L476" s="13">
        <v>1.0188598528760937</v>
      </c>
      <c r="M476" s="13" t="s">
        <v>629</v>
      </c>
      <c r="N476" s="13">
        <v>-1.9410928603040278E-2</v>
      </c>
      <c r="O476" s="13">
        <v>9.1832369412581327E-2</v>
      </c>
      <c r="P476" s="149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30"/>
      <c r="B477" s="46" t="s">
        <v>263</v>
      </c>
      <c r="C477" s="47"/>
      <c r="D477" s="45">
        <v>2.02</v>
      </c>
      <c r="E477" s="45">
        <v>0.47</v>
      </c>
      <c r="F477" s="45">
        <v>1.1100000000000001</v>
      </c>
      <c r="G477" s="45">
        <v>0.25</v>
      </c>
      <c r="H477" s="45">
        <v>0.34</v>
      </c>
      <c r="I477" s="45">
        <v>0.67</v>
      </c>
      <c r="J477" s="45">
        <v>0.2</v>
      </c>
      <c r="K477" s="45">
        <v>1.03</v>
      </c>
      <c r="L477" s="45" t="s">
        <v>264</v>
      </c>
      <c r="M477" s="45">
        <v>85.1</v>
      </c>
      <c r="N477" s="45">
        <v>0</v>
      </c>
      <c r="O477" s="45">
        <v>1.82</v>
      </c>
      <c r="P477" s="149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1" t="s">
        <v>285</v>
      </c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BM478" s="55"/>
    </row>
    <row r="479" spans="1:65">
      <c r="BM479" s="55"/>
    </row>
    <row r="480" spans="1:65" ht="15">
      <c r="B480" s="8" t="s">
        <v>476</v>
      </c>
      <c r="BM480" s="28" t="s">
        <v>271</v>
      </c>
    </row>
    <row r="481" spans="1:65" ht="15">
      <c r="A481" s="25" t="s">
        <v>20</v>
      </c>
      <c r="B481" s="18" t="s">
        <v>111</v>
      </c>
      <c r="C481" s="15" t="s">
        <v>112</v>
      </c>
      <c r="D481" s="16" t="s">
        <v>224</v>
      </c>
      <c r="E481" s="17" t="s">
        <v>224</v>
      </c>
      <c r="F481" s="17" t="s">
        <v>224</v>
      </c>
      <c r="G481" s="17" t="s">
        <v>224</v>
      </c>
      <c r="H481" s="17" t="s">
        <v>224</v>
      </c>
      <c r="I481" s="17" t="s">
        <v>224</v>
      </c>
      <c r="J481" s="17" t="s">
        <v>224</v>
      </c>
      <c r="K481" s="17" t="s">
        <v>224</v>
      </c>
      <c r="L481" s="17" t="s">
        <v>224</v>
      </c>
      <c r="M481" s="17" t="s">
        <v>224</v>
      </c>
      <c r="N481" s="149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9" t="s">
        <v>225</v>
      </c>
      <c r="C482" s="9" t="s">
        <v>225</v>
      </c>
      <c r="D482" s="147" t="s">
        <v>227</v>
      </c>
      <c r="E482" s="148" t="s">
        <v>228</v>
      </c>
      <c r="F482" s="148" t="s">
        <v>231</v>
      </c>
      <c r="G482" s="148" t="s">
        <v>233</v>
      </c>
      <c r="H482" s="148" t="s">
        <v>237</v>
      </c>
      <c r="I482" s="148" t="s">
        <v>239</v>
      </c>
      <c r="J482" s="148" t="s">
        <v>240</v>
      </c>
      <c r="K482" s="148" t="s">
        <v>244</v>
      </c>
      <c r="L482" s="148" t="s">
        <v>245</v>
      </c>
      <c r="M482" s="148" t="s">
        <v>246</v>
      </c>
      <c r="N482" s="149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 t="s">
        <v>3</v>
      </c>
    </row>
    <row r="483" spans="1:65">
      <c r="A483" s="30"/>
      <c r="B483" s="19"/>
      <c r="C483" s="9"/>
      <c r="D483" s="10" t="s">
        <v>272</v>
      </c>
      <c r="E483" s="11" t="s">
        <v>102</v>
      </c>
      <c r="F483" s="11" t="s">
        <v>272</v>
      </c>
      <c r="G483" s="11" t="s">
        <v>102</v>
      </c>
      <c r="H483" s="11" t="s">
        <v>102</v>
      </c>
      <c r="I483" s="11" t="s">
        <v>102</v>
      </c>
      <c r="J483" s="11" t="s">
        <v>103</v>
      </c>
      <c r="K483" s="11" t="s">
        <v>102</v>
      </c>
      <c r="L483" s="11" t="s">
        <v>102</v>
      </c>
      <c r="M483" s="11" t="s">
        <v>103</v>
      </c>
      <c r="N483" s="149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</v>
      </c>
    </row>
    <row r="484" spans="1:65">
      <c r="A484" s="30"/>
      <c r="B484" s="19"/>
      <c r="C484" s="9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149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2</v>
      </c>
    </row>
    <row r="485" spans="1:65">
      <c r="A485" s="30"/>
      <c r="B485" s="18">
        <v>1</v>
      </c>
      <c r="C485" s="14">
        <v>1</v>
      </c>
      <c r="D485" s="22">
        <v>8</v>
      </c>
      <c r="E485" s="22">
        <v>15</v>
      </c>
      <c r="F485" s="143" t="s">
        <v>286</v>
      </c>
      <c r="G485" s="22">
        <v>6</v>
      </c>
      <c r="H485" s="22">
        <v>5</v>
      </c>
      <c r="I485" s="22">
        <v>14</v>
      </c>
      <c r="J485" s="143">
        <v>12</v>
      </c>
      <c r="K485" s="22">
        <v>3.6953011245465404</v>
      </c>
      <c r="L485" s="22">
        <v>5.09</v>
      </c>
      <c r="M485" s="22">
        <v>12</v>
      </c>
      <c r="N485" s="149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</v>
      </c>
    </row>
    <row r="486" spans="1:65">
      <c r="A486" s="30"/>
      <c r="B486" s="19">
        <v>1</v>
      </c>
      <c r="C486" s="9">
        <v>2</v>
      </c>
      <c r="D486" s="11">
        <v>8</v>
      </c>
      <c r="E486" s="11">
        <v>15</v>
      </c>
      <c r="F486" s="144" t="s">
        <v>286</v>
      </c>
      <c r="G486" s="11">
        <v>6</v>
      </c>
      <c r="H486" s="11">
        <v>5</v>
      </c>
      <c r="I486" s="11">
        <v>17</v>
      </c>
      <c r="J486" s="144">
        <v>48</v>
      </c>
      <c r="K486" s="11">
        <v>3.4211509878283919</v>
      </c>
      <c r="L486" s="11">
        <v>6.64</v>
      </c>
      <c r="M486" s="11">
        <v>11</v>
      </c>
      <c r="N486" s="149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</v>
      </c>
    </row>
    <row r="487" spans="1:65">
      <c r="A487" s="30"/>
      <c r="B487" s="19">
        <v>1</v>
      </c>
      <c r="C487" s="9">
        <v>3</v>
      </c>
      <c r="D487" s="11">
        <v>7</v>
      </c>
      <c r="E487" s="11">
        <v>15</v>
      </c>
      <c r="F487" s="144" t="s">
        <v>286</v>
      </c>
      <c r="G487" s="11">
        <v>6</v>
      </c>
      <c r="H487" s="11">
        <v>5</v>
      </c>
      <c r="I487" s="11">
        <v>13</v>
      </c>
      <c r="J487" s="144">
        <v>25</v>
      </c>
      <c r="K487" s="11">
        <v>2.2590547730730863</v>
      </c>
      <c r="L487" s="11">
        <v>5.16</v>
      </c>
      <c r="M487" s="11">
        <v>13</v>
      </c>
      <c r="N487" s="149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16</v>
      </c>
    </row>
    <row r="488" spans="1:65">
      <c r="A488" s="30"/>
      <c r="B488" s="19">
        <v>1</v>
      </c>
      <c r="C488" s="9">
        <v>4</v>
      </c>
      <c r="D488" s="11">
        <v>8</v>
      </c>
      <c r="E488" s="11">
        <v>15</v>
      </c>
      <c r="F488" s="144" t="s">
        <v>286</v>
      </c>
      <c r="G488" s="11">
        <v>6</v>
      </c>
      <c r="H488" s="11">
        <v>5</v>
      </c>
      <c r="I488" s="11">
        <v>13</v>
      </c>
      <c r="J488" s="144">
        <v>16</v>
      </c>
      <c r="K488" s="11">
        <v>2.933387462705443</v>
      </c>
      <c r="L488" s="11">
        <v>4.46</v>
      </c>
      <c r="M488" s="11">
        <v>13</v>
      </c>
      <c r="N488" s="149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8.4036750853592093</v>
      </c>
    </row>
    <row r="489" spans="1:65">
      <c r="A489" s="30"/>
      <c r="B489" s="19">
        <v>1</v>
      </c>
      <c r="C489" s="9">
        <v>5</v>
      </c>
      <c r="D489" s="11">
        <v>8</v>
      </c>
      <c r="E489" s="11">
        <v>15</v>
      </c>
      <c r="F489" s="144" t="s">
        <v>286</v>
      </c>
      <c r="G489" s="11">
        <v>6</v>
      </c>
      <c r="H489" s="11">
        <v>5</v>
      </c>
      <c r="I489" s="11">
        <v>9</v>
      </c>
      <c r="J489" s="144">
        <v>67</v>
      </c>
      <c r="K489" s="11">
        <v>2.7419854028187247</v>
      </c>
      <c r="L489" s="11">
        <v>6.9</v>
      </c>
      <c r="M489" s="11">
        <v>14</v>
      </c>
      <c r="N489" s="149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>
        <v>9</v>
      </c>
    </row>
    <row r="490" spans="1:65">
      <c r="A490" s="30"/>
      <c r="B490" s="19">
        <v>1</v>
      </c>
      <c r="C490" s="9">
        <v>6</v>
      </c>
      <c r="D490" s="11">
        <v>8</v>
      </c>
      <c r="E490" s="11">
        <v>14</v>
      </c>
      <c r="F490" s="144" t="s">
        <v>286</v>
      </c>
      <c r="G490" s="11">
        <v>6</v>
      </c>
      <c r="H490" s="11">
        <v>4</v>
      </c>
      <c r="I490" s="11">
        <v>12</v>
      </c>
      <c r="J490" s="144">
        <v>20</v>
      </c>
      <c r="K490" s="11">
        <v>2.3655243462697402</v>
      </c>
      <c r="L490" s="11">
        <v>3.71</v>
      </c>
      <c r="M490" s="11">
        <v>12</v>
      </c>
      <c r="N490" s="149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20" t="s">
        <v>259</v>
      </c>
      <c r="C491" s="12"/>
      <c r="D491" s="23">
        <v>7.833333333333333</v>
      </c>
      <c r="E491" s="23">
        <v>14.833333333333334</v>
      </c>
      <c r="F491" s="23" t="s">
        <v>629</v>
      </c>
      <c r="G491" s="23">
        <v>6</v>
      </c>
      <c r="H491" s="23">
        <v>4.833333333333333</v>
      </c>
      <c r="I491" s="23">
        <v>13</v>
      </c>
      <c r="J491" s="23">
        <v>31.333333333333332</v>
      </c>
      <c r="K491" s="23">
        <v>2.9027340162069879</v>
      </c>
      <c r="L491" s="23">
        <v>5.3266666666666671</v>
      </c>
      <c r="M491" s="23">
        <v>12.5</v>
      </c>
      <c r="N491" s="149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3" t="s">
        <v>260</v>
      </c>
      <c r="C492" s="29"/>
      <c r="D492" s="11">
        <v>8</v>
      </c>
      <c r="E492" s="11">
        <v>15</v>
      </c>
      <c r="F492" s="11" t="s">
        <v>629</v>
      </c>
      <c r="G492" s="11">
        <v>6</v>
      </c>
      <c r="H492" s="11">
        <v>5</v>
      </c>
      <c r="I492" s="11">
        <v>13</v>
      </c>
      <c r="J492" s="11">
        <v>22.5</v>
      </c>
      <c r="K492" s="11">
        <v>2.8376864327620837</v>
      </c>
      <c r="L492" s="11">
        <v>5.125</v>
      </c>
      <c r="M492" s="11">
        <v>12.5</v>
      </c>
      <c r="N492" s="149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3" t="s">
        <v>261</v>
      </c>
      <c r="C493" s="29"/>
      <c r="D493" s="24">
        <v>0.40824829046386302</v>
      </c>
      <c r="E493" s="24">
        <v>0.40824829046386302</v>
      </c>
      <c r="F493" s="24" t="s">
        <v>629</v>
      </c>
      <c r="G493" s="24">
        <v>0</v>
      </c>
      <c r="H493" s="24">
        <v>0.40824829046386302</v>
      </c>
      <c r="I493" s="24">
        <v>2.6076809620810595</v>
      </c>
      <c r="J493" s="24">
        <v>21.574676513604246</v>
      </c>
      <c r="K493" s="24">
        <v>0.57037105916952446</v>
      </c>
      <c r="L493" s="24">
        <v>1.236829279515433</v>
      </c>
      <c r="M493" s="24">
        <v>1.0488088481701516</v>
      </c>
      <c r="N493" s="149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86</v>
      </c>
      <c r="C494" s="29"/>
      <c r="D494" s="13">
        <v>5.211680303793996E-2</v>
      </c>
      <c r="E494" s="13">
        <v>2.7522356660485147E-2</v>
      </c>
      <c r="F494" s="13" t="s">
        <v>629</v>
      </c>
      <c r="G494" s="13">
        <v>0</v>
      </c>
      <c r="H494" s="13">
        <v>8.4465163544247532E-2</v>
      </c>
      <c r="I494" s="13">
        <v>0.20059084323700457</v>
      </c>
      <c r="J494" s="13">
        <v>0.68855350575332697</v>
      </c>
      <c r="K494" s="13">
        <v>0.19649442766197028</v>
      </c>
      <c r="L494" s="13">
        <v>0.23219573457736536</v>
      </c>
      <c r="M494" s="13">
        <v>8.3904707853612134E-2</v>
      </c>
      <c r="N494" s="149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3" t="s">
        <v>262</v>
      </c>
      <c r="C495" s="29"/>
      <c r="D495" s="13">
        <v>-6.7868134623567222E-2</v>
      </c>
      <c r="E495" s="13">
        <v>0.76510076635111757</v>
      </c>
      <c r="F495" s="13" t="s">
        <v>629</v>
      </c>
      <c r="G495" s="13">
        <v>-0.28602665630741309</v>
      </c>
      <c r="H495" s="13">
        <v>-0.42485480646986062</v>
      </c>
      <c r="I495" s="13">
        <v>0.54694224466727159</v>
      </c>
      <c r="J495" s="13">
        <v>2.7285274615057311</v>
      </c>
      <c r="K495" s="13">
        <v>-0.65458754809974751</v>
      </c>
      <c r="L495" s="13">
        <v>-0.36615033154402565</v>
      </c>
      <c r="M495" s="13">
        <v>0.48744446602622271</v>
      </c>
      <c r="N495" s="149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30"/>
      <c r="B496" s="46" t="s">
        <v>263</v>
      </c>
      <c r="C496" s="47"/>
      <c r="D496" s="45">
        <v>0.03</v>
      </c>
      <c r="E496" s="45">
        <v>1.27</v>
      </c>
      <c r="F496" s="45">
        <v>0.03</v>
      </c>
      <c r="G496" s="45">
        <v>0.3</v>
      </c>
      <c r="H496" s="45">
        <v>0.5</v>
      </c>
      <c r="I496" s="45">
        <v>0.95</v>
      </c>
      <c r="J496" s="45">
        <v>4.2</v>
      </c>
      <c r="K496" s="45">
        <v>0.85</v>
      </c>
      <c r="L496" s="45">
        <v>0.42</v>
      </c>
      <c r="M496" s="45">
        <v>0.86</v>
      </c>
      <c r="N496" s="149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1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BM497" s="55"/>
    </row>
    <row r="498" spans="1:65" ht="15">
      <c r="B498" s="8" t="s">
        <v>477</v>
      </c>
      <c r="BM498" s="28" t="s">
        <v>66</v>
      </c>
    </row>
    <row r="499" spans="1:65" ht="15">
      <c r="A499" s="25" t="s">
        <v>23</v>
      </c>
      <c r="B499" s="18" t="s">
        <v>111</v>
      </c>
      <c r="C499" s="15" t="s">
        <v>112</v>
      </c>
      <c r="D499" s="16" t="s">
        <v>224</v>
      </c>
      <c r="E499" s="17" t="s">
        <v>224</v>
      </c>
      <c r="F499" s="17" t="s">
        <v>224</v>
      </c>
      <c r="G499" s="17" t="s">
        <v>224</v>
      </c>
      <c r="H499" s="17" t="s">
        <v>224</v>
      </c>
      <c r="I499" s="17" t="s">
        <v>224</v>
      </c>
      <c r="J499" s="17" t="s">
        <v>224</v>
      </c>
      <c r="K499" s="17" t="s">
        <v>224</v>
      </c>
      <c r="L499" s="17" t="s">
        <v>224</v>
      </c>
      <c r="M499" s="17" t="s">
        <v>224</v>
      </c>
      <c r="N499" s="149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 t="s">
        <v>225</v>
      </c>
      <c r="C500" s="9" t="s">
        <v>225</v>
      </c>
      <c r="D500" s="147" t="s">
        <v>227</v>
      </c>
      <c r="E500" s="148" t="s">
        <v>228</v>
      </c>
      <c r="F500" s="148" t="s">
        <v>229</v>
      </c>
      <c r="G500" s="148" t="s">
        <v>233</v>
      </c>
      <c r="H500" s="148" t="s">
        <v>235</v>
      </c>
      <c r="I500" s="148" t="s">
        <v>237</v>
      </c>
      <c r="J500" s="148" t="s">
        <v>240</v>
      </c>
      <c r="K500" s="148" t="s">
        <v>242</v>
      </c>
      <c r="L500" s="148" t="s">
        <v>245</v>
      </c>
      <c r="M500" s="148" t="s">
        <v>246</v>
      </c>
      <c r="N500" s="149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s">
        <v>3</v>
      </c>
    </row>
    <row r="501" spans="1:65">
      <c r="A501" s="30"/>
      <c r="B501" s="19"/>
      <c r="C501" s="9"/>
      <c r="D501" s="10" t="s">
        <v>272</v>
      </c>
      <c r="E501" s="11" t="s">
        <v>102</v>
      </c>
      <c r="F501" s="11" t="s">
        <v>102</v>
      </c>
      <c r="G501" s="11" t="s">
        <v>102</v>
      </c>
      <c r="H501" s="11" t="s">
        <v>99</v>
      </c>
      <c r="I501" s="11" t="s">
        <v>102</v>
      </c>
      <c r="J501" s="11" t="s">
        <v>103</v>
      </c>
      <c r="K501" s="11" t="s">
        <v>100</v>
      </c>
      <c r="L501" s="11" t="s">
        <v>102</v>
      </c>
      <c r="M501" s="11" t="s">
        <v>102</v>
      </c>
      <c r="N501" s="149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2</v>
      </c>
    </row>
    <row r="502" spans="1:65">
      <c r="A502" s="30"/>
      <c r="B502" s="19"/>
      <c r="C502" s="9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149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</v>
      </c>
    </row>
    <row r="503" spans="1:65">
      <c r="A503" s="30"/>
      <c r="B503" s="18">
        <v>1</v>
      </c>
      <c r="C503" s="14">
        <v>1</v>
      </c>
      <c r="D503" s="22">
        <v>0.1</v>
      </c>
      <c r="E503" s="143">
        <v>0.13</v>
      </c>
      <c r="F503" s="22">
        <v>0.11851783442234165</v>
      </c>
      <c r="G503" s="143" t="s">
        <v>108</v>
      </c>
      <c r="H503" s="22">
        <v>0.09</v>
      </c>
      <c r="I503" s="22">
        <v>0.1</v>
      </c>
      <c r="J503" s="143" t="s">
        <v>106</v>
      </c>
      <c r="K503" s="143" t="s">
        <v>97</v>
      </c>
      <c r="L503" s="22">
        <v>0.1</v>
      </c>
      <c r="M503" s="22">
        <v>0.1</v>
      </c>
      <c r="N503" s="149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</v>
      </c>
    </row>
    <row r="504" spans="1:65">
      <c r="A504" s="30"/>
      <c r="B504" s="19">
        <v>1</v>
      </c>
      <c r="C504" s="9">
        <v>2</v>
      </c>
      <c r="D504" s="11">
        <v>0.1</v>
      </c>
      <c r="E504" s="144">
        <v>0.14000000000000001</v>
      </c>
      <c r="F504" s="11">
        <v>0.10585866289528066</v>
      </c>
      <c r="G504" s="144">
        <v>0.1</v>
      </c>
      <c r="H504" s="11">
        <v>0.1</v>
      </c>
      <c r="I504" s="11">
        <v>0.1</v>
      </c>
      <c r="J504" s="144" t="s">
        <v>106</v>
      </c>
      <c r="K504" s="144" t="s">
        <v>97</v>
      </c>
      <c r="L504" s="11">
        <v>0.09</v>
      </c>
      <c r="M504" s="11">
        <v>0.1</v>
      </c>
      <c r="N504" s="149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 t="e">
        <v>#N/A</v>
      </c>
    </row>
    <row r="505" spans="1:65">
      <c r="A505" s="30"/>
      <c r="B505" s="19">
        <v>1</v>
      </c>
      <c r="C505" s="9">
        <v>3</v>
      </c>
      <c r="D505" s="11">
        <v>0.1</v>
      </c>
      <c r="E505" s="144">
        <v>0.13</v>
      </c>
      <c r="F505" s="11">
        <v>0.10583628769284566</v>
      </c>
      <c r="G505" s="144" t="s">
        <v>108</v>
      </c>
      <c r="H505" s="11">
        <v>0.09</v>
      </c>
      <c r="I505" s="11">
        <v>0.11</v>
      </c>
      <c r="J505" s="144" t="s">
        <v>106</v>
      </c>
      <c r="K505" s="144" t="s">
        <v>97</v>
      </c>
      <c r="L505" s="11">
        <v>0.08</v>
      </c>
      <c r="M505" s="11">
        <v>0.1</v>
      </c>
      <c r="N505" s="149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16</v>
      </c>
    </row>
    <row r="506" spans="1:65">
      <c r="A506" s="30"/>
      <c r="B506" s="19">
        <v>1</v>
      </c>
      <c r="C506" s="9">
        <v>4</v>
      </c>
      <c r="D506" s="11">
        <v>0.1</v>
      </c>
      <c r="E506" s="144">
        <v>0.13</v>
      </c>
      <c r="F506" s="11">
        <v>0.11299217055623566</v>
      </c>
      <c r="G506" s="144" t="s">
        <v>108</v>
      </c>
      <c r="H506" s="11">
        <v>0.11</v>
      </c>
      <c r="I506" s="11">
        <v>0.12</v>
      </c>
      <c r="J506" s="144" t="s">
        <v>106</v>
      </c>
      <c r="K506" s="144" t="s">
        <v>97</v>
      </c>
      <c r="L506" s="11">
        <v>0.09</v>
      </c>
      <c r="M506" s="11">
        <v>0.12</v>
      </c>
      <c r="N506" s="149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0.10014393867958275</v>
      </c>
    </row>
    <row r="507" spans="1:65">
      <c r="A507" s="30"/>
      <c r="B507" s="19">
        <v>1</v>
      </c>
      <c r="C507" s="9">
        <v>5</v>
      </c>
      <c r="D507" s="11">
        <v>0.11</v>
      </c>
      <c r="E507" s="144">
        <v>0.13</v>
      </c>
      <c r="F507" s="11">
        <v>0.10575038696913465</v>
      </c>
      <c r="G507" s="144">
        <v>0.1</v>
      </c>
      <c r="H507" s="11">
        <v>0.08</v>
      </c>
      <c r="I507" s="11">
        <v>0.08</v>
      </c>
      <c r="J507" s="144" t="s">
        <v>106</v>
      </c>
      <c r="K507" s="144" t="s">
        <v>97</v>
      </c>
      <c r="L507" s="11">
        <v>0.09</v>
      </c>
      <c r="M507" s="11">
        <v>0.11</v>
      </c>
      <c r="N507" s="149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36</v>
      </c>
    </row>
    <row r="508" spans="1:65">
      <c r="A508" s="30"/>
      <c r="B508" s="19">
        <v>1</v>
      </c>
      <c r="C508" s="9">
        <v>6</v>
      </c>
      <c r="D508" s="11">
        <v>0.1</v>
      </c>
      <c r="E508" s="144">
        <v>0.13</v>
      </c>
      <c r="F508" s="11">
        <v>0.10622644992914065</v>
      </c>
      <c r="G508" s="144">
        <v>0.1</v>
      </c>
      <c r="H508" s="11">
        <v>0.11</v>
      </c>
      <c r="I508" s="11">
        <v>0.08</v>
      </c>
      <c r="J508" s="144" t="s">
        <v>106</v>
      </c>
      <c r="K508" s="144" t="s">
        <v>97</v>
      </c>
      <c r="L508" s="11">
        <v>0.09</v>
      </c>
      <c r="M508" s="11">
        <v>0.1</v>
      </c>
      <c r="N508" s="149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20" t="s">
        <v>259</v>
      </c>
      <c r="C509" s="12"/>
      <c r="D509" s="23">
        <v>0.10166666666666667</v>
      </c>
      <c r="E509" s="23">
        <v>0.13166666666666668</v>
      </c>
      <c r="F509" s="23">
        <v>0.10919696541082984</v>
      </c>
      <c r="G509" s="23">
        <v>0.10000000000000002</v>
      </c>
      <c r="H509" s="23">
        <v>9.6666666666666679E-2</v>
      </c>
      <c r="I509" s="23">
        <v>9.8333333333333328E-2</v>
      </c>
      <c r="J509" s="23" t="s">
        <v>629</v>
      </c>
      <c r="K509" s="23" t="s">
        <v>629</v>
      </c>
      <c r="L509" s="23">
        <v>8.9999999999999983E-2</v>
      </c>
      <c r="M509" s="23">
        <v>0.105</v>
      </c>
      <c r="N509" s="149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3" t="s">
        <v>260</v>
      </c>
      <c r="C510" s="29"/>
      <c r="D510" s="11">
        <v>0.1</v>
      </c>
      <c r="E510" s="11">
        <v>0.13</v>
      </c>
      <c r="F510" s="11">
        <v>0.10604255641221066</v>
      </c>
      <c r="G510" s="11">
        <v>0.1</v>
      </c>
      <c r="H510" s="11">
        <v>9.5000000000000001E-2</v>
      </c>
      <c r="I510" s="11">
        <v>0.1</v>
      </c>
      <c r="J510" s="11" t="s">
        <v>629</v>
      </c>
      <c r="K510" s="11" t="s">
        <v>629</v>
      </c>
      <c r="L510" s="11">
        <v>0.09</v>
      </c>
      <c r="M510" s="11">
        <v>0.1</v>
      </c>
      <c r="N510" s="149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30"/>
      <c r="B511" s="3" t="s">
        <v>261</v>
      </c>
      <c r="C511" s="29"/>
      <c r="D511" s="24">
        <v>4.082482904638628E-3</v>
      </c>
      <c r="E511" s="24">
        <v>4.0824829046386341E-3</v>
      </c>
      <c r="F511" s="24">
        <v>5.3744481543069426E-3</v>
      </c>
      <c r="G511" s="24">
        <v>1.6996749443881478E-17</v>
      </c>
      <c r="H511" s="24">
        <v>1.2110601416389873E-2</v>
      </c>
      <c r="I511" s="24">
        <v>1.6020819787597292E-2</v>
      </c>
      <c r="J511" s="24" t="s">
        <v>629</v>
      </c>
      <c r="K511" s="24" t="s">
        <v>629</v>
      </c>
      <c r="L511" s="24">
        <v>6.3245553203367597E-3</v>
      </c>
      <c r="M511" s="24">
        <v>8.3666002653407512E-3</v>
      </c>
      <c r="N511" s="149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30"/>
      <c r="B512" s="3" t="s">
        <v>86</v>
      </c>
      <c r="C512" s="29"/>
      <c r="D512" s="13">
        <v>4.0155569553822573E-2</v>
      </c>
      <c r="E512" s="13">
        <v>3.100619927573646E-2</v>
      </c>
      <c r="F512" s="13">
        <v>4.9217925920255659E-2</v>
      </c>
      <c r="G512" s="13">
        <v>1.6996749443881474E-16</v>
      </c>
      <c r="H512" s="13">
        <v>0.12528208361782625</v>
      </c>
      <c r="I512" s="13">
        <v>0.16292359106031146</v>
      </c>
      <c r="J512" s="13" t="s">
        <v>629</v>
      </c>
      <c r="K512" s="13" t="s">
        <v>629</v>
      </c>
      <c r="L512" s="13">
        <v>7.0272836892630683E-2</v>
      </c>
      <c r="M512" s="13">
        <v>7.9681907288959533E-2</v>
      </c>
      <c r="N512" s="149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30"/>
      <c r="B513" s="3" t="s">
        <v>262</v>
      </c>
      <c r="C513" s="29"/>
      <c r="D513" s="13">
        <v>1.5205393428313174E-2</v>
      </c>
      <c r="E513" s="13">
        <v>0.31477419804650397</v>
      </c>
      <c r="F513" s="13">
        <v>9.0400146535207115E-2</v>
      </c>
      <c r="G513" s="13">
        <v>-1.437317939363969E-3</v>
      </c>
      <c r="H513" s="13">
        <v>-3.4722740674718588E-2</v>
      </c>
      <c r="I513" s="13">
        <v>-1.8080029307041556E-2</v>
      </c>
      <c r="J513" s="13" t="s">
        <v>629</v>
      </c>
      <c r="K513" s="13" t="s">
        <v>629</v>
      </c>
      <c r="L513" s="13">
        <v>-0.10129358614542794</v>
      </c>
      <c r="M513" s="13">
        <v>4.8490816163667461E-2</v>
      </c>
      <c r="N513" s="149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30"/>
      <c r="B514" s="46" t="s">
        <v>263</v>
      </c>
      <c r="C514" s="47"/>
      <c r="D514" s="45">
        <v>0</v>
      </c>
      <c r="E514" s="45">
        <v>4.05</v>
      </c>
      <c r="F514" s="45">
        <v>1.02</v>
      </c>
      <c r="G514" s="45" t="s">
        <v>264</v>
      </c>
      <c r="H514" s="45">
        <v>0.67</v>
      </c>
      <c r="I514" s="45">
        <v>0.45</v>
      </c>
      <c r="J514" s="45">
        <v>121.15</v>
      </c>
      <c r="K514" s="45">
        <v>0.22</v>
      </c>
      <c r="L514" s="45">
        <v>1.57</v>
      </c>
      <c r="M514" s="45">
        <v>0.45</v>
      </c>
      <c r="N514" s="149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1" t="s">
        <v>287</v>
      </c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BM515" s="55"/>
    </row>
    <row r="516" spans="1:65">
      <c r="BM516" s="55"/>
    </row>
    <row r="517" spans="1:65" ht="15">
      <c r="B517" s="8" t="s">
        <v>478</v>
      </c>
      <c r="BM517" s="28" t="s">
        <v>66</v>
      </c>
    </row>
    <row r="518" spans="1:65" ht="15">
      <c r="A518" s="25" t="s">
        <v>55</v>
      </c>
      <c r="B518" s="18" t="s">
        <v>111</v>
      </c>
      <c r="C518" s="15" t="s">
        <v>112</v>
      </c>
      <c r="D518" s="16" t="s">
        <v>224</v>
      </c>
      <c r="E518" s="17" t="s">
        <v>224</v>
      </c>
      <c r="F518" s="17" t="s">
        <v>224</v>
      </c>
      <c r="G518" s="17" t="s">
        <v>224</v>
      </c>
      <c r="H518" s="17" t="s">
        <v>224</v>
      </c>
      <c r="I518" s="17" t="s">
        <v>224</v>
      </c>
      <c r="J518" s="17" t="s">
        <v>224</v>
      </c>
      <c r="K518" s="17" t="s">
        <v>224</v>
      </c>
      <c r="L518" s="17" t="s">
        <v>224</v>
      </c>
      <c r="M518" s="17" t="s">
        <v>224</v>
      </c>
      <c r="N518" s="17" t="s">
        <v>224</v>
      </c>
      <c r="O518" s="17" t="s">
        <v>224</v>
      </c>
      <c r="P518" s="17" t="s">
        <v>224</v>
      </c>
      <c r="Q518" s="17" t="s">
        <v>224</v>
      </c>
      <c r="R518" s="17" t="s">
        <v>224</v>
      </c>
      <c r="S518" s="17" t="s">
        <v>224</v>
      </c>
      <c r="T518" s="149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</v>
      </c>
    </row>
    <row r="519" spans="1:65">
      <c r="A519" s="30"/>
      <c r="B519" s="19" t="s">
        <v>225</v>
      </c>
      <c r="C519" s="9" t="s">
        <v>225</v>
      </c>
      <c r="D519" s="147" t="s">
        <v>227</v>
      </c>
      <c r="E519" s="148" t="s">
        <v>228</v>
      </c>
      <c r="F519" s="148" t="s">
        <v>229</v>
      </c>
      <c r="G519" s="148" t="s">
        <v>231</v>
      </c>
      <c r="H519" s="148" t="s">
        <v>232</v>
      </c>
      <c r="I519" s="148" t="s">
        <v>233</v>
      </c>
      <c r="J519" s="148" t="s">
        <v>236</v>
      </c>
      <c r="K519" s="148" t="s">
        <v>237</v>
      </c>
      <c r="L519" s="148" t="s">
        <v>238</v>
      </c>
      <c r="M519" s="148" t="s">
        <v>265</v>
      </c>
      <c r="N519" s="148" t="s">
        <v>239</v>
      </c>
      <c r="O519" s="148" t="s">
        <v>240</v>
      </c>
      <c r="P519" s="148" t="s">
        <v>242</v>
      </c>
      <c r="Q519" s="148" t="s">
        <v>244</v>
      </c>
      <c r="R519" s="148" t="s">
        <v>245</v>
      </c>
      <c r="S519" s="148" t="s">
        <v>246</v>
      </c>
      <c r="T519" s="149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 t="s">
        <v>1</v>
      </c>
    </row>
    <row r="520" spans="1:65">
      <c r="A520" s="30"/>
      <c r="B520" s="19"/>
      <c r="C520" s="9"/>
      <c r="D520" s="10" t="s">
        <v>272</v>
      </c>
      <c r="E520" s="11" t="s">
        <v>102</v>
      </c>
      <c r="F520" s="11" t="s">
        <v>103</v>
      </c>
      <c r="G520" s="11" t="s">
        <v>272</v>
      </c>
      <c r="H520" s="11" t="s">
        <v>103</v>
      </c>
      <c r="I520" s="11" t="s">
        <v>103</v>
      </c>
      <c r="J520" s="11" t="s">
        <v>103</v>
      </c>
      <c r="K520" s="11" t="s">
        <v>102</v>
      </c>
      <c r="L520" s="11" t="s">
        <v>103</v>
      </c>
      <c r="M520" s="11" t="s">
        <v>103</v>
      </c>
      <c r="N520" s="11" t="s">
        <v>103</v>
      </c>
      <c r="O520" s="11" t="s">
        <v>103</v>
      </c>
      <c r="P520" s="11" t="s">
        <v>100</v>
      </c>
      <c r="Q520" s="11" t="s">
        <v>103</v>
      </c>
      <c r="R520" s="11" t="s">
        <v>102</v>
      </c>
      <c r="S520" s="11" t="s">
        <v>103</v>
      </c>
      <c r="T520" s="149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</v>
      </c>
    </row>
    <row r="521" spans="1:65">
      <c r="A521" s="30"/>
      <c r="B521" s="19"/>
      <c r="C521" s="9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149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3</v>
      </c>
    </row>
    <row r="522" spans="1:65">
      <c r="A522" s="30"/>
      <c r="B522" s="18">
        <v>1</v>
      </c>
      <c r="C522" s="14">
        <v>1</v>
      </c>
      <c r="D522" s="202">
        <v>0.76</v>
      </c>
      <c r="E522" s="202">
        <v>0.79</v>
      </c>
      <c r="F522" s="202">
        <v>0.86062733333333308</v>
      </c>
      <c r="G522" s="202">
        <v>0.77</v>
      </c>
      <c r="H522" s="202">
        <v>0.81000000000000016</v>
      </c>
      <c r="I522" s="202">
        <v>0.85000000000000009</v>
      </c>
      <c r="J522" s="202">
        <v>0.79</v>
      </c>
      <c r="K522" s="202">
        <v>0.79</v>
      </c>
      <c r="L522" s="202">
        <v>0.83199999999999996</v>
      </c>
      <c r="M522" s="202">
        <v>0.78400000000000003</v>
      </c>
      <c r="N522" s="202">
        <v>0.81999999999999984</v>
      </c>
      <c r="O522" s="202">
        <v>0.80310000000000004</v>
      </c>
      <c r="P522" s="202">
        <v>0.77784994955384024</v>
      </c>
      <c r="Q522" s="202">
        <v>0.8111467095547451</v>
      </c>
      <c r="R522" s="202">
        <v>0.76629999999999998</v>
      </c>
      <c r="S522" s="202">
        <v>0.77</v>
      </c>
      <c r="T522" s="200"/>
      <c r="U522" s="201"/>
      <c r="V522" s="201"/>
      <c r="W522" s="201"/>
      <c r="X522" s="201"/>
      <c r="Y522" s="201"/>
      <c r="Z522" s="201"/>
      <c r="AA522" s="201"/>
      <c r="AB522" s="201"/>
      <c r="AC522" s="201"/>
      <c r="AD522" s="201"/>
      <c r="AE522" s="201"/>
      <c r="AF522" s="201"/>
      <c r="AG522" s="201"/>
      <c r="AH522" s="201"/>
      <c r="AI522" s="201"/>
      <c r="AJ522" s="201"/>
      <c r="AK522" s="201"/>
      <c r="AL522" s="201"/>
      <c r="AM522" s="201"/>
      <c r="AN522" s="201"/>
      <c r="AO522" s="201"/>
      <c r="AP522" s="201"/>
      <c r="AQ522" s="201"/>
      <c r="AR522" s="201"/>
      <c r="AS522" s="201"/>
      <c r="AT522" s="201"/>
      <c r="AU522" s="201"/>
      <c r="AV522" s="201"/>
      <c r="AW522" s="201"/>
      <c r="AX522" s="201"/>
      <c r="AY522" s="201"/>
      <c r="AZ522" s="201"/>
      <c r="BA522" s="201"/>
      <c r="BB522" s="201"/>
      <c r="BC522" s="201"/>
      <c r="BD522" s="201"/>
      <c r="BE522" s="201"/>
      <c r="BF522" s="201"/>
      <c r="BG522" s="201"/>
      <c r="BH522" s="201"/>
      <c r="BI522" s="201"/>
      <c r="BJ522" s="201"/>
      <c r="BK522" s="201"/>
      <c r="BL522" s="201"/>
      <c r="BM522" s="203">
        <v>1</v>
      </c>
    </row>
    <row r="523" spans="1:65">
      <c r="A523" s="30"/>
      <c r="B523" s="19">
        <v>1</v>
      </c>
      <c r="C523" s="9">
        <v>2</v>
      </c>
      <c r="D523" s="24">
        <v>0.75</v>
      </c>
      <c r="E523" s="24">
        <v>0.79</v>
      </c>
      <c r="F523" s="24">
        <v>0.84793533333333337</v>
      </c>
      <c r="G523" s="24">
        <v>0.78</v>
      </c>
      <c r="H523" s="24">
        <v>0.81000000000000016</v>
      </c>
      <c r="I523" s="24">
        <v>0.84</v>
      </c>
      <c r="J523" s="24">
        <v>0.79</v>
      </c>
      <c r="K523" s="24">
        <v>0.79</v>
      </c>
      <c r="L523" s="24">
        <v>0.80200000000000005</v>
      </c>
      <c r="M523" s="24">
        <v>0.77200000000000002</v>
      </c>
      <c r="N523" s="24">
        <v>0.83</v>
      </c>
      <c r="O523" s="24">
        <v>0.8054</v>
      </c>
      <c r="P523" s="24">
        <v>0.7782191153133986</v>
      </c>
      <c r="Q523" s="24">
        <v>0.78520987713889367</v>
      </c>
      <c r="R523" s="24">
        <v>0.75339999999999996</v>
      </c>
      <c r="S523" s="24">
        <v>0.75</v>
      </c>
      <c r="T523" s="200"/>
      <c r="U523" s="201"/>
      <c r="V523" s="201"/>
      <c r="W523" s="201"/>
      <c r="X523" s="201"/>
      <c r="Y523" s="201"/>
      <c r="Z523" s="201"/>
      <c r="AA523" s="201"/>
      <c r="AB523" s="201"/>
      <c r="AC523" s="201"/>
      <c r="AD523" s="201"/>
      <c r="AE523" s="201"/>
      <c r="AF523" s="201"/>
      <c r="AG523" s="201"/>
      <c r="AH523" s="201"/>
      <c r="AI523" s="201"/>
      <c r="AJ523" s="201"/>
      <c r="AK523" s="201"/>
      <c r="AL523" s="201"/>
      <c r="AM523" s="201"/>
      <c r="AN523" s="201"/>
      <c r="AO523" s="201"/>
      <c r="AP523" s="201"/>
      <c r="AQ523" s="201"/>
      <c r="AR523" s="201"/>
      <c r="AS523" s="201"/>
      <c r="AT523" s="201"/>
      <c r="AU523" s="201"/>
      <c r="AV523" s="201"/>
      <c r="AW523" s="201"/>
      <c r="AX523" s="201"/>
      <c r="AY523" s="201"/>
      <c r="AZ523" s="201"/>
      <c r="BA523" s="201"/>
      <c r="BB523" s="201"/>
      <c r="BC523" s="201"/>
      <c r="BD523" s="201"/>
      <c r="BE523" s="201"/>
      <c r="BF523" s="201"/>
      <c r="BG523" s="201"/>
      <c r="BH523" s="201"/>
      <c r="BI523" s="201"/>
      <c r="BJ523" s="201"/>
      <c r="BK523" s="201"/>
      <c r="BL523" s="201"/>
      <c r="BM523" s="203" t="e">
        <v>#N/A</v>
      </c>
    </row>
    <row r="524" spans="1:65">
      <c r="A524" s="30"/>
      <c r="B524" s="19">
        <v>1</v>
      </c>
      <c r="C524" s="9">
        <v>3</v>
      </c>
      <c r="D524" s="24">
        <v>0.76</v>
      </c>
      <c r="E524" s="24">
        <v>0.84</v>
      </c>
      <c r="F524" s="24">
        <v>0.87107033333333339</v>
      </c>
      <c r="G524" s="24">
        <v>0.78</v>
      </c>
      <c r="H524" s="24">
        <v>0.81999999999999984</v>
      </c>
      <c r="I524" s="24">
        <v>0.83</v>
      </c>
      <c r="J524" s="24">
        <v>0.79</v>
      </c>
      <c r="K524" s="24">
        <v>0.78</v>
      </c>
      <c r="L524" s="24">
        <v>0.79</v>
      </c>
      <c r="M524" s="24">
        <v>0.76</v>
      </c>
      <c r="N524" s="24">
        <v>0.83</v>
      </c>
      <c r="O524" s="24">
        <v>0.80940000000000001</v>
      </c>
      <c r="P524" s="24">
        <v>0.77175413053816222</v>
      </c>
      <c r="Q524" s="24">
        <v>0.81248324105514502</v>
      </c>
      <c r="R524" s="24">
        <v>0.78200000000000003</v>
      </c>
      <c r="S524" s="24">
        <v>0.78</v>
      </c>
      <c r="T524" s="200"/>
      <c r="U524" s="201"/>
      <c r="V524" s="201"/>
      <c r="W524" s="201"/>
      <c r="X524" s="201"/>
      <c r="Y524" s="201"/>
      <c r="Z524" s="201"/>
      <c r="AA524" s="201"/>
      <c r="AB524" s="201"/>
      <c r="AC524" s="201"/>
      <c r="AD524" s="201"/>
      <c r="AE524" s="201"/>
      <c r="AF524" s="201"/>
      <c r="AG524" s="201"/>
      <c r="AH524" s="201"/>
      <c r="AI524" s="201"/>
      <c r="AJ524" s="201"/>
      <c r="AK524" s="201"/>
      <c r="AL524" s="201"/>
      <c r="AM524" s="201"/>
      <c r="AN524" s="201"/>
      <c r="AO524" s="201"/>
      <c r="AP524" s="201"/>
      <c r="AQ524" s="201"/>
      <c r="AR524" s="201"/>
      <c r="AS524" s="201"/>
      <c r="AT524" s="201"/>
      <c r="AU524" s="201"/>
      <c r="AV524" s="201"/>
      <c r="AW524" s="201"/>
      <c r="AX524" s="201"/>
      <c r="AY524" s="201"/>
      <c r="AZ524" s="201"/>
      <c r="BA524" s="201"/>
      <c r="BB524" s="201"/>
      <c r="BC524" s="201"/>
      <c r="BD524" s="201"/>
      <c r="BE524" s="201"/>
      <c r="BF524" s="201"/>
      <c r="BG524" s="201"/>
      <c r="BH524" s="201"/>
      <c r="BI524" s="201"/>
      <c r="BJ524" s="201"/>
      <c r="BK524" s="201"/>
      <c r="BL524" s="201"/>
      <c r="BM524" s="203">
        <v>16</v>
      </c>
    </row>
    <row r="525" spans="1:65">
      <c r="A525" s="30"/>
      <c r="B525" s="19">
        <v>1</v>
      </c>
      <c r="C525" s="9">
        <v>4</v>
      </c>
      <c r="D525" s="24">
        <v>0.8</v>
      </c>
      <c r="E525" s="24">
        <v>0.86</v>
      </c>
      <c r="F525" s="24">
        <v>0.87295233333333322</v>
      </c>
      <c r="G525" s="24">
        <v>0.77</v>
      </c>
      <c r="H525" s="24">
        <v>0.83</v>
      </c>
      <c r="I525" s="24">
        <v>0.84</v>
      </c>
      <c r="J525" s="24">
        <v>0.79600000000000004</v>
      </c>
      <c r="K525" s="24">
        <v>0.79</v>
      </c>
      <c r="L525" s="24">
        <v>0.82</v>
      </c>
      <c r="M525" s="24">
        <v>0.79600000000000004</v>
      </c>
      <c r="N525" s="24">
        <v>0.81999999999999984</v>
      </c>
      <c r="O525" s="24">
        <v>0.80110000000000003</v>
      </c>
      <c r="P525" s="24">
        <v>0.7782874997418423</v>
      </c>
      <c r="Q525" s="24">
        <v>0.79188145073569682</v>
      </c>
      <c r="R525" s="24">
        <v>0.73150000000000004</v>
      </c>
      <c r="S525" s="24">
        <v>0.77</v>
      </c>
      <c r="T525" s="200"/>
      <c r="U525" s="201"/>
      <c r="V525" s="201"/>
      <c r="W525" s="201"/>
      <c r="X525" s="201"/>
      <c r="Y525" s="201"/>
      <c r="Z525" s="201"/>
      <c r="AA525" s="201"/>
      <c r="AB525" s="201"/>
      <c r="AC525" s="201"/>
      <c r="AD525" s="201"/>
      <c r="AE525" s="201"/>
      <c r="AF525" s="201"/>
      <c r="AG525" s="201"/>
      <c r="AH525" s="201"/>
      <c r="AI525" s="201"/>
      <c r="AJ525" s="201"/>
      <c r="AK525" s="201"/>
      <c r="AL525" s="201"/>
      <c r="AM525" s="201"/>
      <c r="AN525" s="201"/>
      <c r="AO525" s="201"/>
      <c r="AP525" s="201"/>
      <c r="AQ525" s="201"/>
      <c r="AR525" s="201"/>
      <c r="AS525" s="201"/>
      <c r="AT525" s="201"/>
      <c r="AU525" s="201"/>
      <c r="AV525" s="201"/>
      <c r="AW525" s="201"/>
      <c r="AX525" s="201"/>
      <c r="AY525" s="201"/>
      <c r="AZ525" s="201"/>
      <c r="BA525" s="201"/>
      <c r="BB525" s="201"/>
      <c r="BC525" s="201"/>
      <c r="BD525" s="201"/>
      <c r="BE525" s="201"/>
      <c r="BF525" s="201"/>
      <c r="BG525" s="201"/>
      <c r="BH525" s="201"/>
      <c r="BI525" s="201"/>
      <c r="BJ525" s="201"/>
      <c r="BK525" s="201"/>
      <c r="BL525" s="201"/>
      <c r="BM525" s="203">
        <v>0.79969956523273622</v>
      </c>
    </row>
    <row r="526" spans="1:65">
      <c r="A526" s="30"/>
      <c r="B526" s="19">
        <v>1</v>
      </c>
      <c r="C526" s="9">
        <v>5</v>
      </c>
      <c r="D526" s="24">
        <v>0.75</v>
      </c>
      <c r="E526" s="24">
        <v>0.86</v>
      </c>
      <c r="F526" s="24">
        <v>0.87036333333333338</v>
      </c>
      <c r="G526" s="24">
        <v>0.78</v>
      </c>
      <c r="H526" s="24">
        <v>0.83</v>
      </c>
      <c r="I526" s="24">
        <v>0.86</v>
      </c>
      <c r="J526" s="24">
        <v>0.79</v>
      </c>
      <c r="K526" s="24">
        <v>0.78</v>
      </c>
      <c r="L526" s="24">
        <v>0.79600000000000004</v>
      </c>
      <c r="M526" s="24">
        <v>0.77200000000000002</v>
      </c>
      <c r="N526" s="24">
        <v>0.81999999999999984</v>
      </c>
      <c r="O526" s="24">
        <v>0.80779999999999996</v>
      </c>
      <c r="P526" s="24">
        <v>0.78096783660764868</v>
      </c>
      <c r="Q526" s="24">
        <v>0.80786696478492726</v>
      </c>
      <c r="R526" s="24">
        <v>0.77690000000000003</v>
      </c>
      <c r="S526" s="24">
        <v>0.77</v>
      </c>
      <c r="T526" s="200"/>
      <c r="U526" s="201"/>
      <c r="V526" s="201"/>
      <c r="W526" s="201"/>
      <c r="X526" s="201"/>
      <c r="Y526" s="201"/>
      <c r="Z526" s="201"/>
      <c r="AA526" s="201"/>
      <c r="AB526" s="201"/>
      <c r="AC526" s="201"/>
      <c r="AD526" s="201"/>
      <c r="AE526" s="201"/>
      <c r="AF526" s="201"/>
      <c r="AG526" s="201"/>
      <c r="AH526" s="201"/>
      <c r="AI526" s="201"/>
      <c r="AJ526" s="201"/>
      <c r="AK526" s="201"/>
      <c r="AL526" s="201"/>
      <c r="AM526" s="201"/>
      <c r="AN526" s="201"/>
      <c r="AO526" s="201"/>
      <c r="AP526" s="201"/>
      <c r="AQ526" s="201"/>
      <c r="AR526" s="201"/>
      <c r="AS526" s="201"/>
      <c r="AT526" s="201"/>
      <c r="AU526" s="201"/>
      <c r="AV526" s="201"/>
      <c r="AW526" s="201"/>
      <c r="AX526" s="201"/>
      <c r="AY526" s="201"/>
      <c r="AZ526" s="201"/>
      <c r="BA526" s="201"/>
      <c r="BB526" s="201"/>
      <c r="BC526" s="201"/>
      <c r="BD526" s="201"/>
      <c r="BE526" s="201"/>
      <c r="BF526" s="201"/>
      <c r="BG526" s="201"/>
      <c r="BH526" s="201"/>
      <c r="BI526" s="201"/>
      <c r="BJ526" s="201"/>
      <c r="BK526" s="201"/>
      <c r="BL526" s="201"/>
      <c r="BM526" s="203">
        <v>37</v>
      </c>
    </row>
    <row r="527" spans="1:65">
      <c r="A527" s="30"/>
      <c r="B527" s="19">
        <v>1</v>
      </c>
      <c r="C527" s="9">
        <v>6</v>
      </c>
      <c r="D527" s="24">
        <v>0.76</v>
      </c>
      <c r="E527" s="24">
        <v>0.83</v>
      </c>
      <c r="F527" s="24">
        <v>0.84869233333333316</v>
      </c>
      <c r="G527" s="24">
        <v>0.78</v>
      </c>
      <c r="H527" s="24">
        <v>0.81999999999999984</v>
      </c>
      <c r="I527" s="24">
        <v>0.84</v>
      </c>
      <c r="J527" s="24">
        <v>0.79600000000000004</v>
      </c>
      <c r="K527" s="204">
        <v>0.73</v>
      </c>
      <c r="L527" s="24">
        <v>0.81399999999999995</v>
      </c>
      <c r="M527" s="24">
        <v>0.76</v>
      </c>
      <c r="N527" s="24">
        <v>0.81999999999999984</v>
      </c>
      <c r="O527" s="24">
        <v>0.8123999999999999</v>
      </c>
      <c r="P527" s="24">
        <v>0.77145613935930635</v>
      </c>
      <c r="Q527" s="24">
        <v>0.80470235664317513</v>
      </c>
      <c r="R527" s="24">
        <v>0.77200000000000002</v>
      </c>
      <c r="S527" s="24">
        <v>0.77</v>
      </c>
      <c r="T527" s="200"/>
      <c r="U527" s="201"/>
      <c r="V527" s="201"/>
      <c r="W527" s="201"/>
      <c r="X527" s="201"/>
      <c r="Y527" s="201"/>
      <c r="Z527" s="201"/>
      <c r="AA527" s="201"/>
      <c r="AB527" s="201"/>
      <c r="AC527" s="201"/>
      <c r="AD527" s="201"/>
      <c r="AE527" s="201"/>
      <c r="AF527" s="201"/>
      <c r="AG527" s="201"/>
      <c r="AH527" s="201"/>
      <c r="AI527" s="201"/>
      <c r="AJ527" s="201"/>
      <c r="AK527" s="201"/>
      <c r="AL527" s="201"/>
      <c r="AM527" s="201"/>
      <c r="AN527" s="201"/>
      <c r="AO527" s="201"/>
      <c r="AP527" s="201"/>
      <c r="AQ527" s="201"/>
      <c r="AR527" s="201"/>
      <c r="AS527" s="201"/>
      <c r="AT527" s="201"/>
      <c r="AU527" s="201"/>
      <c r="AV527" s="201"/>
      <c r="AW527" s="201"/>
      <c r="AX527" s="201"/>
      <c r="AY527" s="201"/>
      <c r="AZ527" s="201"/>
      <c r="BA527" s="201"/>
      <c r="BB527" s="201"/>
      <c r="BC527" s="201"/>
      <c r="BD527" s="201"/>
      <c r="BE527" s="201"/>
      <c r="BF527" s="201"/>
      <c r="BG527" s="201"/>
      <c r="BH527" s="201"/>
      <c r="BI527" s="201"/>
      <c r="BJ527" s="201"/>
      <c r="BK527" s="201"/>
      <c r="BL527" s="201"/>
      <c r="BM527" s="56"/>
    </row>
    <row r="528" spans="1:65">
      <c r="A528" s="30"/>
      <c r="B528" s="20" t="s">
        <v>259</v>
      </c>
      <c r="C528" s="12"/>
      <c r="D528" s="205">
        <v>0.76333333333333331</v>
      </c>
      <c r="E528" s="205">
        <v>0.82833333333333325</v>
      </c>
      <c r="F528" s="205">
        <v>0.86194016666666651</v>
      </c>
      <c r="G528" s="205">
        <v>0.77666666666666673</v>
      </c>
      <c r="H528" s="205">
        <v>0.82</v>
      </c>
      <c r="I528" s="205">
        <v>0.84333333333333327</v>
      </c>
      <c r="J528" s="205">
        <v>0.79200000000000015</v>
      </c>
      <c r="K528" s="205">
        <v>0.77666666666666673</v>
      </c>
      <c r="L528" s="205">
        <v>0.80900000000000005</v>
      </c>
      <c r="M528" s="205">
        <v>0.77400000000000002</v>
      </c>
      <c r="N528" s="205">
        <v>0.82333333333333325</v>
      </c>
      <c r="O528" s="205">
        <v>0.80653333333333332</v>
      </c>
      <c r="P528" s="205">
        <v>0.77642244518569969</v>
      </c>
      <c r="Q528" s="205">
        <v>0.8022150999854305</v>
      </c>
      <c r="R528" s="205">
        <v>0.76368333333333327</v>
      </c>
      <c r="S528" s="205">
        <v>0.7683333333333332</v>
      </c>
      <c r="T528" s="200"/>
      <c r="U528" s="201"/>
      <c r="V528" s="201"/>
      <c r="W528" s="201"/>
      <c r="X528" s="201"/>
      <c r="Y528" s="201"/>
      <c r="Z528" s="201"/>
      <c r="AA528" s="201"/>
      <c r="AB528" s="201"/>
      <c r="AC528" s="201"/>
      <c r="AD528" s="201"/>
      <c r="AE528" s="201"/>
      <c r="AF528" s="201"/>
      <c r="AG528" s="201"/>
      <c r="AH528" s="201"/>
      <c r="AI528" s="201"/>
      <c r="AJ528" s="201"/>
      <c r="AK528" s="201"/>
      <c r="AL528" s="201"/>
      <c r="AM528" s="201"/>
      <c r="AN528" s="201"/>
      <c r="AO528" s="201"/>
      <c r="AP528" s="201"/>
      <c r="AQ528" s="201"/>
      <c r="AR528" s="201"/>
      <c r="AS528" s="201"/>
      <c r="AT528" s="201"/>
      <c r="AU528" s="201"/>
      <c r="AV528" s="201"/>
      <c r="AW528" s="201"/>
      <c r="AX528" s="201"/>
      <c r="AY528" s="201"/>
      <c r="AZ528" s="201"/>
      <c r="BA528" s="201"/>
      <c r="BB528" s="201"/>
      <c r="BC528" s="201"/>
      <c r="BD528" s="201"/>
      <c r="BE528" s="201"/>
      <c r="BF528" s="201"/>
      <c r="BG528" s="201"/>
      <c r="BH528" s="201"/>
      <c r="BI528" s="201"/>
      <c r="BJ528" s="201"/>
      <c r="BK528" s="201"/>
      <c r="BL528" s="201"/>
      <c r="BM528" s="56"/>
    </row>
    <row r="529" spans="1:65">
      <c r="A529" s="30"/>
      <c r="B529" s="3" t="s">
        <v>260</v>
      </c>
      <c r="C529" s="29"/>
      <c r="D529" s="24">
        <v>0.76</v>
      </c>
      <c r="E529" s="24">
        <v>0.83499999999999996</v>
      </c>
      <c r="F529" s="24">
        <v>0.86549533333333328</v>
      </c>
      <c r="G529" s="24">
        <v>0.78</v>
      </c>
      <c r="H529" s="24">
        <v>0.81999999999999984</v>
      </c>
      <c r="I529" s="24">
        <v>0.84</v>
      </c>
      <c r="J529" s="24">
        <v>0.79</v>
      </c>
      <c r="K529" s="24">
        <v>0.78500000000000003</v>
      </c>
      <c r="L529" s="24">
        <v>0.80800000000000005</v>
      </c>
      <c r="M529" s="24">
        <v>0.77200000000000002</v>
      </c>
      <c r="N529" s="24">
        <v>0.81999999999999984</v>
      </c>
      <c r="O529" s="24">
        <v>0.80659999999999998</v>
      </c>
      <c r="P529" s="24">
        <v>0.77803453243361942</v>
      </c>
      <c r="Q529" s="24">
        <v>0.80628466071405125</v>
      </c>
      <c r="R529" s="24">
        <v>0.76915</v>
      </c>
      <c r="S529" s="24">
        <v>0.77</v>
      </c>
      <c r="T529" s="200"/>
      <c r="U529" s="201"/>
      <c r="V529" s="201"/>
      <c r="W529" s="201"/>
      <c r="X529" s="201"/>
      <c r="Y529" s="201"/>
      <c r="Z529" s="201"/>
      <c r="AA529" s="201"/>
      <c r="AB529" s="201"/>
      <c r="AC529" s="201"/>
      <c r="AD529" s="201"/>
      <c r="AE529" s="201"/>
      <c r="AF529" s="201"/>
      <c r="AG529" s="201"/>
      <c r="AH529" s="201"/>
      <c r="AI529" s="201"/>
      <c r="AJ529" s="201"/>
      <c r="AK529" s="201"/>
      <c r="AL529" s="201"/>
      <c r="AM529" s="201"/>
      <c r="AN529" s="201"/>
      <c r="AO529" s="201"/>
      <c r="AP529" s="201"/>
      <c r="AQ529" s="201"/>
      <c r="AR529" s="201"/>
      <c r="AS529" s="201"/>
      <c r="AT529" s="201"/>
      <c r="AU529" s="201"/>
      <c r="AV529" s="201"/>
      <c r="AW529" s="201"/>
      <c r="AX529" s="201"/>
      <c r="AY529" s="201"/>
      <c r="AZ529" s="201"/>
      <c r="BA529" s="201"/>
      <c r="BB529" s="201"/>
      <c r="BC529" s="201"/>
      <c r="BD529" s="201"/>
      <c r="BE529" s="201"/>
      <c r="BF529" s="201"/>
      <c r="BG529" s="201"/>
      <c r="BH529" s="201"/>
      <c r="BI529" s="201"/>
      <c r="BJ529" s="201"/>
      <c r="BK529" s="201"/>
      <c r="BL529" s="201"/>
      <c r="BM529" s="56"/>
    </row>
    <row r="530" spans="1:65">
      <c r="A530" s="30"/>
      <c r="B530" s="3" t="s">
        <v>261</v>
      </c>
      <c r="C530" s="29"/>
      <c r="D530" s="24">
        <v>1.861898672502527E-2</v>
      </c>
      <c r="E530" s="24">
        <v>3.188521078284829E-2</v>
      </c>
      <c r="F530" s="24">
        <v>1.1392466553238915E-2</v>
      </c>
      <c r="G530" s="24">
        <v>5.1639777949432268E-3</v>
      </c>
      <c r="H530" s="24">
        <v>8.9442719099990676E-3</v>
      </c>
      <c r="I530" s="24">
        <v>1.0327955589886469E-2</v>
      </c>
      <c r="J530" s="24">
        <v>3.0983866769659363E-3</v>
      </c>
      <c r="K530" s="24">
        <v>2.3380903889000264E-2</v>
      </c>
      <c r="L530" s="24">
        <v>1.5836666315863283E-2</v>
      </c>
      <c r="M530" s="24">
        <v>1.4028542333400158E-2</v>
      </c>
      <c r="N530" s="24">
        <v>5.1639777949432841E-3</v>
      </c>
      <c r="O530" s="24">
        <v>4.1673332800084874E-3</v>
      </c>
      <c r="P530" s="24">
        <v>3.8951805902839244E-3</v>
      </c>
      <c r="Q530" s="24">
        <v>1.1129243485488268E-2</v>
      </c>
      <c r="R530" s="24">
        <v>1.8588751078721422E-2</v>
      </c>
      <c r="S530" s="24">
        <v>9.8319208025017604E-3</v>
      </c>
      <c r="T530" s="200"/>
      <c r="U530" s="201"/>
      <c r="V530" s="201"/>
      <c r="W530" s="201"/>
      <c r="X530" s="201"/>
      <c r="Y530" s="201"/>
      <c r="Z530" s="201"/>
      <c r="AA530" s="201"/>
      <c r="AB530" s="201"/>
      <c r="AC530" s="201"/>
      <c r="AD530" s="201"/>
      <c r="AE530" s="201"/>
      <c r="AF530" s="201"/>
      <c r="AG530" s="201"/>
      <c r="AH530" s="201"/>
      <c r="AI530" s="201"/>
      <c r="AJ530" s="201"/>
      <c r="AK530" s="201"/>
      <c r="AL530" s="201"/>
      <c r="AM530" s="201"/>
      <c r="AN530" s="201"/>
      <c r="AO530" s="201"/>
      <c r="AP530" s="201"/>
      <c r="AQ530" s="201"/>
      <c r="AR530" s="201"/>
      <c r="AS530" s="201"/>
      <c r="AT530" s="201"/>
      <c r="AU530" s="201"/>
      <c r="AV530" s="201"/>
      <c r="AW530" s="201"/>
      <c r="AX530" s="201"/>
      <c r="AY530" s="201"/>
      <c r="AZ530" s="201"/>
      <c r="BA530" s="201"/>
      <c r="BB530" s="201"/>
      <c r="BC530" s="201"/>
      <c r="BD530" s="201"/>
      <c r="BE530" s="201"/>
      <c r="BF530" s="201"/>
      <c r="BG530" s="201"/>
      <c r="BH530" s="201"/>
      <c r="BI530" s="201"/>
      <c r="BJ530" s="201"/>
      <c r="BK530" s="201"/>
      <c r="BL530" s="201"/>
      <c r="BM530" s="56"/>
    </row>
    <row r="531" spans="1:65">
      <c r="A531" s="30"/>
      <c r="B531" s="3" t="s">
        <v>86</v>
      </c>
      <c r="C531" s="29"/>
      <c r="D531" s="13">
        <v>2.4391685665971968E-2</v>
      </c>
      <c r="E531" s="13">
        <v>3.8493212212694118E-2</v>
      </c>
      <c r="F531" s="13">
        <v>1.3217235944922221E-2</v>
      </c>
      <c r="G531" s="13">
        <v>6.6488984484247551E-3</v>
      </c>
      <c r="H531" s="13">
        <v>1.0907648670730571E-2</v>
      </c>
      <c r="I531" s="13">
        <v>1.2246587655991861E-2</v>
      </c>
      <c r="J531" s="13">
        <v>3.912104390108505E-3</v>
      </c>
      <c r="K531" s="13">
        <v>3.0104168097425232E-2</v>
      </c>
      <c r="L531" s="13">
        <v>1.9575607312562773E-2</v>
      </c>
      <c r="M531" s="13">
        <v>1.8124731696899429E-2</v>
      </c>
      <c r="N531" s="13">
        <v>6.2720378076234224E-3</v>
      </c>
      <c r="O531" s="13">
        <v>5.1669696809495212E-3</v>
      </c>
      <c r="P531" s="13">
        <v>5.0168315128400242E-3</v>
      </c>
      <c r="Q531" s="13">
        <v>1.3873141362822007E-2</v>
      </c>
      <c r="R531" s="13">
        <v>2.4340914967444741E-2</v>
      </c>
      <c r="S531" s="13">
        <v>1.2796426207160644E-2</v>
      </c>
      <c r="T531" s="149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30"/>
      <c r="B532" s="3" t="s">
        <v>262</v>
      </c>
      <c r="C532" s="29"/>
      <c r="D532" s="13">
        <v>-4.5474867663357177E-2</v>
      </c>
      <c r="E532" s="13">
        <v>3.5805656705920175E-2</v>
      </c>
      <c r="F532" s="13">
        <v>7.7829980332446924E-2</v>
      </c>
      <c r="G532" s="13">
        <v>-2.8801939587607794E-2</v>
      </c>
      <c r="H532" s="13">
        <v>2.5385076658577033E-2</v>
      </c>
      <c r="I532" s="13">
        <v>5.456270079113823E-2</v>
      </c>
      <c r="J532" s="13">
        <v>-9.6280723004961155E-3</v>
      </c>
      <c r="K532" s="13">
        <v>-2.8801939587607794E-2</v>
      </c>
      <c r="L532" s="13">
        <v>1.1629910996084014E-2</v>
      </c>
      <c r="M532" s="13">
        <v>-3.2136525202757671E-2</v>
      </c>
      <c r="N532" s="13">
        <v>2.9553308677514378E-2</v>
      </c>
      <c r="O532" s="13">
        <v>8.5454193020704228E-3</v>
      </c>
      <c r="P532" s="13">
        <v>-2.9107331126611569E-2</v>
      </c>
      <c r="Q532" s="13">
        <v>3.145599750278949E-3</v>
      </c>
      <c r="R532" s="13">
        <v>-4.5037203301368733E-2</v>
      </c>
      <c r="S532" s="13">
        <v>-3.9222519634951269E-2</v>
      </c>
      <c r="T532" s="149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30"/>
      <c r="B533" s="46" t="s">
        <v>263</v>
      </c>
      <c r="C533" s="47"/>
      <c r="D533" s="45">
        <v>0.99</v>
      </c>
      <c r="E533" s="45">
        <v>0.91</v>
      </c>
      <c r="F533" s="45">
        <v>1.9</v>
      </c>
      <c r="G533" s="45">
        <v>0.6</v>
      </c>
      <c r="H533" s="45">
        <v>0.67</v>
      </c>
      <c r="I533" s="45">
        <v>1.35</v>
      </c>
      <c r="J533" s="45">
        <v>0.15</v>
      </c>
      <c r="K533" s="45">
        <v>0.6</v>
      </c>
      <c r="L533" s="45">
        <v>0.35</v>
      </c>
      <c r="M533" s="45">
        <v>0.68</v>
      </c>
      <c r="N533" s="45">
        <v>0.77</v>
      </c>
      <c r="O533" s="45">
        <v>0.28000000000000003</v>
      </c>
      <c r="P533" s="45">
        <v>0.61</v>
      </c>
      <c r="Q533" s="45">
        <v>0.15</v>
      </c>
      <c r="R533" s="45">
        <v>0.98</v>
      </c>
      <c r="S533" s="45">
        <v>0.84</v>
      </c>
      <c r="T533" s="149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B534" s="31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BM534" s="55"/>
    </row>
    <row r="535" spans="1:65" ht="15">
      <c r="B535" s="8" t="s">
        <v>479</v>
      </c>
      <c r="BM535" s="28" t="s">
        <v>66</v>
      </c>
    </row>
    <row r="536" spans="1:65" ht="15">
      <c r="A536" s="25" t="s">
        <v>56</v>
      </c>
      <c r="B536" s="18" t="s">
        <v>111</v>
      </c>
      <c r="C536" s="15" t="s">
        <v>112</v>
      </c>
      <c r="D536" s="16" t="s">
        <v>224</v>
      </c>
      <c r="E536" s="17" t="s">
        <v>224</v>
      </c>
      <c r="F536" s="17" t="s">
        <v>224</v>
      </c>
      <c r="G536" s="17" t="s">
        <v>224</v>
      </c>
      <c r="H536" s="17" t="s">
        <v>224</v>
      </c>
      <c r="I536" s="17" t="s">
        <v>224</v>
      </c>
      <c r="J536" s="17" t="s">
        <v>224</v>
      </c>
      <c r="K536" s="17" t="s">
        <v>224</v>
      </c>
      <c r="L536" s="17" t="s">
        <v>224</v>
      </c>
      <c r="M536" s="17" t="s">
        <v>224</v>
      </c>
      <c r="N536" s="17" t="s">
        <v>224</v>
      </c>
      <c r="O536" s="17" t="s">
        <v>224</v>
      </c>
      <c r="P536" s="17" t="s">
        <v>224</v>
      </c>
      <c r="Q536" s="17" t="s">
        <v>224</v>
      </c>
      <c r="R536" s="17" t="s">
        <v>224</v>
      </c>
      <c r="S536" s="17" t="s">
        <v>224</v>
      </c>
      <c r="T536" s="17" t="s">
        <v>224</v>
      </c>
      <c r="U536" s="149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 t="s">
        <v>225</v>
      </c>
      <c r="C537" s="9" t="s">
        <v>225</v>
      </c>
      <c r="D537" s="147" t="s">
        <v>227</v>
      </c>
      <c r="E537" s="148" t="s">
        <v>228</v>
      </c>
      <c r="F537" s="148" t="s">
        <v>229</v>
      </c>
      <c r="G537" s="148" t="s">
        <v>230</v>
      </c>
      <c r="H537" s="148" t="s">
        <v>231</v>
      </c>
      <c r="I537" s="148" t="s">
        <v>232</v>
      </c>
      <c r="J537" s="148" t="s">
        <v>233</v>
      </c>
      <c r="K537" s="148" t="s">
        <v>236</v>
      </c>
      <c r="L537" s="148" t="s">
        <v>237</v>
      </c>
      <c r="M537" s="148" t="s">
        <v>238</v>
      </c>
      <c r="N537" s="148" t="s">
        <v>265</v>
      </c>
      <c r="O537" s="148" t="s">
        <v>239</v>
      </c>
      <c r="P537" s="148" t="s">
        <v>240</v>
      </c>
      <c r="Q537" s="148" t="s">
        <v>242</v>
      </c>
      <c r="R537" s="148" t="s">
        <v>244</v>
      </c>
      <c r="S537" s="148" t="s">
        <v>245</v>
      </c>
      <c r="T537" s="148" t="s">
        <v>246</v>
      </c>
      <c r="U537" s="149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 t="s">
        <v>1</v>
      </c>
    </row>
    <row r="538" spans="1:65">
      <c r="A538" s="30"/>
      <c r="B538" s="19"/>
      <c r="C538" s="9"/>
      <c r="D538" s="10" t="s">
        <v>272</v>
      </c>
      <c r="E538" s="11" t="s">
        <v>102</v>
      </c>
      <c r="F538" s="11" t="s">
        <v>103</v>
      </c>
      <c r="G538" s="11" t="s">
        <v>103</v>
      </c>
      <c r="H538" s="11" t="s">
        <v>272</v>
      </c>
      <c r="I538" s="11" t="s">
        <v>103</v>
      </c>
      <c r="J538" s="11" t="s">
        <v>103</v>
      </c>
      <c r="K538" s="11" t="s">
        <v>103</v>
      </c>
      <c r="L538" s="11" t="s">
        <v>102</v>
      </c>
      <c r="M538" s="11" t="s">
        <v>103</v>
      </c>
      <c r="N538" s="11" t="s">
        <v>103</v>
      </c>
      <c r="O538" s="11" t="s">
        <v>103</v>
      </c>
      <c r="P538" s="11" t="s">
        <v>103</v>
      </c>
      <c r="Q538" s="11" t="s">
        <v>100</v>
      </c>
      <c r="R538" s="11" t="s">
        <v>103</v>
      </c>
      <c r="S538" s="11" t="s">
        <v>102</v>
      </c>
      <c r="T538" s="11" t="s">
        <v>103</v>
      </c>
      <c r="U538" s="149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3</v>
      </c>
    </row>
    <row r="539" spans="1:65">
      <c r="A539" s="30"/>
      <c r="B539" s="19"/>
      <c r="C539" s="9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149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</v>
      </c>
    </row>
    <row r="540" spans="1:65">
      <c r="A540" s="30"/>
      <c r="B540" s="18">
        <v>1</v>
      </c>
      <c r="C540" s="14">
        <v>1</v>
      </c>
      <c r="D540" s="202">
        <v>2.5999999999999999E-2</v>
      </c>
      <c r="E540" s="202">
        <v>2.2599999999999999E-2</v>
      </c>
      <c r="F540" s="202">
        <v>2.6755333333333329E-2</v>
      </c>
      <c r="G540" s="202">
        <v>2.5523979999999998E-2</v>
      </c>
      <c r="H540" s="202">
        <v>2.7099999999999999E-2</v>
      </c>
      <c r="I540" s="225">
        <v>0.03</v>
      </c>
      <c r="J540" s="225" t="s">
        <v>97</v>
      </c>
      <c r="K540" s="202">
        <v>2.3E-2</v>
      </c>
      <c r="L540" s="202">
        <v>2.5999999999999999E-2</v>
      </c>
      <c r="M540" s="225">
        <v>3.1E-2</v>
      </c>
      <c r="N540" s="202">
        <v>2.3E-2</v>
      </c>
      <c r="O540" s="202">
        <v>2.7E-2</v>
      </c>
      <c r="P540" s="202">
        <v>2.35E-2</v>
      </c>
      <c r="Q540" s="202">
        <v>2.7700305189086342E-2</v>
      </c>
      <c r="R540" s="202">
        <v>2.7490838198580645E-2</v>
      </c>
      <c r="S540" s="202">
        <v>2.5899999999999999E-2</v>
      </c>
      <c r="T540" s="202">
        <v>2.6899999999999997E-2</v>
      </c>
      <c r="U540" s="200"/>
      <c r="V540" s="201"/>
      <c r="W540" s="201"/>
      <c r="X540" s="201"/>
      <c r="Y540" s="201"/>
      <c r="Z540" s="201"/>
      <c r="AA540" s="201"/>
      <c r="AB540" s="201"/>
      <c r="AC540" s="201"/>
      <c r="AD540" s="201"/>
      <c r="AE540" s="201"/>
      <c r="AF540" s="201"/>
      <c r="AG540" s="201"/>
      <c r="AH540" s="201"/>
      <c r="AI540" s="201"/>
      <c r="AJ540" s="201"/>
      <c r="AK540" s="201"/>
      <c r="AL540" s="201"/>
      <c r="AM540" s="201"/>
      <c r="AN540" s="201"/>
      <c r="AO540" s="201"/>
      <c r="AP540" s="201"/>
      <c r="AQ540" s="201"/>
      <c r="AR540" s="201"/>
      <c r="AS540" s="201"/>
      <c r="AT540" s="201"/>
      <c r="AU540" s="201"/>
      <c r="AV540" s="201"/>
      <c r="AW540" s="201"/>
      <c r="AX540" s="201"/>
      <c r="AY540" s="201"/>
      <c r="AZ540" s="201"/>
      <c r="BA540" s="201"/>
      <c r="BB540" s="201"/>
      <c r="BC540" s="201"/>
      <c r="BD540" s="201"/>
      <c r="BE540" s="201"/>
      <c r="BF540" s="201"/>
      <c r="BG540" s="201"/>
      <c r="BH540" s="201"/>
      <c r="BI540" s="201"/>
      <c r="BJ540" s="201"/>
      <c r="BK540" s="201"/>
      <c r="BL540" s="201"/>
      <c r="BM540" s="203">
        <v>1</v>
      </c>
    </row>
    <row r="541" spans="1:65">
      <c r="A541" s="30"/>
      <c r="B541" s="19">
        <v>1</v>
      </c>
      <c r="C541" s="9">
        <v>2</v>
      </c>
      <c r="D541" s="24">
        <v>2.5999999999999999E-2</v>
      </c>
      <c r="E541" s="24">
        <v>2.3099999999999999E-2</v>
      </c>
      <c r="F541" s="24">
        <v>2.6417333333333331E-2</v>
      </c>
      <c r="G541" s="24">
        <v>2.55646E-2</v>
      </c>
      <c r="H541" s="24">
        <v>2.6499999999999999E-2</v>
      </c>
      <c r="I541" s="226">
        <v>0.03</v>
      </c>
      <c r="J541" s="226" t="s">
        <v>97</v>
      </c>
      <c r="K541" s="24">
        <v>2.3E-2</v>
      </c>
      <c r="L541" s="24">
        <v>2.5999999999999999E-2</v>
      </c>
      <c r="M541" s="226">
        <v>3.1E-2</v>
      </c>
      <c r="N541" s="24">
        <v>2.3E-2</v>
      </c>
      <c r="O541" s="24">
        <v>2.7099999999999999E-2</v>
      </c>
      <c r="P541" s="24">
        <v>2.52E-2</v>
      </c>
      <c r="Q541" s="24">
        <v>2.7124154492838771E-2</v>
      </c>
      <c r="R541" s="24">
        <v>2.7394923164354372E-2</v>
      </c>
      <c r="S541" s="24">
        <v>2.5500000000000002E-2</v>
      </c>
      <c r="T541" s="24">
        <v>2.6400000000000003E-2</v>
      </c>
      <c r="U541" s="200"/>
      <c r="V541" s="201"/>
      <c r="W541" s="201"/>
      <c r="X541" s="201"/>
      <c r="Y541" s="201"/>
      <c r="Z541" s="201"/>
      <c r="AA541" s="201"/>
      <c r="AB541" s="201"/>
      <c r="AC541" s="201"/>
      <c r="AD541" s="201"/>
      <c r="AE541" s="201"/>
      <c r="AF541" s="201"/>
      <c r="AG541" s="201"/>
      <c r="AH541" s="201"/>
      <c r="AI541" s="201"/>
      <c r="AJ541" s="201"/>
      <c r="AK541" s="201"/>
      <c r="AL541" s="201"/>
      <c r="AM541" s="201"/>
      <c r="AN541" s="201"/>
      <c r="AO541" s="201"/>
      <c r="AP541" s="201"/>
      <c r="AQ541" s="201"/>
      <c r="AR541" s="201"/>
      <c r="AS541" s="201"/>
      <c r="AT541" s="201"/>
      <c r="AU541" s="201"/>
      <c r="AV541" s="201"/>
      <c r="AW541" s="201"/>
      <c r="AX541" s="201"/>
      <c r="AY541" s="201"/>
      <c r="AZ541" s="201"/>
      <c r="BA541" s="201"/>
      <c r="BB541" s="201"/>
      <c r="BC541" s="201"/>
      <c r="BD541" s="201"/>
      <c r="BE541" s="201"/>
      <c r="BF541" s="201"/>
      <c r="BG541" s="201"/>
      <c r="BH541" s="201"/>
      <c r="BI541" s="201"/>
      <c r="BJ541" s="201"/>
      <c r="BK541" s="201"/>
      <c r="BL541" s="201"/>
      <c r="BM541" s="203" t="e">
        <v>#N/A</v>
      </c>
    </row>
    <row r="542" spans="1:65">
      <c r="A542" s="30"/>
      <c r="B542" s="19">
        <v>1</v>
      </c>
      <c r="C542" s="9">
        <v>3</v>
      </c>
      <c r="D542" s="24">
        <v>2.5999999999999999E-2</v>
      </c>
      <c r="E542" s="24">
        <v>2.35E-2</v>
      </c>
      <c r="F542" s="24">
        <v>2.6292333333333331E-2</v>
      </c>
      <c r="G542" s="24">
        <v>2.5567100000000002E-2</v>
      </c>
      <c r="H542" s="24">
        <v>2.7300000000000001E-2</v>
      </c>
      <c r="I542" s="226">
        <v>0.03</v>
      </c>
      <c r="J542" s="226" t="s">
        <v>97</v>
      </c>
      <c r="K542" s="24">
        <v>2.3E-2</v>
      </c>
      <c r="L542" s="24">
        <v>2.5000000000000001E-2</v>
      </c>
      <c r="M542" s="226">
        <v>3.1E-2</v>
      </c>
      <c r="N542" s="24">
        <v>2.3E-2</v>
      </c>
      <c r="O542" s="24">
        <v>2.7300000000000001E-2</v>
      </c>
      <c r="P542" s="24">
        <v>2.5300000000000003E-2</v>
      </c>
      <c r="Q542" s="24">
        <v>2.7190614028331575E-2</v>
      </c>
      <c r="R542" s="24">
        <v>2.8754859191888964E-2</v>
      </c>
      <c r="S542" s="24">
        <v>2.63E-2</v>
      </c>
      <c r="T542" s="24">
        <v>2.7300000000000001E-2</v>
      </c>
      <c r="U542" s="200"/>
      <c r="V542" s="201"/>
      <c r="W542" s="201"/>
      <c r="X542" s="201"/>
      <c r="Y542" s="201"/>
      <c r="Z542" s="201"/>
      <c r="AA542" s="201"/>
      <c r="AB542" s="201"/>
      <c r="AC542" s="201"/>
      <c r="AD542" s="201"/>
      <c r="AE542" s="201"/>
      <c r="AF542" s="201"/>
      <c r="AG542" s="201"/>
      <c r="AH542" s="201"/>
      <c r="AI542" s="201"/>
      <c r="AJ542" s="201"/>
      <c r="AK542" s="201"/>
      <c r="AL542" s="201"/>
      <c r="AM542" s="201"/>
      <c r="AN542" s="201"/>
      <c r="AO542" s="201"/>
      <c r="AP542" s="201"/>
      <c r="AQ542" s="201"/>
      <c r="AR542" s="201"/>
      <c r="AS542" s="201"/>
      <c r="AT542" s="201"/>
      <c r="AU542" s="201"/>
      <c r="AV542" s="201"/>
      <c r="AW542" s="201"/>
      <c r="AX542" s="201"/>
      <c r="AY542" s="201"/>
      <c r="AZ542" s="201"/>
      <c r="BA542" s="201"/>
      <c r="BB542" s="201"/>
      <c r="BC542" s="201"/>
      <c r="BD542" s="201"/>
      <c r="BE542" s="201"/>
      <c r="BF542" s="201"/>
      <c r="BG542" s="201"/>
      <c r="BH542" s="201"/>
      <c r="BI542" s="201"/>
      <c r="BJ542" s="201"/>
      <c r="BK542" s="201"/>
      <c r="BL542" s="201"/>
      <c r="BM542" s="203">
        <v>16</v>
      </c>
    </row>
    <row r="543" spans="1:65">
      <c r="A543" s="30"/>
      <c r="B543" s="19">
        <v>1</v>
      </c>
      <c r="C543" s="9">
        <v>4</v>
      </c>
      <c r="D543" s="24">
        <v>2.5000000000000001E-2</v>
      </c>
      <c r="E543" s="24">
        <v>2.2499999999999999E-2</v>
      </c>
      <c r="F543" s="24">
        <v>2.6797333333333333E-2</v>
      </c>
      <c r="G543" s="24">
        <v>2.5537899999999995E-2</v>
      </c>
      <c r="H543" s="24">
        <v>2.6400000000000003E-2</v>
      </c>
      <c r="I543" s="226">
        <v>0.03</v>
      </c>
      <c r="J543" s="226" t="s">
        <v>97</v>
      </c>
      <c r="K543" s="24">
        <v>2.3E-2</v>
      </c>
      <c r="L543" s="24">
        <v>2.5000000000000001E-2</v>
      </c>
      <c r="M543" s="226">
        <v>3.1E-2</v>
      </c>
      <c r="N543" s="24">
        <v>2.3E-2</v>
      </c>
      <c r="O543" s="24">
        <v>2.6800000000000001E-2</v>
      </c>
      <c r="P543" s="24">
        <v>2.3300000000000001E-2</v>
      </c>
      <c r="Q543" s="24">
        <v>2.7010686270016401E-2</v>
      </c>
      <c r="R543" s="24">
        <v>2.8359398617161059E-2</v>
      </c>
      <c r="S543" s="24">
        <v>2.5000000000000001E-2</v>
      </c>
      <c r="T543" s="24">
        <v>2.7099999999999999E-2</v>
      </c>
      <c r="U543" s="200"/>
      <c r="V543" s="201"/>
      <c r="W543" s="201"/>
      <c r="X543" s="201"/>
      <c r="Y543" s="201"/>
      <c r="Z543" s="201"/>
      <c r="AA543" s="201"/>
      <c r="AB543" s="201"/>
      <c r="AC543" s="201"/>
      <c r="AD543" s="201"/>
      <c r="AE543" s="201"/>
      <c r="AF543" s="201"/>
      <c r="AG543" s="201"/>
      <c r="AH543" s="201"/>
      <c r="AI543" s="201"/>
      <c r="AJ543" s="201"/>
      <c r="AK543" s="201"/>
      <c r="AL543" s="201"/>
      <c r="AM543" s="201"/>
      <c r="AN543" s="201"/>
      <c r="AO543" s="201"/>
      <c r="AP543" s="201"/>
      <c r="AQ543" s="201"/>
      <c r="AR543" s="201"/>
      <c r="AS543" s="201"/>
      <c r="AT543" s="201"/>
      <c r="AU543" s="201"/>
      <c r="AV543" s="201"/>
      <c r="AW543" s="201"/>
      <c r="AX543" s="201"/>
      <c r="AY543" s="201"/>
      <c r="AZ543" s="201"/>
      <c r="BA543" s="201"/>
      <c r="BB543" s="201"/>
      <c r="BC543" s="201"/>
      <c r="BD543" s="201"/>
      <c r="BE543" s="201"/>
      <c r="BF543" s="201"/>
      <c r="BG543" s="201"/>
      <c r="BH543" s="201"/>
      <c r="BI543" s="201"/>
      <c r="BJ543" s="201"/>
      <c r="BK543" s="201"/>
      <c r="BL543" s="201"/>
      <c r="BM543" s="203">
        <v>2.5606403450561539E-2</v>
      </c>
    </row>
    <row r="544" spans="1:65">
      <c r="A544" s="30"/>
      <c r="B544" s="19">
        <v>1</v>
      </c>
      <c r="C544" s="9">
        <v>5</v>
      </c>
      <c r="D544" s="24">
        <v>2.5000000000000001E-2</v>
      </c>
      <c r="E544" s="24">
        <v>2.3E-2</v>
      </c>
      <c r="F544" s="24">
        <v>2.60743333333333E-2</v>
      </c>
      <c r="G544" s="24">
        <v>2.5540799999999999E-2</v>
      </c>
      <c r="H544" s="24">
        <v>2.6600000000000002E-2</v>
      </c>
      <c r="I544" s="226">
        <v>0.03</v>
      </c>
      <c r="J544" s="226" t="s">
        <v>97</v>
      </c>
      <c r="K544" s="24">
        <v>2.3E-2</v>
      </c>
      <c r="L544" s="24">
        <v>2.5999999999999999E-2</v>
      </c>
      <c r="M544" s="226">
        <v>3.1E-2</v>
      </c>
      <c r="N544" s="24">
        <v>2.3E-2</v>
      </c>
      <c r="O544" s="24">
        <v>2.6899999999999997E-2</v>
      </c>
      <c r="P544" s="24">
        <v>2.3E-2</v>
      </c>
      <c r="Q544" s="24">
        <v>2.7454734597912249E-2</v>
      </c>
      <c r="R544" s="24">
        <v>2.8181241810684564E-2</v>
      </c>
      <c r="S544" s="24">
        <v>2.7300000000000001E-2</v>
      </c>
      <c r="T544" s="24">
        <v>2.7E-2</v>
      </c>
      <c r="U544" s="200"/>
      <c r="V544" s="201"/>
      <c r="W544" s="201"/>
      <c r="X544" s="201"/>
      <c r="Y544" s="201"/>
      <c r="Z544" s="201"/>
      <c r="AA544" s="201"/>
      <c r="AB544" s="201"/>
      <c r="AC544" s="201"/>
      <c r="AD544" s="201"/>
      <c r="AE544" s="201"/>
      <c r="AF544" s="201"/>
      <c r="AG544" s="201"/>
      <c r="AH544" s="201"/>
      <c r="AI544" s="201"/>
      <c r="AJ544" s="201"/>
      <c r="AK544" s="201"/>
      <c r="AL544" s="201"/>
      <c r="AM544" s="201"/>
      <c r="AN544" s="201"/>
      <c r="AO544" s="201"/>
      <c r="AP544" s="201"/>
      <c r="AQ544" s="201"/>
      <c r="AR544" s="201"/>
      <c r="AS544" s="201"/>
      <c r="AT544" s="201"/>
      <c r="AU544" s="201"/>
      <c r="AV544" s="201"/>
      <c r="AW544" s="201"/>
      <c r="AX544" s="201"/>
      <c r="AY544" s="201"/>
      <c r="AZ544" s="201"/>
      <c r="BA544" s="201"/>
      <c r="BB544" s="201"/>
      <c r="BC544" s="201"/>
      <c r="BD544" s="201"/>
      <c r="BE544" s="201"/>
      <c r="BF544" s="201"/>
      <c r="BG544" s="201"/>
      <c r="BH544" s="201"/>
      <c r="BI544" s="201"/>
      <c r="BJ544" s="201"/>
      <c r="BK544" s="201"/>
      <c r="BL544" s="201"/>
      <c r="BM544" s="203">
        <v>38</v>
      </c>
    </row>
    <row r="545" spans="1:65">
      <c r="A545" s="30"/>
      <c r="B545" s="19">
        <v>1</v>
      </c>
      <c r="C545" s="9">
        <v>6</v>
      </c>
      <c r="D545" s="24">
        <v>2.5999999999999999E-2</v>
      </c>
      <c r="E545" s="24">
        <v>2.3900000000000001E-2</v>
      </c>
      <c r="F545" s="24">
        <v>2.6591333333333331E-2</v>
      </c>
      <c r="G545" s="24">
        <v>2.55581E-2</v>
      </c>
      <c r="H545" s="24">
        <v>2.6400000000000003E-2</v>
      </c>
      <c r="I545" s="226">
        <v>0.03</v>
      </c>
      <c r="J545" s="226" t="s">
        <v>97</v>
      </c>
      <c r="K545" s="24">
        <v>2.3E-2</v>
      </c>
      <c r="L545" s="24">
        <v>2.4E-2</v>
      </c>
      <c r="M545" s="226">
        <v>3.1E-2</v>
      </c>
      <c r="N545" s="24">
        <v>2.3E-2</v>
      </c>
      <c r="O545" s="24">
        <v>2.6699999999999998E-2</v>
      </c>
      <c r="P545" s="24">
        <v>2.2499999999999999E-2</v>
      </c>
      <c r="Q545" s="24">
        <v>2.7656437397771422E-2</v>
      </c>
      <c r="R545" s="24">
        <v>2.8794696888543057E-2</v>
      </c>
      <c r="S545" s="24">
        <v>2.5700000000000001E-2</v>
      </c>
      <c r="T545" s="24">
        <v>2.6899999999999997E-2</v>
      </c>
      <c r="U545" s="200"/>
      <c r="V545" s="201"/>
      <c r="W545" s="201"/>
      <c r="X545" s="201"/>
      <c r="Y545" s="201"/>
      <c r="Z545" s="201"/>
      <c r="AA545" s="201"/>
      <c r="AB545" s="201"/>
      <c r="AC545" s="201"/>
      <c r="AD545" s="201"/>
      <c r="AE545" s="201"/>
      <c r="AF545" s="201"/>
      <c r="AG545" s="201"/>
      <c r="AH545" s="201"/>
      <c r="AI545" s="201"/>
      <c r="AJ545" s="201"/>
      <c r="AK545" s="201"/>
      <c r="AL545" s="201"/>
      <c r="AM545" s="201"/>
      <c r="AN545" s="201"/>
      <c r="AO545" s="201"/>
      <c r="AP545" s="201"/>
      <c r="AQ545" s="201"/>
      <c r="AR545" s="201"/>
      <c r="AS545" s="201"/>
      <c r="AT545" s="201"/>
      <c r="AU545" s="201"/>
      <c r="AV545" s="201"/>
      <c r="AW545" s="201"/>
      <c r="AX545" s="201"/>
      <c r="AY545" s="201"/>
      <c r="AZ545" s="201"/>
      <c r="BA545" s="201"/>
      <c r="BB545" s="201"/>
      <c r="BC545" s="201"/>
      <c r="BD545" s="201"/>
      <c r="BE545" s="201"/>
      <c r="BF545" s="201"/>
      <c r="BG545" s="201"/>
      <c r="BH545" s="201"/>
      <c r="BI545" s="201"/>
      <c r="BJ545" s="201"/>
      <c r="BK545" s="201"/>
      <c r="BL545" s="201"/>
      <c r="BM545" s="56"/>
    </row>
    <row r="546" spans="1:65">
      <c r="A546" s="30"/>
      <c r="B546" s="20" t="s">
        <v>259</v>
      </c>
      <c r="C546" s="12"/>
      <c r="D546" s="205">
        <v>2.5666666666666667E-2</v>
      </c>
      <c r="E546" s="205">
        <v>2.3099999999999999E-2</v>
      </c>
      <c r="F546" s="205">
        <v>2.6487999999999994E-2</v>
      </c>
      <c r="G546" s="205">
        <v>2.5548746666666667E-2</v>
      </c>
      <c r="H546" s="205">
        <v>2.671666666666667E-2</v>
      </c>
      <c r="I546" s="205">
        <v>0.03</v>
      </c>
      <c r="J546" s="205" t="s">
        <v>629</v>
      </c>
      <c r="K546" s="205">
        <v>2.2999999999999996E-2</v>
      </c>
      <c r="L546" s="205">
        <v>2.5333333333333333E-2</v>
      </c>
      <c r="M546" s="205">
        <v>3.1E-2</v>
      </c>
      <c r="N546" s="205">
        <v>2.2999999999999996E-2</v>
      </c>
      <c r="O546" s="205">
        <v>2.6966666666666667E-2</v>
      </c>
      <c r="P546" s="205">
        <v>2.3800000000000002E-2</v>
      </c>
      <c r="Q546" s="205">
        <v>2.7356155329326129E-2</v>
      </c>
      <c r="R546" s="205">
        <v>2.816265964520211E-2</v>
      </c>
      <c r="S546" s="205">
        <v>2.5950000000000001E-2</v>
      </c>
      <c r="T546" s="205">
        <v>2.6933333333333337E-2</v>
      </c>
      <c r="U546" s="200"/>
      <c r="V546" s="201"/>
      <c r="W546" s="201"/>
      <c r="X546" s="201"/>
      <c r="Y546" s="201"/>
      <c r="Z546" s="201"/>
      <c r="AA546" s="201"/>
      <c r="AB546" s="201"/>
      <c r="AC546" s="201"/>
      <c r="AD546" s="201"/>
      <c r="AE546" s="201"/>
      <c r="AF546" s="201"/>
      <c r="AG546" s="201"/>
      <c r="AH546" s="201"/>
      <c r="AI546" s="201"/>
      <c r="AJ546" s="201"/>
      <c r="AK546" s="201"/>
      <c r="AL546" s="201"/>
      <c r="AM546" s="201"/>
      <c r="AN546" s="201"/>
      <c r="AO546" s="201"/>
      <c r="AP546" s="201"/>
      <c r="AQ546" s="201"/>
      <c r="AR546" s="201"/>
      <c r="AS546" s="201"/>
      <c r="AT546" s="201"/>
      <c r="AU546" s="201"/>
      <c r="AV546" s="201"/>
      <c r="AW546" s="201"/>
      <c r="AX546" s="201"/>
      <c r="AY546" s="201"/>
      <c r="AZ546" s="201"/>
      <c r="BA546" s="201"/>
      <c r="BB546" s="201"/>
      <c r="BC546" s="201"/>
      <c r="BD546" s="201"/>
      <c r="BE546" s="201"/>
      <c r="BF546" s="201"/>
      <c r="BG546" s="201"/>
      <c r="BH546" s="201"/>
      <c r="BI546" s="201"/>
      <c r="BJ546" s="201"/>
      <c r="BK546" s="201"/>
      <c r="BL546" s="201"/>
      <c r="BM546" s="56"/>
    </row>
    <row r="547" spans="1:65">
      <c r="A547" s="30"/>
      <c r="B547" s="3" t="s">
        <v>260</v>
      </c>
      <c r="C547" s="29"/>
      <c r="D547" s="24">
        <v>2.5999999999999999E-2</v>
      </c>
      <c r="E547" s="24">
        <v>2.3050000000000001E-2</v>
      </c>
      <c r="F547" s="24">
        <v>2.6504333333333331E-2</v>
      </c>
      <c r="G547" s="24">
        <v>2.5549450000000001E-2</v>
      </c>
      <c r="H547" s="24">
        <v>2.6550000000000001E-2</v>
      </c>
      <c r="I547" s="24">
        <v>0.03</v>
      </c>
      <c r="J547" s="24" t="s">
        <v>629</v>
      </c>
      <c r="K547" s="24">
        <v>2.3E-2</v>
      </c>
      <c r="L547" s="24">
        <v>2.5500000000000002E-2</v>
      </c>
      <c r="M547" s="24">
        <v>3.1E-2</v>
      </c>
      <c r="N547" s="24">
        <v>2.3E-2</v>
      </c>
      <c r="O547" s="24">
        <v>2.6949999999999998E-2</v>
      </c>
      <c r="P547" s="24">
        <v>2.3400000000000001E-2</v>
      </c>
      <c r="Q547" s="24">
        <v>2.7322674313121912E-2</v>
      </c>
      <c r="R547" s="24">
        <v>2.8270320213922812E-2</v>
      </c>
      <c r="S547" s="24">
        <v>2.58E-2</v>
      </c>
      <c r="T547" s="24">
        <v>2.6949999999999998E-2</v>
      </c>
      <c r="U547" s="200"/>
      <c r="V547" s="201"/>
      <c r="W547" s="201"/>
      <c r="X547" s="201"/>
      <c r="Y547" s="201"/>
      <c r="Z547" s="201"/>
      <c r="AA547" s="201"/>
      <c r="AB547" s="201"/>
      <c r="AC547" s="201"/>
      <c r="AD547" s="201"/>
      <c r="AE547" s="201"/>
      <c r="AF547" s="201"/>
      <c r="AG547" s="201"/>
      <c r="AH547" s="201"/>
      <c r="AI547" s="201"/>
      <c r="AJ547" s="201"/>
      <c r="AK547" s="201"/>
      <c r="AL547" s="201"/>
      <c r="AM547" s="201"/>
      <c r="AN547" s="201"/>
      <c r="AO547" s="201"/>
      <c r="AP547" s="201"/>
      <c r="AQ547" s="201"/>
      <c r="AR547" s="201"/>
      <c r="AS547" s="201"/>
      <c r="AT547" s="201"/>
      <c r="AU547" s="201"/>
      <c r="AV547" s="201"/>
      <c r="AW547" s="201"/>
      <c r="AX547" s="201"/>
      <c r="AY547" s="201"/>
      <c r="AZ547" s="201"/>
      <c r="BA547" s="201"/>
      <c r="BB547" s="201"/>
      <c r="BC547" s="201"/>
      <c r="BD547" s="201"/>
      <c r="BE547" s="201"/>
      <c r="BF547" s="201"/>
      <c r="BG547" s="201"/>
      <c r="BH547" s="201"/>
      <c r="BI547" s="201"/>
      <c r="BJ547" s="201"/>
      <c r="BK547" s="201"/>
      <c r="BL547" s="201"/>
      <c r="BM547" s="56"/>
    </row>
    <row r="548" spans="1:65">
      <c r="A548" s="30"/>
      <c r="B548" s="3" t="s">
        <v>261</v>
      </c>
      <c r="C548" s="29"/>
      <c r="D548" s="24">
        <v>5.1639777949432102E-4</v>
      </c>
      <c r="E548" s="24">
        <v>5.3291650377896996E-4</v>
      </c>
      <c r="F548" s="24">
        <v>2.8008260686210383E-4</v>
      </c>
      <c r="G548" s="24">
        <v>1.7145526141437749E-5</v>
      </c>
      <c r="H548" s="24">
        <v>3.8686776379877655E-4</v>
      </c>
      <c r="I548" s="24">
        <v>0</v>
      </c>
      <c r="J548" s="24" t="s">
        <v>629</v>
      </c>
      <c r="K548" s="24">
        <v>3.8005887153050732E-18</v>
      </c>
      <c r="L548" s="24">
        <v>8.1649658092772508E-4</v>
      </c>
      <c r="M548" s="24">
        <v>0</v>
      </c>
      <c r="N548" s="24">
        <v>3.8005887153050732E-18</v>
      </c>
      <c r="O548" s="24">
        <v>2.1602468994692952E-4</v>
      </c>
      <c r="P548" s="24">
        <v>1.1730302638892154E-3</v>
      </c>
      <c r="Q548" s="24">
        <v>2.8944895930159583E-4</v>
      </c>
      <c r="R548" s="24">
        <v>6.0497706736580459E-4</v>
      </c>
      <c r="S548" s="24">
        <v>7.8930349042684452E-4</v>
      </c>
      <c r="T548" s="24">
        <v>3.0110906108363157E-4</v>
      </c>
      <c r="U548" s="200"/>
      <c r="V548" s="201"/>
      <c r="W548" s="201"/>
      <c r="X548" s="201"/>
      <c r="Y548" s="201"/>
      <c r="Z548" s="201"/>
      <c r="AA548" s="201"/>
      <c r="AB548" s="201"/>
      <c r="AC548" s="201"/>
      <c r="AD548" s="201"/>
      <c r="AE548" s="201"/>
      <c r="AF548" s="201"/>
      <c r="AG548" s="201"/>
      <c r="AH548" s="201"/>
      <c r="AI548" s="201"/>
      <c r="AJ548" s="201"/>
      <c r="AK548" s="201"/>
      <c r="AL548" s="201"/>
      <c r="AM548" s="201"/>
      <c r="AN548" s="201"/>
      <c r="AO548" s="201"/>
      <c r="AP548" s="201"/>
      <c r="AQ548" s="201"/>
      <c r="AR548" s="201"/>
      <c r="AS548" s="201"/>
      <c r="AT548" s="201"/>
      <c r="AU548" s="201"/>
      <c r="AV548" s="201"/>
      <c r="AW548" s="201"/>
      <c r="AX548" s="201"/>
      <c r="AY548" s="201"/>
      <c r="AZ548" s="201"/>
      <c r="BA548" s="201"/>
      <c r="BB548" s="201"/>
      <c r="BC548" s="201"/>
      <c r="BD548" s="201"/>
      <c r="BE548" s="201"/>
      <c r="BF548" s="201"/>
      <c r="BG548" s="201"/>
      <c r="BH548" s="201"/>
      <c r="BI548" s="201"/>
      <c r="BJ548" s="201"/>
      <c r="BK548" s="201"/>
      <c r="BL548" s="201"/>
      <c r="BM548" s="56"/>
    </row>
    <row r="549" spans="1:65">
      <c r="A549" s="30"/>
      <c r="B549" s="3" t="s">
        <v>86</v>
      </c>
      <c r="C549" s="29"/>
      <c r="D549" s="13">
        <v>2.0119394006272245E-2</v>
      </c>
      <c r="E549" s="13">
        <v>2.3069978518570129E-2</v>
      </c>
      <c r="F549" s="13">
        <v>1.0573943176612198E-2</v>
      </c>
      <c r="G549" s="13">
        <v>6.7109069439431402E-4</v>
      </c>
      <c r="H549" s="13">
        <v>1.4480390410434554E-2</v>
      </c>
      <c r="I549" s="13">
        <v>0</v>
      </c>
      <c r="J549" s="13" t="s">
        <v>629</v>
      </c>
      <c r="K549" s="13">
        <v>1.6524298762195972E-16</v>
      </c>
      <c r="L549" s="13">
        <v>3.2230128194515463E-2</v>
      </c>
      <c r="M549" s="13">
        <v>0</v>
      </c>
      <c r="N549" s="13">
        <v>1.6524298762195972E-16</v>
      </c>
      <c r="O549" s="13">
        <v>8.0108043243607985E-3</v>
      </c>
      <c r="P549" s="13">
        <v>4.9286985877698121E-2</v>
      </c>
      <c r="Q549" s="13">
        <v>1.058076165371466E-2</v>
      </c>
      <c r="R549" s="13">
        <v>2.1481531751170051E-2</v>
      </c>
      <c r="S549" s="13">
        <v>3.0416319476949692E-2</v>
      </c>
      <c r="T549" s="13">
        <v>1.1179791871917012E-2</v>
      </c>
      <c r="U549" s="149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30"/>
      <c r="B550" s="3" t="s">
        <v>262</v>
      </c>
      <c r="C550" s="29"/>
      <c r="D550" s="13">
        <v>2.3534432010914319E-3</v>
      </c>
      <c r="E550" s="13">
        <v>-9.7881901119017733E-2</v>
      </c>
      <c r="F550" s="13">
        <v>3.4428753383526134E-2</v>
      </c>
      <c r="G550" s="13">
        <v>-2.2516549036724065E-3</v>
      </c>
      <c r="H550" s="13">
        <v>4.3358811332045333E-2</v>
      </c>
      <c r="I550" s="13">
        <v>0.17158194659867831</v>
      </c>
      <c r="J550" s="13" t="s">
        <v>629</v>
      </c>
      <c r="K550" s="13">
        <v>-0.1017871742743468</v>
      </c>
      <c r="L550" s="13">
        <v>-1.0664133983338431E-2</v>
      </c>
      <c r="M550" s="13">
        <v>0.21063467815196746</v>
      </c>
      <c r="N550" s="13">
        <v>-0.1017871742743468</v>
      </c>
      <c r="O550" s="13">
        <v>5.3121994220367563E-2</v>
      </c>
      <c r="P550" s="13">
        <v>-7.0544989031715133E-2</v>
      </c>
      <c r="Q550" s="13">
        <v>6.8332590406257054E-2</v>
      </c>
      <c r="R550" s="13">
        <v>9.9828786950731052E-2</v>
      </c>
      <c r="S550" s="13">
        <v>1.341838380785676E-2</v>
      </c>
      <c r="T550" s="13">
        <v>5.1820236501924688E-2</v>
      </c>
      <c r="U550" s="149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30"/>
      <c r="B551" s="46" t="s">
        <v>263</v>
      </c>
      <c r="C551" s="47"/>
      <c r="D551" s="45">
        <v>0.37</v>
      </c>
      <c r="E551" s="45">
        <v>2.08</v>
      </c>
      <c r="F551" s="45">
        <v>0.18</v>
      </c>
      <c r="G551" s="45">
        <v>0.45</v>
      </c>
      <c r="H551" s="45">
        <v>0.33</v>
      </c>
      <c r="I551" s="45">
        <v>2.52</v>
      </c>
      <c r="J551" s="45" t="s">
        <v>264</v>
      </c>
      <c r="K551" s="45">
        <v>1.99</v>
      </c>
      <c r="L551" s="45">
        <v>0.59</v>
      </c>
      <c r="M551" s="45">
        <v>3.17</v>
      </c>
      <c r="N551" s="45">
        <v>1.99</v>
      </c>
      <c r="O551" s="45">
        <v>0.5</v>
      </c>
      <c r="P551" s="45">
        <v>1.61</v>
      </c>
      <c r="Q551" s="45">
        <v>0.76</v>
      </c>
      <c r="R551" s="45">
        <v>1.3</v>
      </c>
      <c r="S551" s="45">
        <v>0.18</v>
      </c>
      <c r="T551" s="45">
        <v>0.48</v>
      </c>
      <c r="U551" s="149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1" t="s">
        <v>288</v>
      </c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BM552" s="55"/>
    </row>
    <row r="553" spans="1:65">
      <c r="BM553" s="55"/>
    </row>
    <row r="554" spans="1:65" ht="15">
      <c r="B554" s="8" t="s">
        <v>480</v>
      </c>
      <c r="BM554" s="28" t="s">
        <v>66</v>
      </c>
    </row>
    <row r="555" spans="1:65" ht="15">
      <c r="A555" s="25" t="s">
        <v>26</v>
      </c>
      <c r="B555" s="18" t="s">
        <v>111</v>
      </c>
      <c r="C555" s="15" t="s">
        <v>112</v>
      </c>
      <c r="D555" s="16" t="s">
        <v>224</v>
      </c>
      <c r="E555" s="17" t="s">
        <v>224</v>
      </c>
      <c r="F555" s="17" t="s">
        <v>224</v>
      </c>
      <c r="G555" s="17" t="s">
        <v>224</v>
      </c>
      <c r="H555" s="17" t="s">
        <v>224</v>
      </c>
      <c r="I555" s="17" t="s">
        <v>224</v>
      </c>
      <c r="J555" s="17" t="s">
        <v>224</v>
      </c>
      <c r="K555" s="17" t="s">
        <v>224</v>
      </c>
      <c r="L555" s="17" t="s">
        <v>224</v>
      </c>
      <c r="M555" s="17" t="s">
        <v>224</v>
      </c>
      <c r="N555" s="17" t="s">
        <v>224</v>
      </c>
      <c r="O555" s="149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</v>
      </c>
    </row>
    <row r="556" spans="1:65">
      <c r="A556" s="30"/>
      <c r="B556" s="19" t="s">
        <v>225</v>
      </c>
      <c r="C556" s="9" t="s">
        <v>225</v>
      </c>
      <c r="D556" s="147" t="s">
        <v>227</v>
      </c>
      <c r="E556" s="148" t="s">
        <v>228</v>
      </c>
      <c r="F556" s="148" t="s">
        <v>229</v>
      </c>
      <c r="G556" s="148" t="s">
        <v>231</v>
      </c>
      <c r="H556" s="148" t="s">
        <v>233</v>
      </c>
      <c r="I556" s="148" t="s">
        <v>237</v>
      </c>
      <c r="J556" s="148" t="s">
        <v>239</v>
      </c>
      <c r="K556" s="148" t="s">
        <v>240</v>
      </c>
      <c r="L556" s="148" t="s">
        <v>244</v>
      </c>
      <c r="M556" s="148" t="s">
        <v>245</v>
      </c>
      <c r="N556" s="148" t="s">
        <v>246</v>
      </c>
      <c r="O556" s="149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 t="s">
        <v>3</v>
      </c>
    </row>
    <row r="557" spans="1:65">
      <c r="A557" s="30"/>
      <c r="B557" s="19"/>
      <c r="C557" s="9"/>
      <c r="D557" s="10" t="s">
        <v>272</v>
      </c>
      <c r="E557" s="11" t="s">
        <v>102</v>
      </c>
      <c r="F557" s="11" t="s">
        <v>103</v>
      </c>
      <c r="G557" s="11" t="s">
        <v>272</v>
      </c>
      <c r="H557" s="11" t="s">
        <v>103</v>
      </c>
      <c r="I557" s="11" t="s">
        <v>102</v>
      </c>
      <c r="J557" s="11" t="s">
        <v>102</v>
      </c>
      <c r="K557" s="11" t="s">
        <v>103</v>
      </c>
      <c r="L557" s="11" t="s">
        <v>102</v>
      </c>
      <c r="M557" s="11" t="s">
        <v>102</v>
      </c>
      <c r="N557" s="11" t="s">
        <v>102</v>
      </c>
      <c r="O557" s="149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0</v>
      </c>
    </row>
    <row r="558" spans="1:65">
      <c r="A558" s="30"/>
      <c r="B558" s="19"/>
      <c r="C558" s="9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149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0</v>
      </c>
    </row>
    <row r="559" spans="1:65">
      <c r="A559" s="30"/>
      <c r="B559" s="18">
        <v>1</v>
      </c>
      <c r="C559" s="14">
        <v>1</v>
      </c>
      <c r="D559" s="213">
        <v>60</v>
      </c>
      <c r="E559" s="213">
        <v>60</v>
      </c>
      <c r="F559" s="214">
        <v>34.538424727620601</v>
      </c>
      <c r="G559" s="213">
        <v>58</v>
      </c>
      <c r="H559" s="213">
        <v>78</v>
      </c>
      <c r="I559" s="213">
        <v>60</v>
      </c>
      <c r="J559" s="213">
        <v>61</v>
      </c>
      <c r="K559" s="214">
        <v>28</v>
      </c>
      <c r="L559" s="213">
        <v>68.462067752163421</v>
      </c>
      <c r="M559" s="213">
        <v>54</v>
      </c>
      <c r="N559" s="213">
        <v>60</v>
      </c>
      <c r="O559" s="215"/>
      <c r="P559" s="216"/>
      <c r="Q559" s="216"/>
      <c r="R559" s="216"/>
      <c r="S559" s="216"/>
      <c r="T559" s="216"/>
      <c r="U559" s="216"/>
      <c r="V559" s="216"/>
      <c r="W559" s="216"/>
      <c r="X559" s="216"/>
      <c r="Y559" s="216"/>
      <c r="Z559" s="216"/>
      <c r="AA559" s="216"/>
      <c r="AB559" s="216"/>
      <c r="AC559" s="216"/>
      <c r="AD559" s="216"/>
      <c r="AE559" s="216"/>
      <c r="AF559" s="216"/>
      <c r="AG559" s="216"/>
      <c r="AH559" s="216"/>
      <c r="AI559" s="216"/>
      <c r="AJ559" s="216"/>
      <c r="AK559" s="216"/>
      <c r="AL559" s="216"/>
      <c r="AM559" s="216"/>
      <c r="AN559" s="216"/>
      <c r="AO559" s="216"/>
      <c r="AP559" s="216"/>
      <c r="AQ559" s="216"/>
      <c r="AR559" s="216"/>
      <c r="AS559" s="216"/>
      <c r="AT559" s="216"/>
      <c r="AU559" s="216"/>
      <c r="AV559" s="216"/>
      <c r="AW559" s="216"/>
      <c r="AX559" s="216"/>
      <c r="AY559" s="216"/>
      <c r="AZ559" s="216"/>
      <c r="BA559" s="216"/>
      <c r="BB559" s="216"/>
      <c r="BC559" s="216"/>
      <c r="BD559" s="216"/>
      <c r="BE559" s="216"/>
      <c r="BF559" s="216"/>
      <c r="BG559" s="216"/>
      <c r="BH559" s="216"/>
      <c r="BI559" s="216"/>
      <c r="BJ559" s="216"/>
      <c r="BK559" s="216"/>
      <c r="BL559" s="216"/>
      <c r="BM559" s="217">
        <v>1</v>
      </c>
    </row>
    <row r="560" spans="1:65">
      <c r="A560" s="30"/>
      <c r="B560" s="19">
        <v>1</v>
      </c>
      <c r="C560" s="9">
        <v>2</v>
      </c>
      <c r="D560" s="218">
        <v>61</v>
      </c>
      <c r="E560" s="218">
        <v>65</v>
      </c>
      <c r="F560" s="219">
        <v>33.668257936794028</v>
      </c>
      <c r="G560" s="218">
        <v>54</v>
      </c>
      <c r="H560" s="218">
        <v>75</v>
      </c>
      <c r="I560" s="218">
        <v>61</v>
      </c>
      <c r="J560" s="218">
        <v>61</v>
      </c>
      <c r="K560" s="219">
        <v>29</v>
      </c>
      <c r="L560" s="218">
        <v>67.677691662003966</v>
      </c>
      <c r="M560" s="218">
        <v>53</v>
      </c>
      <c r="N560" s="218">
        <v>59</v>
      </c>
      <c r="O560" s="215"/>
      <c r="P560" s="216"/>
      <c r="Q560" s="216"/>
      <c r="R560" s="216"/>
      <c r="S560" s="216"/>
      <c r="T560" s="216"/>
      <c r="U560" s="216"/>
      <c r="V560" s="216"/>
      <c r="W560" s="216"/>
      <c r="X560" s="216"/>
      <c r="Y560" s="216"/>
      <c r="Z560" s="216"/>
      <c r="AA560" s="216"/>
      <c r="AB560" s="216"/>
      <c r="AC560" s="216"/>
      <c r="AD560" s="216"/>
      <c r="AE560" s="216"/>
      <c r="AF560" s="216"/>
      <c r="AG560" s="216"/>
      <c r="AH560" s="216"/>
      <c r="AI560" s="216"/>
      <c r="AJ560" s="216"/>
      <c r="AK560" s="216"/>
      <c r="AL560" s="216"/>
      <c r="AM560" s="216"/>
      <c r="AN560" s="216"/>
      <c r="AO560" s="216"/>
      <c r="AP560" s="216"/>
      <c r="AQ560" s="216"/>
      <c r="AR560" s="216"/>
      <c r="AS560" s="216"/>
      <c r="AT560" s="216"/>
      <c r="AU560" s="216"/>
      <c r="AV560" s="216"/>
      <c r="AW560" s="216"/>
      <c r="AX560" s="216"/>
      <c r="AY560" s="216"/>
      <c r="AZ560" s="216"/>
      <c r="BA560" s="216"/>
      <c r="BB560" s="216"/>
      <c r="BC560" s="216"/>
      <c r="BD560" s="216"/>
      <c r="BE560" s="216"/>
      <c r="BF560" s="216"/>
      <c r="BG560" s="216"/>
      <c r="BH560" s="216"/>
      <c r="BI560" s="216"/>
      <c r="BJ560" s="216"/>
      <c r="BK560" s="216"/>
      <c r="BL560" s="216"/>
      <c r="BM560" s="217" t="e">
        <v>#N/A</v>
      </c>
    </row>
    <row r="561" spans="1:65">
      <c r="A561" s="30"/>
      <c r="B561" s="19">
        <v>1</v>
      </c>
      <c r="C561" s="9">
        <v>3</v>
      </c>
      <c r="D561" s="218">
        <v>59</v>
      </c>
      <c r="E561" s="218">
        <v>60</v>
      </c>
      <c r="F561" s="219">
        <v>34.394487363724473</v>
      </c>
      <c r="G561" s="218">
        <v>54</v>
      </c>
      <c r="H561" s="218">
        <v>74</v>
      </c>
      <c r="I561" s="218">
        <v>61</v>
      </c>
      <c r="J561" s="218">
        <v>62</v>
      </c>
      <c r="K561" s="219">
        <v>28</v>
      </c>
      <c r="L561" s="218">
        <v>72.034874911428801</v>
      </c>
      <c r="M561" s="218">
        <v>52</v>
      </c>
      <c r="N561" s="218">
        <v>60</v>
      </c>
      <c r="O561" s="215"/>
      <c r="P561" s="216"/>
      <c r="Q561" s="216"/>
      <c r="R561" s="216"/>
      <c r="S561" s="216"/>
      <c r="T561" s="216"/>
      <c r="U561" s="216"/>
      <c r="V561" s="216"/>
      <c r="W561" s="216"/>
      <c r="X561" s="216"/>
      <c r="Y561" s="216"/>
      <c r="Z561" s="216"/>
      <c r="AA561" s="216"/>
      <c r="AB561" s="216"/>
      <c r="AC561" s="216"/>
      <c r="AD561" s="216"/>
      <c r="AE561" s="216"/>
      <c r="AF561" s="216"/>
      <c r="AG561" s="216"/>
      <c r="AH561" s="216"/>
      <c r="AI561" s="216"/>
      <c r="AJ561" s="216"/>
      <c r="AK561" s="216"/>
      <c r="AL561" s="216"/>
      <c r="AM561" s="216"/>
      <c r="AN561" s="216"/>
      <c r="AO561" s="216"/>
      <c r="AP561" s="216"/>
      <c r="AQ561" s="216"/>
      <c r="AR561" s="216"/>
      <c r="AS561" s="216"/>
      <c r="AT561" s="216"/>
      <c r="AU561" s="216"/>
      <c r="AV561" s="216"/>
      <c r="AW561" s="216"/>
      <c r="AX561" s="216"/>
      <c r="AY561" s="216"/>
      <c r="AZ561" s="216"/>
      <c r="BA561" s="216"/>
      <c r="BB561" s="216"/>
      <c r="BC561" s="216"/>
      <c r="BD561" s="216"/>
      <c r="BE561" s="216"/>
      <c r="BF561" s="216"/>
      <c r="BG561" s="216"/>
      <c r="BH561" s="216"/>
      <c r="BI561" s="216"/>
      <c r="BJ561" s="216"/>
      <c r="BK561" s="216"/>
      <c r="BL561" s="216"/>
      <c r="BM561" s="217">
        <v>16</v>
      </c>
    </row>
    <row r="562" spans="1:65">
      <c r="A562" s="30"/>
      <c r="B562" s="19">
        <v>1</v>
      </c>
      <c r="C562" s="9">
        <v>4</v>
      </c>
      <c r="D562" s="218">
        <v>60</v>
      </c>
      <c r="E562" s="218">
        <v>67</v>
      </c>
      <c r="F562" s="219">
        <v>35.604869741941911</v>
      </c>
      <c r="G562" s="218">
        <v>56</v>
      </c>
      <c r="H562" s="218">
        <v>60</v>
      </c>
      <c r="I562" s="218">
        <v>61</v>
      </c>
      <c r="J562" s="218">
        <v>63</v>
      </c>
      <c r="K562" s="219">
        <v>28</v>
      </c>
      <c r="L562" s="218">
        <v>71.303280558859555</v>
      </c>
      <c r="M562" s="218">
        <v>52</v>
      </c>
      <c r="N562" s="218">
        <v>61</v>
      </c>
      <c r="O562" s="215"/>
      <c r="P562" s="216"/>
      <c r="Q562" s="216"/>
      <c r="R562" s="216"/>
      <c r="S562" s="216"/>
      <c r="T562" s="216"/>
      <c r="U562" s="216"/>
      <c r="V562" s="216"/>
      <c r="W562" s="216"/>
      <c r="X562" s="216"/>
      <c r="Y562" s="216"/>
      <c r="Z562" s="216"/>
      <c r="AA562" s="216"/>
      <c r="AB562" s="216"/>
      <c r="AC562" s="216"/>
      <c r="AD562" s="216"/>
      <c r="AE562" s="216"/>
      <c r="AF562" s="216"/>
      <c r="AG562" s="216"/>
      <c r="AH562" s="216"/>
      <c r="AI562" s="216"/>
      <c r="AJ562" s="216"/>
      <c r="AK562" s="216"/>
      <c r="AL562" s="216"/>
      <c r="AM562" s="216"/>
      <c r="AN562" s="216"/>
      <c r="AO562" s="216"/>
      <c r="AP562" s="216"/>
      <c r="AQ562" s="216"/>
      <c r="AR562" s="216"/>
      <c r="AS562" s="216"/>
      <c r="AT562" s="216"/>
      <c r="AU562" s="216"/>
      <c r="AV562" s="216"/>
      <c r="AW562" s="216"/>
      <c r="AX562" s="216"/>
      <c r="AY562" s="216"/>
      <c r="AZ562" s="216"/>
      <c r="BA562" s="216"/>
      <c r="BB562" s="216"/>
      <c r="BC562" s="216"/>
      <c r="BD562" s="216"/>
      <c r="BE562" s="216"/>
      <c r="BF562" s="216"/>
      <c r="BG562" s="216"/>
      <c r="BH562" s="216"/>
      <c r="BI562" s="216"/>
      <c r="BJ562" s="216"/>
      <c r="BK562" s="216"/>
      <c r="BL562" s="216"/>
      <c r="BM562" s="217">
        <v>62.013995997137954</v>
      </c>
    </row>
    <row r="563" spans="1:65">
      <c r="A563" s="30"/>
      <c r="B563" s="19">
        <v>1</v>
      </c>
      <c r="C563" s="9">
        <v>5</v>
      </c>
      <c r="D563" s="218">
        <v>61</v>
      </c>
      <c r="E563" s="218">
        <v>66</v>
      </c>
      <c r="F563" s="219">
        <v>33.68134315169366</v>
      </c>
      <c r="G563" s="218">
        <v>55</v>
      </c>
      <c r="H563" s="218">
        <v>76</v>
      </c>
      <c r="I563" s="218">
        <v>60</v>
      </c>
      <c r="J563" s="218">
        <v>62</v>
      </c>
      <c r="K563" s="219">
        <v>28</v>
      </c>
      <c r="L563" s="218">
        <v>72.187614586439423</v>
      </c>
      <c r="M563" s="218">
        <v>55</v>
      </c>
      <c r="N563" s="218">
        <v>59</v>
      </c>
      <c r="O563" s="215"/>
      <c r="P563" s="216"/>
      <c r="Q563" s="216"/>
      <c r="R563" s="216"/>
      <c r="S563" s="216"/>
      <c r="T563" s="216"/>
      <c r="U563" s="216"/>
      <c r="V563" s="216"/>
      <c r="W563" s="216"/>
      <c r="X563" s="216"/>
      <c r="Y563" s="216"/>
      <c r="Z563" s="216"/>
      <c r="AA563" s="216"/>
      <c r="AB563" s="216"/>
      <c r="AC563" s="216"/>
      <c r="AD563" s="216"/>
      <c r="AE563" s="216"/>
      <c r="AF563" s="216"/>
      <c r="AG563" s="216"/>
      <c r="AH563" s="216"/>
      <c r="AI563" s="216"/>
      <c r="AJ563" s="216"/>
      <c r="AK563" s="216"/>
      <c r="AL563" s="216"/>
      <c r="AM563" s="216"/>
      <c r="AN563" s="216"/>
      <c r="AO563" s="216"/>
      <c r="AP563" s="216"/>
      <c r="AQ563" s="216"/>
      <c r="AR563" s="216"/>
      <c r="AS563" s="216"/>
      <c r="AT563" s="216"/>
      <c r="AU563" s="216"/>
      <c r="AV563" s="216"/>
      <c r="AW563" s="216"/>
      <c r="AX563" s="216"/>
      <c r="AY563" s="216"/>
      <c r="AZ563" s="216"/>
      <c r="BA563" s="216"/>
      <c r="BB563" s="216"/>
      <c r="BC563" s="216"/>
      <c r="BD563" s="216"/>
      <c r="BE563" s="216"/>
      <c r="BF563" s="216"/>
      <c r="BG563" s="216"/>
      <c r="BH563" s="216"/>
      <c r="BI563" s="216"/>
      <c r="BJ563" s="216"/>
      <c r="BK563" s="216"/>
      <c r="BL563" s="216"/>
      <c r="BM563" s="217">
        <v>39</v>
      </c>
    </row>
    <row r="564" spans="1:65">
      <c r="A564" s="30"/>
      <c r="B564" s="19">
        <v>1</v>
      </c>
      <c r="C564" s="9">
        <v>6</v>
      </c>
      <c r="D564" s="218">
        <v>61</v>
      </c>
      <c r="E564" s="218">
        <v>64</v>
      </c>
      <c r="F564" s="219">
        <v>34.826299455412851</v>
      </c>
      <c r="G564" s="218">
        <v>57</v>
      </c>
      <c r="H564" s="218">
        <v>79</v>
      </c>
      <c r="I564" s="218">
        <v>56</v>
      </c>
      <c r="J564" s="218">
        <v>62</v>
      </c>
      <c r="K564" s="219">
        <v>28</v>
      </c>
      <c r="L564" s="218">
        <v>71.090254374553922</v>
      </c>
      <c r="M564" s="218">
        <v>52</v>
      </c>
      <c r="N564" s="218">
        <v>59</v>
      </c>
      <c r="O564" s="215"/>
      <c r="P564" s="216"/>
      <c r="Q564" s="216"/>
      <c r="R564" s="216"/>
      <c r="S564" s="216"/>
      <c r="T564" s="216"/>
      <c r="U564" s="216"/>
      <c r="V564" s="216"/>
      <c r="W564" s="216"/>
      <c r="X564" s="216"/>
      <c r="Y564" s="216"/>
      <c r="Z564" s="216"/>
      <c r="AA564" s="216"/>
      <c r="AB564" s="216"/>
      <c r="AC564" s="216"/>
      <c r="AD564" s="216"/>
      <c r="AE564" s="216"/>
      <c r="AF564" s="216"/>
      <c r="AG564" s="216"/>
      <c r="AH564" s="216"/>
      <c r="AI564" s="216"/>
      <c r="AJ564" s="216"/>
      <c r="AK564" s="216"/>
      <c r="AL564" s="216"/>
      <c r="AM564" s="216"/>
      <c r="AN564" s="216"/>
      <c r="AO564" s="216"/>
      <c r="AP564" s="216"/>
      <c r="AQ564" s="216"/>
      <c r="AR564" s="216"/>
      <c r="AS564" s="216"/>
      <c r="AT564" s="216"/>
      <c r="AU564" s="216"/>
      <c r="AV564" s="216"/>
      <c r="AW564" s="216"/>
      <c r="AX564" s="216"/>
      <c r="AY564" s="216"/>
      <c r="AZ564" s="216"/>
      <c r="BA564" s="216"/>
      <c r="BB564" s="216"/>
      <c r="BC564" s="216"/>
      <c r="BD564" s="216"/>
      <c r="BE564" s="216"/>
      <c r="BF564" s="216"/>
      <c r="BG564" s="216"/>
      <c r="BH564" s="216"/>
      <c r="BI564" s="216"/>
      <c r="BJ564" s="216"/>
      <c r="BK564" s="216"/>
      <c r="BL564" s="216"/>
      <c r="BM564" s="220"/>
    </row>
    <row r="565" spans="1:65">
      <c r="A565" s="30"/>
      <c r="B565" s="20" t="s">
        <v>259</v>
      </c>
      <c r="C565" s="12"/>
      <c r="D565" s="221">
        <v>60.333333333333336</v>
      </c>
      <c r="E565" s="221">
        <v>63.666666666666664</v>
      </c>
      <c r="F565" s="221">
        <v>34.452280396197921</v>
      </c>
      <c r="G565" s="221">
        <v>55.666666666666664</v>
      </c>
      <c r="H565" s="221">
        <v>73.666666666666671</v>
      </c>
      <c r="I565" s="221">
        <v>59.833333333333336</v>
      </c>
      <c r="J565" s="221">
        <v>61.833333333333336</v>
      </c>
      <c r="K565" s="221">
        <v>28.166666666666668</v>
      </c>
      <c r="L565" s="221">
        <v>70.459297307574857</v>
      </c>
      <c r="M565" s="221">
        <v>53</v>
      </c>
      <c r="N565" s="221">
        <v>59.666666666666664</v>
      </c>
      <c r="O565" s="215"/>
      <c r="P565" s="216"/>
      <c r="Q565" s="216"/>
      <c r="R565" s="216"/>
      <c r="S565" s="216"/>
      <c r="T565" s="216"/>
      <c r="U565" s="216"/>
      <c r="V565" s="216"/>
      <c r="W565" s="216"/>
      <c r="X565" s="216"/>
      <c r="Y565" s="216"/>
      <c r="Z565" s="216"/>
      <c r="AA565" s="216"/>
      <c r="AB565" s="216"/>
      <c r="AC565" s="216"/>
      <c r="AD565" s="216"/>
      <c r="AE565" s="216"/>
      <c r="AF565" s="216"/>
      <c r="AG565" s="216"/>
      <c r="AH565" s="216"/>
      <c r="AI565" s="216"/>
      <c r="AJ565" s="216"/>
      <c r="AK565" s="216"/>
      <c r="AL565" s="216"/>
      <c r="AM565" s="216"/>
      <c r="AN565" s="216"/>
      <c r="AO565" s="216"/>
      <c r="AP565" s="216"/>
      <c r="AQ565" s="216"/>
      <c r="AR565" s="216"/>
      <c r="AS565" s="216"/>
      <c r="AT565" s="216"/>
      <c r="AU565" s="216"/>
      <c r="AV565" s="216"/>
      <c r="AW565" s="216"/>
      <c r="AX565" s="216"/>
      <c r="AY565" s="216"/>
      <c r="AZ565" s="216"/>
      <c r="BA565" s="216"/>
      <c r="BB565" s="216"/>
      <c r="BC565" s="216"/>
      <c r="BD565" s="216"/>
      <c r="BE565" s="216"/>
      <c r="BF565" s="216"/>
      <c r="BG565" s="216"/>
      <c r="BH565" s="216"/>
      <c r="BI565" s="216"/>
      <c r="BJ565" s="216"/>
      <c r="BK565" s="216"/>
      <c r="BL565" s="216"/>
      <c r="BM565" s="220"/>
    </row>
    <row r="566" spans="1:65">
      <c r="A566" s="30"/>
      <c r="B566" s="3" t="s">
        <v>260</v>
      </c>
      <c r="C566" s="29"/>
      <c r="D566" s="218">
        <v>60.5</v>
      </c>
      <c r="E566" s="218">
        <v>64.5</v>
      </c>
      <c r="F566" s="218">
        <v>34.466456045672537</v>
      </c>
      <c r="G566" s="218">
        <v>55.5</v>
      </c>
      <c r="H566" s="218">
        <v>75.5</v>
      </c>
      <c r="I566" s="218">
        <v>60.5</v>
      </c>
      <c r="J566" s="218">
        <v>62</v>
      </c>
      <c r="K566" s="218">
        <v>28</v>
      </c>
      <c r="L566" s="218">
        <v>71.196767466706746</v>
      </c>
      <c r="M566" s="218">
        <v>52.5</v>
      </c>
      <c r="N566" s="218">
        <v>59.5</v>
      </c>
      <c r="O566" s="215"/>
      <c r="P566" s="216"/>
      <c r="Q566" s="216"/>
      <c r="R566" s="216"/>
      <c r="S566" s="216"/>
      <c r="T566" s="216"/>
      <c r="U566" s="216"/>
      <c r="V566" s="216"/>
      <c r="W566" s="216"/>
      <c r="X566" s="216"/>
      <c r="Y566" s="216"/>
      <c r="Z566" s="216"/>
      <c r="AA566" s="216"/>
      <c r="AB566" s="216"/>
      <c r="AC566" s="216"/>
      <c r="AD566" s="216"/>
      <c r="AE566" s="216"/>
      <c r="AF566" s="216"/>
      <c r="AG566" s="216"/>
      <c r="AH566" s="216"/>
      <c r="AI566" s="216"/>
      <c r="AJ566" s="216"/>
      <c r="AK566" s="216"/>
      <c r="AL566" s="216"/>
      <c r="AM566" s="216"/>
      <c r="AN566" s="216"/>
      <c r="AO566" s="216"/>
      <c r="AP566" s="216"/>
      <c r="AQ566" s="216"/>
      <c r="AR566" s="216"/>
      <c r="AS566" s="216"/>
      <c r="AT566" s="216"/>
      <c r="AU566" s="216"/>
      <c r="AV566" s="216"/>
      <c r="AW566" s="216"/>
      <c r="AX566" s="216"/>
      <c r="AY566" s="216"/>
      <c r="AZ566" s="216"/>
      <c r="BA566" s="216"/>
      <c r="BB566" s="216"/>
      <c r="BC566" s="216"/>
      <c r="BD566" s="216"/>
      <c r="BE566" s="216"/>
      <c r="BF566" s="216"/>
      <c r="BG566" s="216"/>
      <c r="BH566" s="216"/>
      <c r="BI566" s="216"/>
      <c r="BJ566" s="216"/>
      <c r="BK566" s="216"/>
      <c r="BL566" s="216"/>
      <c r="BM566" s="220"/>
    </row>
    <row r="567" spans="1:65">
      <c r="A567" s="30"/>
      <c r="B567" s="3" t="s">
        <v>261</v>
      </c>
      <c r="C567" s="29"/>
      <c r="D567" s="218">
        <v>0.81649658092772603</v>
      </c>
      <c r="E567" s="218">
        <v>3.011090610836324</v>
      </c>
      <c r="F567" s="218">
        <v>0.73323240365260323</v>
      </c>
      <c r="G567" s="218">
        <v>1.6329931618554521</v>
      </c>
      <c r="H567" s="218">
        <v>6.9474215840602813</v>
      </c>
      <c r="I567" s="218">
        <v>1.9407902170679516</v>
      </c>
      <c r="J567" s="218">
        <v>0.752772652709081</v>
      </c>
      <c r="K567" s="218">
        <v>0.40824829046386296</v>
      </c>
      <c r="L567" s="218">
        <v>1.9134364800269013</v>
      </c>
      <c r="M567" s="218">
        <v>1.2649110640673518</v>
      </c>
      <c r="N567" s="218">
        <v>0.81649658092772603</v>
      </c>
      <c r="O567" s="215"/>
      <c r="P567" s="216"/>
      <c r="Q567" s="216"/>
      <c r="R567" s="216"/>
      <c r="S567" s="216"/>
      <c r="T567" s="216"/>
      <c r="U567" s="216"/>
      <c r="V567" s="216"/>
      <c r="W567" s="216"/>
      <c r="X567" s="216"/>
      <c r="Y567" s="216"/>
      <c r="Z567" s="216"/>
      <c r="AA567" s="216"/>
      <c r="AB567" s="216"/>
      <c r="AC567" s="216"/>
      <c r="AD567" s="216"/>
      <c r="AE567" s="216"/>
      <c r="AF567" s="216"/>
      <c r="AG567" s="216"/>
      <c r="AH567" s="216"/>
      <c r="AI567" s="216"/>
      <c r="AJ567" s="216"/>
      <c r="AK567" s="216"/>
      <c r="AL567" s="216"/>
      <c r="AM567" s="216"/>
      <c r="AN567" s="216"/>
      <c r="AO567" s="216"/>
      <c r="AP567" s="216"/>
      <c r="AQ567" s="216"/>
      <c r="AR567" s="216"/>
      <c r="AS567" s="216"/>
      <c r="AT567" s="216"/>
      <c r="AU567" s="216"/>
      <c r="AV567" s="216"/>
      <c r="AW567" s="216"/>
      <c r="AX567" s="216"/>
      <c r="AY567" s="216"/>
      <c r="AZ567" s="216"/>
      <c r="BA567" s="216"/>
      <c r="BB567" s="216"/>
      <c r="BC567" s="216"/>
      <c r="BD567" s="216"/>
      <c r="BE567" s="216"/>
      <c r="BF567" s="216"/>
      <c r="BG567" s="216"/>
      <c r="BH567" s="216"/>
      <c r="BI567" s="216"/>
      <c r="BJ567" s="216"/>
      <c r="BK567" s="216"/>
      <c r="BL567" s="216"/>
      <c r="BM567" s="220"/>
    </row>
    <row r="568" spans="1:65">
      <c r="A568" s="30"/>
      <c r="B568" s="3" t="s">
        <v>86</v>
      </c>
      <c r="C568" s="29"/>
      <c r="D568" s="13">
        <v>1.3533092501564519E-2</v>
      </c>
      <c r="E568" s="13">
        <v>4.7294616924130749E-2</v>
      </c>
      <c r="F568" s="13">
        <v>2.1282550682291589E-2</v>
      </c>
      <c r="G568" s="13">
        <v>2.9335206500397344E-2</v>
      </c>
      <c r="H568" s="13">
        <v>9.4308890281361274E-2</v>
      </c>
      <c r="I568" s="13">
        <v>3.2436605299185822E-2</v>
      </c>
      <c r="J568" s="13">
        <v>1.2174220798529612E-2</v>
      </c>
      <c r="K568" s="13">
        <v>1.4494022146646022E-2</v>
      </c>
      <c r="L568" s="13">
        <v>2.7156621668737446E-2</v>
      </c>
      <c r="M568" s="13">
        <v>2.3866246491836825E-2</v>
      </c>
      <c r="N568" s="13">
        <v>1.3684300239012169E-2</v>
      </c>
      <c r="O568" s="149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30"/>
      <c r="B569" s="3" t="s">
        <v>262</v>
      </c>
      <c r="C569" s="29"/>
      <c r="D569" s="13">
        <v>-2.7101344410738859E-2</v>
      </c>
      <c r="E569" s="13">
        <v>2.66499625278942E-2</v>
      </c>
      <c r="F569" s="13">
        <v>-0.44444347050643296</v>
      </c>
      <c r="G569" s="13">
        <v>-0.10235317412482547</v>
      </c>
      <c r="H569" s="13">
        <v>0.18790388334379404</v>
      </c>
      <c r="I569" s="13">
        <v>-3.5164040451533873E-2</v>
      </c>
      <c r="J569" s="13">
        <v>-2.913256288353927E-3</v>
      </c>
      <c r="K569" s="13">
        <v>-0.54580145636854938</v>
      </c>
      <c r="L569" s="13">
        <v>0.13618379487796051</v>
      </c>
      <c r="M569" s="13">
        <v>-0.14535421967573203</v>
      </c>
      <c r="N569" s="13">
        <v>-3.7851605798465582E-2</v>
      </c>
      <c r="O569" s="149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30"/>
      <c r="B570" s="46" t="s">
        <v>263</v>
      </c>
      <c r="C570" s="47"/>
      <c r="D570" s="45">
        <v>0.08</v>
      </c>
      <c r="E570" s="45">
        <v>0.62</v>
      </c>
      <c r="F570" s="45">
        <v>4.1100000000000003</v>
      </c>
      <c r="G570" s="45">
        <v>0.67</v>
      </c>
      <c r="H570" s="45">
        <v>2.2400000000000002</v>
      </c>
      <c r="I570" s="45">
        <v>0</v>
      </c>
      <c r="J570" s="45">
        <v>0.32</v>
      </c>
      <c r="K570" s="45">
        <v>5.12</v>
      </c>
      <c r="L570" s="45">
        <v>1.72</v>
      </c>
      <c r="M570" s="45">
        <v>1.1100000000000001</v>
      </c>
      <c r="N570" s="45">
        <v>0.03</v>
      </c>
      <c r="O570" s="149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B571" s="31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BM571" s="55"/>
    </row>
    <row r="572" spans="1:65" ht="15">
      <c r="B572" s="8" t="s">
        <v>481</v>
      </c>
      <c r="BM572" s="28" t="s">
        <v>66</v>
      </c>
    </row>
    <row r="573" spans="1:65" ht="15">
      <c r="A573" s="25" t="s">
        <v>29</v>
      </c>
      <c r="B573" s="18" t="s">
        <v>111</v>
      </c>
      <c r="C573" s="15" t="s">
        <v>112</v>
      </c>
      <c r="D573" s="16" t="s">
        <v>224</v>
      </c>
      <c r="E573" s="17" t="s">
        <v>224</v>
      </c>
      <c r="F573" s="17" t="s">
        <v>224</v>
      </c>
      <c r="G573" s="17" t="s">
        <v>224</v>
      </c>
      <c r="H573" s="17" t="s">
        <v>224</v>
      </c>
      <c r="I573" s="17" t="s">
        <v>224</v>
      </c>
      <c r="J573" s="17" t="s">
        <v>224</v>
      </c>
      <c r="K573" s="17" t="s">
        <v>224</v>
      </c>
      <c r="L573" s="17" t="s">
        <v>224</v>
      </c>
      <c r="M573" s="17" t="s">
        <v>224</v>
      </c>
      <c r="N573" s="149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>
        <v>1</v>
      </c>
    </row>
    <row r="574" spans="1:65">
      <c r="A574" s="30"/>
      <c r="B574" s="19" t="s">
        <v>225</v>
      </c>
      <c r="C574" s="9" t="s">
        <v>225</v>
      </c>
      <c r="D574" s="147" t="s">
        <v>228</v>
      </c>
      <c r="E574" s="148" t="s">
        <v>231</v>
      </c>
      <c r="F574" s="148" t="s">
        <v>233</v>
      </c>
      <c r="G574" s="148" t="s">
        <v>235</v>
      </c>
      <c r="H574" s="148" t="s">
        <v>237</v>
      </c>
      <c r="I574" s="148" t="s">
        <v>240</v>
      </c>
      <c r="J574" s="148" t="s">
        <v>242</v>
      </c>
      <c r="K574" s="148" t="s">
        <v>244</v>
      </c>
      <c r="L574" s="148" t="s">
        <v>245</v>
      </c>
      <c r="M574" s="148" t="s">
        <v>246</v>
      </c>
      <c r="N574" s="149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 t="s">
        <v>3</v>
      </c>
    </row>
    <row r="575" spans="1:65">
      <c r="A575" s="30"/>
      <c r="B575" s="19"/>
      <c r="C575" s="9"/>
      <c r="D575" s="10" t="s">
        <v>102</v>
      </c>
      <c r="E575" s="11" t="s">
        <v>272</v>
      </c>
      <c r="F575" s="11" t="s">
        <v>102</v>
      </c>
      <c r="G575" s="11" t="s">
        <v>99</v>
      </c>
      <c r="H575" s="11" t="s">
        <v>102</v>
      </c>
      <c r="I575" s="11" t="s">
        <v>103</v>
      </c>
      <c r="J575" s="11" t="s">
        <v>100</v>
      </c>
      <c r="K575" s="11" t="s">
        <v>102</v>
      </c>
      <c r="L575" s="11" t="s">
        <v>102</v>
      </c>
      <c r="M575" s="11" t="s">
        <v>102</v>
      </c>
      <c r="N575" s="149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2</v>
      </c>
    </row>
    <row r="576" spans="1:65">
      <c r="A576" s="30"/>
      <c r="B576" s="19"/>
      <c r="C576" s="9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149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2</v>
      </c>
    </row>
    <row r="577" spans="1:65">
      <c r="A577" s="30"/>
      <c r="B577" s="18">
        <v>1</v>
      </c>
      <c r="C577" s="14">
        <v>1</v>
      </c>
      <c r="D577" s="143" t="s">
        <v>107</v>
      </c>
      <c r="E577" s="150">
        <v>4.0999999999999996</v>
      </c>
      <c r="F577" s="143" t="s">
        <v>96</v>
      </c>
      <c r="G577" s="22">
        <v>2.06</v>
      </c>
      <c r="H577" s="22">
        <v>2.7</v>
      </c>
      <c r="I577" s="143">
        <v>6</v>
      </c>
      <c r="J577" s="143" t="s">
        <v>276</v>
      </c>
      <c r="K577" s="143" t="s">
        <v>106</v>
      </c>
      <c r="L577" s="22">
        <v>2.62</v>
      </c>
      <c r="M577" s="22">
        <v>2</v>
      </c>
      <c r="N577" s="149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</v>
      </c>
    </row>
    <row r="578" spans="1:65">
      <c r="A578" s="30"/>
      <c r="B578" s="19">
        <v>1</v>
      </c>
      <c r="C578" s="9">
        <v>2</v>
      </c>
      <c r="D578" s="144" t="s">
        <v>107</v>
      </c>
      <c r="E578" s="11">
        <v>2.8</v>
      </c>
      <c r="F578" s="144" t="s">
        <v>96</v>
      </c>
      <c r="G578" s="11">
        <v>1.81</v>
      </c>
      <c r="H578" s="11">
        <v>2.2999999999999998</v>
      </c>
      <c r="I578" s="144">
        <v>7</v>
      </c>
      <c r="J578" s="144" t="s">
        <v>276</v>
      </c>
      <c r="K578" s="144" t="s">
        <v>106</v>
      </c>
      <c r="L578" s="11">
        <v>2.69</v>
      </c>
      <c r="M578" s="11">
        <v>2</v>
      </c>
      <c r="N578" s="149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 t="e">
        <v>#N/A</v>
      </c>
    </row>
    <row r="579" spans="1:65">
      <c r="A579" s="30"/>
      <c r="B579" s="19">
        <v>1</v>
      </c>
      <c r="C579" s="9">
        <v>3</v>
      </c>
      <c r="D579" s="144" t="s">
        <v>107</v>
      </c>
      <c r="E579" s="11" t="s">
        <v>289</v>
      </c>
      <c r="F579" s="144" t="s">
        <v>96</v>
      </c>
      <c r="G579" s="11">
        <v>1.84</v>
      </c>
      <c r="H579" s="11">
        <v>2.2000000000000002</v>
      </c>
      <c r="I579" s="144">
        <v>6</v>
      </c>
      <c r="J579" s="144" t="s">
        <v>276</v>
      </c>
      <c r="K579" s="144" t="s">
        <v>106</v>
      </c>
      <c r="L579" s="11">
        <v>2.29</v>
      </c>
      <c r="M579" s="11">
        <v>2</v>
      </c>
      <c r="N579" s="149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16</v>
      </c>
    </row>
    <row r="580" spans="1:65">
      <c r="A580" s="30"/>
      <c r="B580" s="19">
        <v>1</v>
      </c>
      <c r="C580" s="9">
        <v>4</v>
      </c>
      <c r="D580" s="144" t="s">
        <v>107</v>
      </c>
      <c r="E580" s="11">
        <v>2.6</v>
      </c>
      <c r="F580" s="144" t="s">
        <v>96</v>
      </c>
      <c r="G580" s="11">
        <v>1.92</v>
      </c>
      <c r="H580" s="11">
        <v>2.5</v>
      </c>
      <c r="I580" s="144">
        <v>6</v>
      </c>
      <c r="J580" s="144" t="s">
        <v>276</v>
      </c>
      <c r="K580" s="144" t="s">
        <v>106</v>
      </c>
      <c r="L580" s="11">
        <v>2.16</v>
      </c>
      <c r="M580" s="11">
        <v>2</v>
      </c>
      <c r="N580" s="149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2.0956666666666672</v>
      </c>
    </row>
    <row r="581" spans="1:65">
      <c r="A581" s="30"/>
      <c r="B581" s="19">
        <v>1</v>
      </c>
      <c r="C581" s="9">
        <v>5</v>
      </c>
      <c r="D581" s="144" t="s">
        <v>107</v>
      </c>
      <c r="E581" s="11" t="s">
        <v>289</v>
      </c>
      <c r="F581" s="144" t="s">
        <v>96</v>
      </c>
      <c r="G581" s="11">
        <v>1.96</v>
      </c>
      <c r="H581" s="11">
        <v>2.4</v>
      </c>
      <c r="I581" s="144">
        <v>5</v>
      </c>
      <c r="J581" s="144" t="s">
        <v>276</v>
      </c>
      <c r="K581" s="144" t="s">
        <v>106</v>
      </c>
      <c r="L581" s="11">
        <v>2.34</v>
      </c>
      <c r="M581" s="11">
        <v>2</v>
      </c>
      <c r="N581" s="149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40</v>
      </c>
    </row>
    <row r="582" spans="1:65">
      <c r="A582" s="30"/>
      <c r="B582" s="19">
        <v>1</v>
      </c>
      <c r="C582" s="9">
        <v>6</v>
      </c>
      <c r="D582" s="144" t="s">
        <v>107</v>
      </c>
      <c r="E582" s="11" t="s">
        <v>289</v>
      </c>
      <c r="F582" s="144" t="s">
        <v>96</v>
      </c>
      <c r="G582" s="11">
        <v>1.96</v>
      </c>
      <c r="H582" s="11">
        <v>2</v>
      </c>
      <c r="I582" s="144">
        <v>6</v>
      </c>
      <c r="J582" s="144" t="s">
        <v>276</v>
      </c>
      <c r="K582" s="144" t="s">
        <v>106</v>
      </c>
      <c r="L582" s="11">
        <v>2.3199999999999998</v>
      </c>
      <c r="M582" s="11">
        <v>2</v>
      </c>
      <c r="N582" s="149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20" t="s">
        <v>259</v>
      </c>
      <c r="C583" s="12"/>
      <c r="D583" s="23" t="s">
        <v>629</v>
      </c>
      <c r="E583" s="23">
        <v>3.1666666666666665</v>
      </c>
      <c r="F583" s="23" t="s">
        <v>629</v>
      </c>
      <c r="G583" s="23">
        <v>1.925</v>
      </c>
      <c r="H583" s="23">
        <v>2.35</v>
      </c>
      <c r="I583" s="23">
        <v>6</v>
      </c>
      <c r="J583" s="23" t="s">
        <v>629</v>
      </c>
      <c r="K583" s="23" t="s">
        <v>629</v>
      </c>
      <c r="L583" s="23">
        <v>2.4033333333333338</v>
      </c>
      <c r="M583" s="23">
        <v>2</v>
      </c>
      <c r="N583" s="149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30"/>
      <c r="B584" s="3" t="s">
        <v>260</v>
      </c>
      <c r="C584" s="29"/>
      <c r="D584" s="11" t="s">
        <v>629</v>
      </c>
      <c r="E584" s="11">
        <v>2.8</v>
      </c>
      <c r="F584" s="11" t="s">
        <v>629</v>
      </c>
      <c r="G584" s="11">
        <v>1.94</v>
      </c>
      <c r="H584" s="11">
        <v>2.3499999999999996</v>
      </c>
      <c r="I584" s="11">
        <v>6</v>
      </c>
      <c r="J584" s="11" t="s">
        <v>629</v>
      </c>
      <c r="K584" s="11" t="s">
        <v>629</v>
      </c>
      <c r="L584" s="11">
        <v>2.33</v>
      </c>
      <c r="M584" s="11">
        <v>2</v>
      </c>
      <c r="N584" s="149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30"/>
      <c r="B585" s="3" t="s">
        <v>261</v>
      </c>
      <c r="C585" s="29"/>
      <c r="D585" s="24" t="s">
        <v>629</v>
      </c>
      <c r="E585" s="24">
        <v>0.81445278152470812</v>
      </c>
      <c r="F585" s="24" t="s">
        <v>629</v>
      </c>
      <c r="G585" s="24">
        <v>9.0719347440333789E-2</v>
      </c>
      <c r="H585" s="24">
        <v>0.2428991560298224</v>
      </c>
      <c r="I585" s="24">
        <v>0.63245553203367588</v>
      </c>
      <c r="J585" s="24" t="s">
        <v>629</v>
      </c>
      <c r="K585" s="24" t="s">
        <v>629</v>
      </c>
      <c r="L585" s="24">
        <v>0.20597734503257065</v>
      </c>
      <c r="M585" s="24">
        <v>0</v>
      </c>
      <c r="N585" s="149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86</v>
      </c>
      <c r="C586" s="29"/>
      <c r="D586" s="13" t="s">
        <v>629</v>
      </c>
      <c r="E586" s="13">
        <v>0.2571956152183289</v>
      </c>
      <c r="F586" s="13" t="s">
        <v>629</v>
      </c>
      <c r="G586" s="13">
        <v>4.7126933735238331E-2</v>
      </c>
      <c r="H586" s="13">
        <v>0.10336134299141378</v>
      </c>
      <c r="I586" s="13">
        <v>0.10540925533894598</v>
      </c>
      <c r="J586" s="13" t="s">
        <v>629</v>
      </c>
      <c r="K586" s="13" t="s">
        <v>629</v>
      </c>
      <c r="L586" s="13">
        <v>8.570485923685324E-2</v>
      </c>
      <c r="M586" s="13">
        <v>0</v>
      </c>
      <c r="N586" s="149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3" t="s">
        <v>262</v>
      </c>
      <c r="C587" s="29"/>
      <c r="D587" s="13" t="s">
        <v>629</v>
      </c>
      <c r="E587" s="13">
        <v>0.51105455702242675</v>
      </c>
      <c r="F587" s="13" t="s">
        <v>629</v>
      </c>
      <c r="G587" s="13">
        <v>-8.1437887704787881E-2</v>
      </c>
      <c r="H587" s="13">
        <v>0.12136153968506425</v>
      </c>
      <c r="I587" s="13">
        <v>1.8630507396214404</v>
      </c>
      <c r="J587" s="13" t="s">
        <v>629</v>
      </c>
      <c r="K587" s="13" t="s">
        <v>629</v>
      </c>
      <c r="L587" s="13">
        <v>0.14681087959281047</v>
      </c>
      <c r="M587" s="13">
        <v>-4.5649753459519937E-2</v>
      </c>
      <c r="N587" s="149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30"/>
      <c r="B588" s="46" t="s">
        <v>263</v>
      </c>
      <c r="C588" s="47"/>
      <c r="D588" s="45">
        <v>0.52</v>
      </c>
      <c r="E588" s="45">
        <v>0.18</v>
      </c>
      <c r="F588" s="45">
        <v>6.06</v>
      </c>
      <c r="G588" s="45">
        <v>0.76</v>
      </c>
      <c r="H588" s="45">
        <v>0.18</v>
      </c>
      <c r="I588" s="45">
        <v>8.2799999999999994</v>
      </c>
      <c r="J588" s="45">
        <v>1.7</v>
      </c>
      <c r="K588" s="45">
        <v>2.81</v>
      </c>
      <c r="L588" s="45">
        <v>0.3</v>
      </c>
      <c r="M588" s="45">
        <v>0.59</v>
      </c>
      <c r="N588" s="149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B589" s="31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BM589" s="55"/>
    </row>
    <row r="590" spans="1:65" ht="15">
      <c r="B590" s="8" t="s">
        <v>482</v>
      </c>
      <c r="BM590" s="28" t="s">
        <v>66</v>
      </c>
    </row>
    <row r="591" spans="1:65" ht="15">
      <c r="A591" s="25" t="s">
        <v>31</v>
      </c>
      <c r="B591" s="18" t="s">
        <v>111</v>
      </c>
      <c r="C591" s="15" t="s">
        <v>112</v>
      </c>
      <c r="D591" s="16" t="s">
        <v>224</v>
      </c>
      <c r="E591" s="17" t="s">
        <v>224</v>
      </c>
      <c r="F591" s="17" t="s">
        <v>224</v>
      </c>
      <c r="G591" s="17" t="s">
        <v>224</v>
      </c>
      <c r="H591" s="17" t="s">
        <v>224</v>
      </c>
      <c r="I591" s="17" t="s">
        <v>224</v>
      </c>
      <c r="J591" s="17" t="s">
        <v>224</v>
      </c>
      <c r="K591" s="17" t="s">
        <v>224</v>
      </c>
      <c r="L591" s="17" t="s">
        <v>224</v>
      </c>
      <c r="M591" s="17" t="s">
        <v>224</v>
      </c>
      <c r="N591" s="17" t="s">
        <v>224</v>
      </c>
      <c r="O591" s="149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</v>
      </c>
    </row>
    <row r="592" spans="1:65">
      <c r="A592" s="30"/>
      <c r="B592" s="19" t="s">
        <v>225</v>
      </c>
      <c r="C592" s="9" t="s">
        <v>225</v>
      </c>
      <c r="D592" s="147" t="s">
        <v>227</v>
      </c>
      <c r="E592" s="148" t="s">
        <v>228</v>
      </c>
      <c r="F592" s="148" t="s">
        <v>229</v>
      </c>
      <c r="G592" s="148" t="s">
        <v>231</v>
      </c>
      <c r="H592" s="148" t="s">
        <v>233</v>
      </c>
      <c r="I592" s="148" t="s">
        <v>235</v>
      </c>
      <c r="J592" s="148" t="s">
        <v>237</v>
      </c>
      <c r="K592" s="148" t="s">
        <v>240</v>
      </c>
      <c r="L592" s="148" t="s">
        <v>242</v>
      </c>
      <c r="M592" s="148" t="s">
        <v>245</v>
      </c>
      <c r="N592" s="148" t="s">
        <v>246</v>
      </c>
      <c r="O592" s="149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 t="s">
        <v>3</v>
      </c>
    </row>
    <row r="593" spans="1:65">
      <c r="A593" s="30"/>
      <c r="B593" s="19"/>
      <c r="C593" s="9"/>
      <c r="D593" s="10" t="s">
        <v>272</v>
      </c>
      <c r="E593" s="11" t="s">
        <v>102</v>
      </c>
      <c r="F593" s="11" t="s">
        <v>102</v>
      </c>
      <c r="G593" s="11" t="s">
        <v>272</v>
      </c>
      <c r="H593" s="11" t="s">
        <v>102</v>
      </c>
      <c r="I593" s="11" t="s">
        <v>99</v>
      </c>
      <c r="J593" s="11" t="s">
        <v>102</v>
      </c>
      <c r="K593" s="11" t="s">
        <v>103</v>
      </c>
      <c r="L593" s="11" t="s">
        <v>100</v>
      </c>
      <c r="M593" s="11" t="s">
        <v>102</v>
      </c>
      <c r="N593" s="11" t="s">
        <v>102</v>
      </c>
      <c r="O593" s="149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9"/>
      <c r="C594" s="9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149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3</v>
      </c>
    </row>
    <row r="595" spans="1:65">
      <c r="A595" s="30"/>
      <c r="B595" s="18">
        <v>1</v>
      </c>
      <c r="C595" s="14">
        <v>1</v>
      </c>
      <c r="D595" s="22">
        <v>4.8</v>
      </c>
      <c r="E595" s="22">
        <v>4.4000000000000004</v>
      </c>
      <c r="F595" s="22">
        <v>4.4115550277523496</v>
      </c>
      <c r="G595" s="22">
        <v>4.2</v>
      </c>
      <c r="H595" s="22">
        <v>4.2</v>
      </c>
      <c r="I595" s="22">
        <v>4.2</v>
      </c>
      <c r="J595" s="22">
        <v>5.0999999999999996</v>
      </c>
      <c r="K595" s="143">
        <v>7</v>
      </c>
      <c r="L595" s="143" t="s">
        <v>290</v>
      </c>
      <c r="M595" s="22">
        <v>4.3</v>
      </c>
      <c r="N595" s="22">
        <v>4.5</v>
      </c>
      <c r="O595" s="149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</v>
      </c>
    </row>
    <row r="596" spans="1:65">
      <c r="A596" s="30"/>
      <c r="B596" s="19">
        <v>1</v>
      </c>
      <c r="C596" s="9">
        <v>2</v>
      </c>
      <c r="D596" s="11">
        <v>4.9000000000000004</v>
      </c>
      <c r="E596" s="11">
        <v>4.7</v>
      </c>
      <c r="F596" s="11">
        <v>4.1294357216616389</v>
      </c>
      <c r="G596" s="11">
        <v>4.4000000000000004</v>
      </c>
      <c r="H596" s="11">
        <v>5.3</v>
      </c>
      <c r="I596" s="11">
        <v>5.0999999999999996</v>
      </c>
      <c r="J596" s="11">
        <v>4.8</v>
      </c>
      <c r="K596" s="144">
        <v>7</v>
      </c>
      <c r="L596" s="144" t="s">
        <v>290</v>
      </c>
      <c r="M596" s="11">
        <v>4.3</v>
      </c>
      <c r="N596" s="11">
        <v>4.5</v>
      </c>
      <c r="O596" s="149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 t="e">
        <v>#N/A</v>
      </c>
    </row>
    <row r="597" spans="1:65">
      <c r="A597" s="30"/>
      <c r="B597" s="19">
        <v>1</v>
      </c>
      <c r="C597" s="9">
        <v>3</v>
      </c>
      <c r="D597" s="11">
        <v>4.8</v>
      </c>
      <c r="E597" s="11">
        <v>4.8</v>
      </c>
      <c r="F597" s="11">
        <v>4.104111806170069</v>
      </c>
      <c r="G597" s="11">
        <v>4.5999999999999996</v>
      </c>
      <c r="H597" s="11">
        <v>4.2</v>
      </c>
      <c r="I597" s="11">
        <v>4.4000000000000004</v>
      </c>
      <c r="J597" s="11">
        <v>4.95</v>
      </c>
      <c r="K597" s="144">
        <v>8</v>
      </c>
      <c r="L597" s="144" t="s">
        <v>290</v>
      </c>
      <c r="M597" s="11">
        <v>4.2</v>
      </c>
      <c r="N597" s="11">
        <v>4.8</v>
      </c>
      <c r="O597" s="149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16</v>
      </c>
    </row>
    <row r="598" spans="1:65">
      <c r="A598" s="30"/>
      <c r="B598" s="19">
        <v>1</v>
      </c>
      <c r="C598" s="9">
        <v>4</v>
      </c>
      <c r="D598" s="11">
        <v>5</v>
      </c>
      <c r="E598" s="11">
        <v>4.5999999999999996</v>
      </c>
      <c r="F598" s="11">
        <v>4.4677108069807794</v>
      </c>
      <c r="G598" s="11">
        <v>4.9000000000000004</v>
      </c>
      <c r="H598" s="11">
        <v>4.0999999999999996</v>
      </c>
      <c r="I598" s="11">
        <v>4.8</v>
      </c>
      <c r="J598" s="11">
        <v>4.92</v>
      </c>
      <c r="K598" s="144">
        <v>8</v>
      </c>
      <c r="L598" s="144" t="s">
        <v>290</v>
      </c>
      <c r="M598" s="11">
        <v>4.3</v>
      </c>
      <c r="N598" s="11">
        <v>4.7</v>
      </c>
      <c r="O598" s="149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4.5911991644821439</v>
      </c>
    </row>
    <row r="599" spans="1:65">
      <c r="A599" s="30"/>
      <c r="B599" s="19">
        <v>1</v>
      </c>
      <c r="C599" s="9">
        <v>5</v>
      </c>
      <c r="D599" s="11">
        <v>5</v>
      </c>
      <c r="E599" s="11">
        <v>4.8</v>
      </c>
      <c r="F599" s="11">
        <v>4.59357487236369</v>
      </c>
      <c r="G599" s="11">
        <v>4.5</v>
      </c>
      <c r="H599" s="11">
        <v>4.5</v>
      </c>
      <c r="I599" s="11">
        <v>4.5</v>
      </c>
      <c r="J599" s="11">
        <v>4.9800000000000004</v>
      </c>
      <c r="K599" s="144">
        <v>8</v>
      </c>
      <c r="L599" s="144" t="s">
        <v>290</v>
      </c>
      <c r="M599" s="11">
        <v>4.4000000000000004</v>
      </c>
      <c r="N599" s="11">
        <v>4.5</v>
      </c>
      <c r="O599" s="149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41</v>
      </c>
    </row>
    <row r="600" spans="1:65">
      <c r="A600" s="30"/>
      <c r="B600" s="19">
        <v>1</v>
      </c>
      <c r="C600" s="9">
        <v>6</v>
      </c>
      <c r="D600" s="11">
        <v>4.8</v>
      </c>
      <c r="E600" s="11">
        <v>4.9000000000000004</v>
      </c>
      <c r="F600" s="11">
        <v>4.2783666471072292</v>
      </c>
      <c r="G600" s="11">
        <v>4.5</v>
      </c>
      <c r="H600" s="11">
        <v>5.2</v>
      </c>
      <c r="I600" s="11">
        <v>4.4000000000000004</v>
      </c>
      <c r="J600" s="11">
        <v>4.1900000000000004</v>
      </c>
      <c r="K600" s="144">
        <v>8</v>
      </c>
      <c r="L600" s="144" t="s">
        <v>290</v>
      </c>
      <c r="M600" s="11">
        <v>4.4000000000000004</v>
      </c>
      <c r="N600" s="11">
        <v>4.5999999999999996</v>
      </c>
      <c r="O600" s="149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20" t="s">
        <v>259</v>
      </c>
      <c r="C601" s="12"/>
      <c r="D601" s="23">
        <v>4.8833333333333337</v>
      </c>
      <c r="E601" s="23">
        <v>4.7</v>
      </c>
      <c r="F601" s="23">
        <v>4.3307924803392925</v>
      </c>
      <c r="G601" s="23">
        <v>4.5166666666666666</v>
      </c>
      <c r="H601" s="23">
        <v>4.583333333333333</v>
      </c>
      <c r="I601" s="23">
        <v>4.5666666666666664</v>
      </c>
      <c r="J601" s="23">
        <v>4.8233333333333333</v>
      </c>
      <c r="K601" s="23">
        <v>7.666666666666667</v>
      </c>
      <c r="L601" s="23" t="s">
        <v>629</v>
      </c>
      <c r="M601" s="23">
        <v>4.3166666666666664</v>
      </c>
      <c r="N601" s="23">
        <v>4.6000000000000005</v>
      </c>
      <c r="O601" s="149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3" t="s">
        <v>260</v>
      </c>
      <c r="C602" s="29"/>
      <c r="D602" s="11">
        <v>4.8499999999999996</v>
      </c>
      <c r="E602" s="11">
        <v>4.75</v>
      </c>
      <c r="F602" s="11">
        <v>4.3449608374297899</v>
      </c>
      <c r="G602" s="11">
        <v>4.5</v>
      </c>
      <c r="H602" s="11">
        <v>4.3499999999999996</v>
      </c>
      <c r="I602" s="11">
        <v>4.45</v>
      </c>
      <c r="J602" s="11">
        <v>4.9350000000000005</v>
      </c>
      <c r="K602" s="11">
        <v>8</v>
      </c>
      <c r="L602" s="11" t="s">
        <v>629</v>
      </c>
      <c r="M602" s="11">
        <v>4.3</v>
      </c>
      <c r="N602" s="11">
        <v>4.55</v>
      </c>
      <c r="O602" s="149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30"/>
      <c r="B603" s="3" t="s">
        <v>261</v>
      </c>
      <c r="C603" s="29"/>
      <c r="D603" s="24">
        <v>9.8319208025017618E-2</v>
      </c>
      <c r="E603" s="24">
        <v>0.17888543819998315</v>
      </c>
      <c r="F603" s="24">
        <v>0.19442270602482414</v>
      </c>
      <c r="G603" s="24">
        <v>0.23166067138525404</v>
      </c>
      <c r="H603" s="24">
        <v>0.53447793842840396</v>
      </c>
      <c r="I603" s="24">
        <v>0.32659863237109016</v>
      </c>
      <c r="J603" s="24">
        <v>0.32500256409244926</v>
      </c>
      <c r="K603" s="24">
        <v>0.51639777949432231</v>
      </c>
      <c r="L603" s="24" t="s">
        <v>629</v>
      </c>
      <c r="M603" s="24">
        <v>7.5277265270908222E-2</v>
      </c>
      <c r="N603" s="24">
        <v>0.12649110640673514</v>
      </c>
      <c r="O603" s="200"/>
      <c r="P603" s="201"/>
      <c r="Q603" s="201"/>
      <c r="R603" s="201"/>
      <c r="S603" s="201"/>
      <c r="T603" s="201"/>
      <c r="U603" s="201"/>
      <c r="V603" s="201"/>
      <c r="W603" s="201"/>
      <c r="X603" s="201"/>
      <c r="Y603" s="201"/>
      <c r="Z603" s="201"/>
      <c r="AA603" s="201"/>
      <c r="AB603" s="201"/>
      <c r="AC603" s="201"/>
      <c r="AD603" s="201"/>
      <c r="AE603" s="201"/>
      <c r="AF603" s="201"/>
      <c r="AG603" s="201"/>
      <c r="AH603" s="201"/>
      <c r="AI603" s="201"/>
      <c r="AJ603" s="201"/>
      <c r="AK603" s="201"/>
      <c r="AL603" s="201"/>
      <c r="AM603" s="201"/>
      <c r="AN603" s="201"/>
      <c r="AO603" s="201"/>
      <c r="AP603" s="201"/>
      <c r="AQ603" s="201"/>
      <c r="AR603" s="201"/>
      <c r="AS603" s="201"/>
      <c r="AT603" s="201"/>
      <c r="AU603" s="201"/>
      <c r="AV603" s="201"/>
      <c r="AW603" s="201"/>
      <c r="AX603" s="201"/>
      <c r="AY603" s="201"/>
      <c r="AZ603" s="201"/>
      <c r="BA603" s="201"/>
      <c r="BB603" s="201"/>
      <c r="BC603" s="201"/>
      <c r="BD603" s="201"/>
      <c r="BE603" s="201"/>
      <c r="BF603" s="201"/>
      <c r="BG603" s="201"/>
      <c r="BH603" s="201"/>
      <c r="BI603" s="201"/>
      <c r="BJ603" s="201"/>
      <c r="BK603" s="201"/>
      <c r="BL603" s="201"/>
      <c r="BM603" s="56"/>
    </row>
    <row r="604" spans="1:65">
      <c r="A604" s="30"/>
      <c r="B604" s="3" t="s">
        <v>86</v>
      </c>
      <c r="C604" s="29"/>
      <c r="D604" s="13">
        <v>2.0133626216727155E-2</v>
      </c>
      <c r="E604" s="13">
        <v>3.8060731531911307E-2</v>
      </c>
      <c r="F604" s="13">
        <v>4.4893101414453421E-2</v>
      </c>
      <c r="G604" s="13">
        <v>5.1290185546550709E-2</v>
      </c>
      <c r="H604" s="13">
        <v>0.11661336838437905</v>
      </c>
      <c r="I604" s="13">
        <v>7.1517948694399314E-2</v>
      </c>
      <c r="J604" s="13">
        <v>6.738131943865569E-2</v>
      </c>
      <c r="K604" s="13">
        <v>6.7356232107955077E-2</v>
      </c>
      <c r="L604" s="13" t="s">
        <v>629</v>
      </c>
      <c r="M604" s="13">
        <v>1.7438748711407312E-2</v>
      </c>
      <c r="N604" s="13">
        <v>2.749806661015981E-2</v>
      </c>
      <c r="O604" s="149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30"/>
      <c r="B605" s="3" t="s">
        <v>262</v>
      </c>
      <c r="C605" s="29"/>
      <c r="D605" s="13">
        <v>6.3629164927359483E-2</v>
      </c>
      <c r="E605" s="13">
        <v>2.3697694571724881E-2</v>
      </c>
      <c r="F605" s="13">
        <v>-5.6718664299596711E-2</v>
      </c>
      <c r="G605" s="13">
        <v>-1.6233775783909832E-2</v>
      </c>
      <c r="H605" s="13">
        <v>-1.713241109133623E-3</v>
      </c>
      <c r="I605" s="13">
        <v>-5.3433747778276475E-3</v>
      </c>
      <c r="J605" s="13">
        <v>5.056068372006095E-2</v>
      </c>
      <c r="K605" s="13">
        <v>0.66986148759926745</v>
      </c>
      <c r="L605" s="13" t="s">
        <v>629</v>
      </c>
      <c r="M605" s="13">
        <v>-5.9795379808238569E-2</v>
      </c>
      <c r="N605" s="13">
        <v>1.9168925595605124E-3</v>
      </c>
      <c r="O605" s="149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46" t="s">
        <v>263</v>
      </c>
      <c r="C606" s="47"/>
      <c r="D606" s="45">
        <v>1.1599999999999999</v>
      </c>
      <c r="E606" s="45">
        <v>0.43</v>
      </c>
      <c r="F606" s="45">
        <v>1.03</v>
      </c>
      <c r="G606" s="45">
        <v>0.3</v>
      </c>
      <c r="H606" s="45">
        <v>0.03</v>
      </c>
      <c r="I606" s="45">
        <v>0.1</v>
      </c>
      <c r="J606" s="45">
        <v>0.92</v>
      </c>
      <c r="K606" s="45" t="s">
        <v>264</v>
      </c>
      <c r="L606" s="45">
        <v>21.45</v>
      </c>
      <c r="M606" s="45">
        <v>1.0900000000000001</v>
      </c>
      <c r="N606" s="45">
        <v>0.03</v>
      </c>
      <c r="O606" s="149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B607" s="31" t="s">
        <v>285</v>
      </c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BM607" s="55"/>
    </row>
    <row r="608" spans="1:65">
      <c r="BM608" s="55"/>
    </row>
    <row r="609" spans="1:65" ht="15">
      <c r="B609" s="8" t="s">
        <v>483</v>
      </c>
      <c r="BM609" s="28" t="s">
        <v>66</v>
      </c>
    </row>
    <row r="610" spans="1:65" ht="15">
      <c r="A610" s="25" t="s">
        <v>34</v>
      </c>
      <c r="B610" s="18" t="s">
        <v>111</v>
      </c>
      <c r="C610" s="15" t="s">
        <v>112</v>
      </c>
      <c r="D610" s="16" t="s">
        <v>224</v>
      </c>
      <c r="E610" s="17" t="s">
        <v>224</v>
      </c>
      <c r="F610" s="17" t="s">
        <v>224</v>
      </c>
      <c r="G610" s="17" t="s">
        <v>224</v>
      </c>
      <c r="H610" s="17" t="s">
        <v>224</v>
      </c>
      <c r="I610" s="17" t="s">
        <v>224</v>
      </c>
      <c r="J610" s="17" t="s">
        <v>224</v>
      </c>
      <c r="K610" s="17" t="s">
        <v>224</v>
      </c>
      <c r="L610" s="17" t="s">
        <v>224</v>
      </c>
      <c r="M610" s="17" t="s">
        <v>224</v>
      </c>
      <c r="N610" s="17" t="s">
        <v>224</v>
      </c>
      <c r="O610" s="17" t="s">
        <v>224</v>
      </c>
      <c r="P610" s="17" t="s">
        <v>224</v>
      </c>
      <c r="Q610" s="17" t="s">
        <v>224</v>
      </c>
      <c r="R610" s="149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</v>
      </c>
    </row>
    <row r="611" spans="1:65">
      <c r="A611" s="30"/>
      <c r="B611" s="19" t="s">
        <v>225</v>
      </c>
      <c r="C611" s="9" t="s">
        <v>225</v>
      </c>
      <c r="D611" s="147" t="s">
        <v>227</v>
      </c>
      <c r="E611" s="148" t="s">
        <v>228</v>
      </c>
      <c r="F611" s="148" t="s">
        <v>229</v>
      </c>
      <c r="G611" s="148" t="s">
        <v>231</v>
      </c>
      <c r="H611" s="148" t="s">
        <v>232</v>
      </c>
      <c r="I611" s="148" t="s">
        <v>236</v>
      </c>
      <c r="J611" s="148" t="s">
        <v>237</v>
      </c>
      <c r="K611" s="148" t="s">
        <v>238</v>
      </c>
      <c r="L611" s="148" t="s">
        <v>265</v>
      </c>
      <c r="M611" s="148" t="s">
        <v>239</v>
      </c>
      <c r="N611" s="148" t="s">
        <v>240</v>
      </c>
      <c r="O611" s="148" t="s">
        <v>244</v>
      </c>
      <c r="P611" s="148" t="s">
        <v>245</v>
      </c>
      <c r="Q611" s="148" t="s">
        <v>246</v>
      </c>
      <c r="R611" s="149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 t="s">
        <v>3</v>
      </c>
    </row>
    <row r="612" spans="1:65">
      <c r="A612" s="30"/>
      <c r="B612" s="19"/>
      <c r="C612" s="9"/>
      <c r="D612" s="10" t="s">
        <v>272</v>
      </c>
      <c r="E612" s="11" t="s">
        <v>102</v>
      </c>
      <c r="F612" s="11" t="s">
        <v>103</v>
      </c>
      <c r="G612" s="11" t="s">
        <v>272</v>
      </c>
      <c r="H612" s="11" t="s">
        <v>103</v>
      </c>
      <c r="I612" s="11" t="s">
        <v>103</v>
      </c>
      <c r="J612" s="11" t="s">
        <v>102</v>
      </c>
      <c r="K612" s="11" t="s">
        <v>103</v>
      </c>
      <c r="L612" s="11" t="s">
        <v>103</v>
      </c>
      <c r="M612" s="11" t="s">
        <v>103</v>
      </c>
      <c r="N612" s="11" t="s">
        <v>103</v>
      </c>
      <c r="O612" s="11" t="s">
        <v>103</v>
      </c>
      <c r="P612" s="11" t="s">
        <v>102</v>
      </c>
      <c r="Q612" s="11" t="s">
        <v>103</v>
      </c>
      <c r="R612" s="149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0</v>
      </c>
    </row>
    <row r="613" spans="1:65">
      <c r="A613" s="30"/>
      <c r="B613" s="19"/>
      <c r="C613" s="9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149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0</v>
      </c>
    </row>
    <row r="614" spans="1:65">
      <c r="A614" s="30"/>
      <c r="B614" s="18">
        <v>1</v>
      </c>
      <c r="C614" s="14">
        <v>1</v>
      </c>
      <c r="D614" s="213">
        <v>50</v>
      </c>
      <c r="E614" s="213">
        <v>52</v>
      </c>
      <c r="F614" s="213">
        <v>50.105800000000002</v>
      </c>
      <c r="G614" s="213">
        <v>80</v>
      </c>
      <c r="H614" s="213">
        <v>80</v>
      </c>
      <c r="I614" s="214">
        <v>30</v>
      </c>
      <c r="J614" s="213">
        <v>40</v>
      </c>
      <c r="K614" s="214">
        <v>89.999999999999986</v>
      </c>
      <c r="L614" s="213">
        <v>40</v>
      </c>
      <c r="M614" s="213">
        <v>59</v>
      </c>
      <c r="N614" s="213">
        <v>43</v>
      </c>
      <c r="O614" s="213">
        <v>55.1179775486927</v>
      </c>
      <c r="P614" s="213">
        <v>42</v>
      </c>
      <c r="Q614" s="213">
        <v>56</v>
      </c>
      <c r="R614" s="215"/>
      <c r="S614" s="216"/>
      <c r="T614" s="216"/>
      <c r="U614" s="216"/>
      <c r="V614" s="216"/>
      <c r="W614" s="216"/>
      <c r="X614" s="216"/>
      <c r="Y614" s="216"/>
      <c r="Z614" s="216"/>
      <c r="AA614" s="216"/>
      <c r="AB614" s="216"/>
      <c r="AC614" s="216"/>
      <c r="AD614" s="216"/>
      <c r="AE614" s="216"/>
      <c r="AF614" s="216"/>
      <c r="AG614" s="216"/>
      <c r="AH614" s="216"/>
      <c r="AI614" s="216"/>
      <c r="AJ614" s="216"/>
      <c r="AK614" s="216"/>
      <c r="AL614" s="216"/>
      <c r="AM614" s="216"/>
      <c r="AN614" s="216"/>
      <c r="AO614" s="216"/>
      <c r="AP614" s="216"/>
      <c r="AQ614" s="216"/>
      <c r="AR614" s="216"/>
      <c r="AS614" s="216"/>
      <c r="AT614" s="216"/>
      <c r="AU614" s="216"/>
      <c r="AV614" s="216"/>
      <c r="AW614" s="216"/>
      <c r="AX614" s="216"/>
      <c r="AY614" s="216"/>
      <c r="AZ614" s="216"/>
      <c r="BA614" s="216"/>
      <c r="BB614" s="216"/>
      <c r="BC614" s="216"/>
      <c r="BD614" s="216"/>
      <c r="BE614" s="216"/>
      <c r="BF614" s="216"/>
      <c r="BG614" s="216"/>
      <c r="BH614" s="216"/>
      <c r="BI614" s="216"/>
      <c r="BJ614" s="216"/>
      <c r="BK614" s="216"/>
      <c r="BL614" s="216"/>
      <c r="BM614" s="217">
        <v>1</v>
      </c>
    </row>
    <row r="615" spans="1:65">
      <c r="A615" s="30"/>
      <c r="B615" s="19">
        <v>1</v>
      </c>
      <c r="C615" s="9">
        <v>2</v>
      </c>
      <c r="D615" s="218">
        <v>50</v>
      </c>
      <c r="E615" s="218">
        <v>58</v>
      </c>
      <c r="F615" s="218">
        <v>50.766100000000002</v>
      </c>
      <c r="G615" s="218">
        <v>50</v>
      </c>
      <c r="H615" s="218">
        <v>50</v>
      </c>
      <c r="I615" s="219">
        <v>40</v>
      </c>
      <c r="J615" s="218">
        <v>40</v>
      </c>
      <c r="K615" s="219">
        <v>120</v>
      </c>
      <c r="L615" s="218">
        <v>60</v>
      </c>
      <c r="M615" s="218">
        <v>65</v>
      </c>
      <c r="N615" s="218">
        <v>61</v>
      </c>
      <c r="O615" s="218">
        <v>52.479590280141899</v>
      </c>
      <c r="P615" s="218">
        <v>39</v>
      </c>
      <c r="Q615" s="218">
        <v>55</v>
      </c>
      <c r="R615" s="215"/>
      <c r="S615" s="216"/>
      <c r="T615" s="216"/>
      <c r="U615" s="216"/>
      <c r="V615" s="216"/>
      <c r="W615" s="216"/>
      <c r="X615" s="216"/>
      <c r="Y615" s="216"/>
      <c r="Z615" s="216"/>
      <c r="AA615" s="216"/>
      <c r="AB615" s="216"/>
      <c r="AC615" s="216"/>
      <c r="AD615" s="216"/>
      <c r="AE615" s="216"/>
      <c r="AF615" s="216"/>
      <c r="AG615" s="216"/>
      <c r="AH615" s="216"/>
      <c r="AI615" s="216"/>
      <c r="AJ615" s="216"/>
      <c r="AK615" s="216"/>
      <c r="AL615" s="216"/>
      <c r="AM615" s="216"/>
      <c r="AN615" s="216"/>
      <c r="AO615" s="216"/>
      <c r="AP615" s="216"/>
      <c r="AQ615" s="216"/>
      <c r="AR615" s="216"/>
      <c r="AS615" s="216"/>
      <c r="AT615" s="216"/>
      <c r="AU615" s="216"/>
      <c r="AV615" s="216"/>
      <c r="AW615" s="216"/>
      <c r="AX615" s="216"/>
      <c r="AY615" s="216"/>
      <c r="AZ615" s="216"/>
      <c r="BA615" s="216"/>
      <c r="BB615" s="216"/>
      <c r="BC615" s="216"/>
      <c r="BD615" s="216"/>
      <c r="BE615" s="216"/>
      <c r="BF615" s="216"/>
      <c r="BG615" s="216"/>
      <c r="BH615" s="216"/>
      <c r="BI615" s="216"/>
      <c r="BJ615" s="216"/>
      <c r="BK615" s="216"/>
      <c r="BL615" s="216"/>
      <c r="BM615" s="217" t="e">
        <v>#N/A</v>
      </c>
    </row>
    <row r="616" spans="1:65">
      <c r="A616" s="30"/>
      <c r="B616" s="19">
        <v>1</v>
      </c>
      <c r="C616" s="9">
        <v>3</v>
      </c>
      <c r="D616" s="218">
        <v>50</v>
      </c>
      <c r="E616" s="218">
        <v>53</v>
      </c>
      <c r="F616" s="218">
        <v>52.676200000000001</v>
      </c>
      <c r="G616" s="218">
        <v>50</v>
      </c>
      <c r="H616" s="218">
        <v>80</v>
      </c>
      <c r="I616" s="219">
        <v>30</v>
      </c>
      <c r="J616" s="218">
        <v>40</v>
      </c>
      <c r="K616" s="219">
        <v>130</v>
      </c>
      <c r="L616" s="218">
        <v>70.000000000000014</v>
      </c>
      <c r="M616" s="218">
        <v>62</v>
      </c>
      <c r="N616" s="218">
        <v>55</v>
      </c>
      <c r="O616" s="218">
        <v>59.639266569586901</v>
      </c>
      <c r="P616" s="218">
        <v>36</v>
      </c>
      <c r="Q616" s="218">
        <v>60</v>
      </c>
      <c r="R616" s="215"/>
      <c r="S616" s="216"/>
      <c r="T616" s="216"/>
      <c r="U616" s="216"/>
      <c r="V616" s="216"/>
      <c r="W616" s="216"/>
      <c r="X616" s="216"/>
      <c r="Y616" s="216"/>
      <c r="Z616" s="216"/>
      <c r="AA616" s="216"/>
      <c r="AB616" s="216"/>
      <c r="AC616" s="216"/>
      <c r="AD616" s="216"/>
      <c r="AE616" s="216"/>
      <c r="AF616" s="216"/>
      <c r="AG616" s="216"/>
      <c r="AH616" s="216"/>
      <c r="AI616" s="216"/>
      <c r="AJ616" s="216"/>
      <c r="AK616" s="216"/>
      <c r="AL616" s="216"/>
      <c r="AM616" s="216"/>
      <c r="AN616" s="216"/>
      <c r="AO616" s="216"/>
      <c r="AP616" s="216"/>
      <c r="AQ616" s="216"/>
      <c r="AR616" s="216"/>
      <c r="AS616" s="216"/>
      <c r="AT616" s="216"/>
      <c r="AU616" s="216"/>
      <c r="AV616" s="216"/>
      <c r="AW616" s="216"/>
      <c r="AX616" s="216"/>
      <c r="AY616" s="216"/>
      <c r="AZ616" s="216"/>
      <c r="BA616" s="216"/>
      <c r="BB616" s="216"/>
      <c r="BC616" s="216"/>
      <c r="BD616" s="216"/>
      <c r="BE616" s="216"/>
      <c r="BF616" s="216"/>
      <c r="BG616" s="216"/>
      <c r="BH616" s="216"/>
      <c r="BI616" s="216"/>
      <c r="BJ616" s="216"/>
      <c r="BK616" s="216"/>
      <c r="BL616" s="216"/>
      <c r="BM616" s="217">
        <v>16</v>
      </c>
    </row>
    <row r="617" spans="1:65">
      <c r="A617" s="30"/>
      <c r="B617" s="19">
        <v>1</v>
      </c>
      <c r="C617" s="9">
        <v>4</v>
      </c>
      <c r="D617" s="218">
        <v>50</v>
      </c>
      <c r="E617" s="218">
        <v>54</v>
      </c>
      <c r="F617" s="218">
        <v>48.131700000000002</v>
      </c>
      <c r="G617" s="218">
        <v>50</v>
      </c>
      <c r="H617" s="218">
        <v>60</v>
      </c>
      <c r="I617" s="219">
        <v>30</v>
      </c>
      <c r="J617" s="218">
        <v>40</v>
      </c>
      <c r="K617" s="219">
        <v>130</v>
      </c>
      <c r="L617" s="218">
        <v>60</v>
      </c>
      <c r="M617" s="218">
        <v>68</v>
      </c>
      <c r="N617" s="218">
        <v>55</v>
      </c>
      <c r="O617" s="218">
        <v>50.929519424886649</v>
      </c>
      <c r="P617" s="218">
        <v>44</v>
      </c>
      <c r="Q617" s="218">
        <v>61</v>
      </c>
      <c r="R617" s="215"/>
      <c r="S617" s="216"/>
      <c r="T617" s="216"/>
      <c r="U617" s="216"/>
      <c r="V617" s="216"/>
      <c r="W617" s="216"/>
      <c r="X617" s="216"/>
      <c r="Y617" s="216"/>
      <c r="Z617" s="216"/>
      <c r="AA617" s="216"/>
      <c r="AB617" s="216"/>
      <c r="AC617" s="216"/>
      <c r="AD617" s="216"/>
      <c r="AE617" s="216"/>
      <c r="AF617" s="216"/>
      <c r="AG617" s="216"/>
      <c r="AH617" s="216"/>
      <c r="AI617" s="216"/>
      <c r="AJ617" s="216"/>
      <c r="AK617" s="216"/>
      <c r="AL617" s="216"/>
      <c r="AM617" s="216"/>
      <c r="AN617" s="216"/>
      <c r="AO617" s="216"/>
      <c r="AP617" s="216"/>
      <c r="AQ617" s="216"/>
      <c r="AR617" s="216"/>
      <c r="AS617" s="216"/>
      <c r="AT617" s="216"/>
      <c r="AU617" s="216"/>
      <c r="AV617" s="216"/>
      <c r="AW617" s="216"/>
      <c r="AX617" s="216"/>
      <c r="AY617" s="216"/>
      <c r="AZ617" s="216"/>
      <c r="BA617" s="216"/>
      <c r="BB617" s="216"/>
      <c r="BC617" s="216"/>
      <c r="BD617" s="216"/>
      <c r="BE617" s="216"/>
      <c r="BF617" s="216"/>
      <c r="BG617" s="216"/>
      <c r="BH617" s="216"/>
      <c r="BI617" s="216"/>
      <c r="BJ617" s="216"/>
      <c r="BK617" s="216"/>
      <c r="BL617" s="216"/>
      <c r="BM617" s="217">
        <v>53.966783755718353</v>
      </c>
    </row>
    <row r="618" spans="1:65">
      <c r="A618" s="30"/>
      <c r="B618" s="19">
        <v>1</v>
      </c>
      <c r="C618" s="9">
        <v>5</v>
      </c>
      <c r="D618" s="218">
        <v>50</v>
      </c>
      <c r="E618" s="218">
        <v>57</v>
      </c>
      <c r="F618" s="218">
        <v>51.683999999999997</v>
      </c>
      <c r="G618" s="218">
        <v>60</v>
      </c>
      <c r="H618" s="222">
        <v>89.999999999999986</v>
      </c>
      <c r="I618" s="222">
        <v>60</v>
      </c>
      <c r="J618" s="218">
        <v>40</v>
      </c>
      <c r="K618" s="219">
        <v>100</v>
      </c>
      <c r="L618" s="218">
        <v>80</v>
      </c>
      <c r="M618" s="218">
        <v>62</v>
      </c>
      <c r="N618" s="218">
        <v>57</v>
      </c>
      <c r="O618" s="218">
        <v>57.081482510477699</v>
      </c>
      <c r="P618" s="218">
        <v>42</v>
      </c>
      <c r="Q618" s="218">
        <v>57</v>
      </c>
      <c r="R618" s="215"/>
      <c r="S618" s="216"/>
      <c r="T618" s="216"/>
      <c r="U618" s="216"/>
      <c r="V618" s="216"/>
      <c r="W618" s="216"/>
      <c r="X618" s="216"/>
      <c r="Y618" s="216"/>
      <c r="Z618" s="216"/>
      <c r="AA618" s="216"/>
      <c r="AB618" s="216"/>
      <c r="AC618" s="216"/>
      <c r="AD618" s="216"/>
      <c r="AE618" s="216"/>
      <c r="AF618" s="216"/>
      <c r="AG618" s="216"/>
      <c r="AH618" s="216"/>
      <c r="AI618" s="216"/>
      <c r="AJ618" s="216"/>
      <c r="AK618" s="216"/>
      <c r="AL618" s="216"/>
      <c r="AM618" s="216"/>
      <c r="AN618" s="216"/>
      <c r="AO618" s="216"/>
      <c r="AP618" s="216"/>
      <c r="AQ618" s="216"/>
      <c r="AR618" s="216"/>
      <c r="AS618" s="216"/>
      <c r="AT618" s="216"/>
      <c r="AU618" s="216"/>
      <c r="AV618" s="216"/>
      <c r="AW618" s="216"/>
      <c r="AX618" s="216"/>
      <c r="AY618" s="216"/>
      <c r="AZ618" s="216"/>
      <c r="BA618" s="216"/>
      <c r="BB618" s="216"/>
      <c r="BC618" s="216"/>
      <c r="BD618" s="216"/>
      <c r="BE618" s="216"/>
      <c r="BF618" s="216"/>
      <c r="BG618" s="216"/>
      <c r="BH618" s="216"/>
      <c r="BI618" s="216"/>
      <c r="BJ618" s="216"/>
      <c r="BK618" s="216"/>
      <c r="BL618" s="216"/>
      <c r="BM618" s="217">
        <v>42</v>
      </c>
    </row>
    <row r="619" spans="1:65">
      <c r="A619" s="30"/>
      <c r="B619" s="19">
        <v>1</v>
      </c>
      <c r="C619" s="9">
        <v>6</v>
      </c>
      <c r="D619" s="218">
        <v>50</v>
      </c>
      <c r="E619" s="218">
        <v>52</v>
      </c>
      <c r="F619" s="218">
        <v>47.734299999999998</v>
      </c>
      <c r="G619" s="218">
        <v>60</v>
      </c>
      <c r="H619" s="218">
        <v>70.000000000000014</v>
      </c>
      <c r="I619" s="219">
        <v>30</v>
      </c>
      <c r="J619" s="218">
        <v>40</v>
      </c>
      <c r="K619" s="219">
        <v>109.99999999999999</v>
      </c>
      <c r="L619" s="218">
        <v>30</v>
      </c>
      <c r="M619" s="218">
        <v>66</v>
      </c>
      <c r="N619" s="218">
        <v>47</v>
      </c>
      <c r="O619" s="218">
        <v>59.262494077935997</v>
      </c>
      <c r="P619" s="218">
        <v>38</v>
      </c>
      <c r="Q619" s="218">
        <v>56</v>
      </c>
      <c r="R619" s="215"/>
      <c r="S619" s="216"/>
      <c r="T619" s="216"/>
      <c r="U619" s="216"/>
      <c r="V619" s="216"/>
      <c r="W619" s="216"/>
      <c r="X619" s="216"/>
      <c r="Y619" s="216"/>
      <c r="Z619" s="216"/>
      <c r="AA619" s="216"/>
      <c r="AB619" s="216"/>
      <c r="AC619" s="216"/>
      <c r="AD619" s="216"/>
      <c r="AE619" s="216"/>
      <c r="AF619" s="216"/>
      <c r="AG619" s="216"/>
      <c r="AH619" s="216"/>
      <c r="AI619" s="216"/>
      <c r="AJ619" s="216"/>
      <c r="AK619" s="216"/>
      <c r="AL619" s="216"/>
      <c r="AM619" s="216"/>
      <c r="AN619" s="216"/>
      <c r="AO619" s="216"/>
      <c r="AP619" s="216"/>
      <c r="AQ619" s="216"/>
      <c r="AR619" s="216"/>
      <c r="AS619" s="216"/>
      <c r="AT619" s="216"/>
      <c r="AU619" s="216"/>
      <c r="AV619" s="216"/>
      <c r="AW619" s="216"/>
      <c r="AX619" s="216"/>
      <c r="AY619" s="216"/>
      <c r="AZ619" s="216"/>
      <c r="BA619" s="216"/>
      <c r="BB619" s="216"/>
      <c r="BC619" s="216"/>
      <c r="BD619" s="216"/>
      <c r="BE619" s="216"/>
      <c r="BF619" s="216"/>
      <c r="BG619" s="216"/>
      <c r="BH619" s="216"/>
      <c r="BI619" s="216"/>
      <c r="BJ619" s="216"/>
      <c r="BK619" s="216"/>
      <c r="BL619" s="216"/>
      <c r="BM619" s="220"/>
    </row>
    <row r="620" spans="1:65">
      <c r="A620" s="30"/>
      <c r="B620" s="20" t="s">
        <v>259</v>
      </c>
      <c r="C620" s="12"/>
      <c r="D620" s="221">
        <v>50</v>
      </c>
      <c r="E620" s="221">
        <v>54.333333333333336</v>
      </c>
      <c r="F620" s="221">
        <v>50.183016666666667</v>
      </c>
      <c r="G620" s="221">
        <v>58.333333333333336</v>
      </c>
      <c r="H620" s="221">
        <v>71.666666666666671</v>
      </c>
      <c r="I620" s="221">
        <v>36.666666666666664</v>
      </c>
      <c r="J620" s="221">
        <v>40</v>
      </c>
      <c r="K620" s="221">
        <v>113.33333333333333</v>
      </c>
      <c r="L620" s="221">
        <v>56.666666666666664</v>
      </c>
      <c r="M620" s="221">
        <v>63.666666666666664</v>
      </c>
      <c r="N620" s="221">
        <v>53</v>
      </c>
      <c r="O620" s="221">
        <v>55.751721735286971</v>
      </c>
      <c r="P620" s="221">
        <v>40.166666666666664</v>
      </c>
      <c r="Q620" s="221">
        <v>57.5</v>
      </c>
      <c r="R620" s="215"/>
      <c r="S620" s="216"/>
      <c r="T620" s="216"/>
      <c r="U620" s="216"/>
      <c r="V620" s="216"/>
      <c r="W620" s="216"/>
      <c r="X620" s="216"/>
      <c r="Y620" s="216"/>
      <c r="Z620" s="216"/>
      <c r="AA620" s="216"/>
      <c r="AB620" s="216"/>
      <c r="AC620" s="216"/>
      <c r="AD620" s="216"/>
      <c r="AE620" s="216"/>
      <c r="AF620" s="216"/>
      <c r="AG620" s="216"/>
      <c r="AH620" s="216"/>
      <c r="AI620" s="216"/>
      <c r="AJ620" s="216"/>
      <c r="AK620" s="216"/>
      <c r="AL620" s="216"/>
      <c r="AM620" s="216"/>
      <c r="AN620" s="216"/>
      <c r="AO620" s="216"/>
      <c r="AP620" s="216"/>
      <c r="AQ620" s="216"/>
      <c r="AR620" s="216"/>
      <c r="AS620" s="216"/>
      <c r="AT620" s="216"/>
      <c r="AU620" s="216"/>
      <c r="AV620" s="216"/>
      <c r="AW620" s="216"/>
      <c r="AX620" s="216"/>
      <c r="AY620" s="216"/>
      <c r="AZ620" s="216"/>
      <c r="BA620" s="216"/>
      <c r="BB620" s="216"/>
      <c r="BC620" s="216"/>
      <c r="BD620" s="216"/>
      <c r="BE620" s="216"/>
      <c r="BF620" s="216"/>
      <c r="BG620" s="216"/>
      <c r="BH620" s="216"/>
      <c r="BI620" s="216"/>
      <c r="BJ620" s="216"/>
      <c r="BK620" s="216"/>
      <c r="BL620" s="216"/>
      <c r="BM620" s="220"/>
    </row>
    <row r="621" spans="1:65">
      <c r="A621" s="30"/>
      <c r="B621" s="3" t="s">
        <v>260</v>
      </c>
      <c r="C621" s="29"/>
      <c r="D621" s="218">
        <v>50</v>
      </c>
      <c r="E621" s="218">
        <v>53.5</v>
      </c>
      <c r="F621" s="218">
        <v>50.435950000000005</v>
      </c>
      <c r="G621" s="218">
        <v>55</v>
      </c>
      <c r="H621" s="218">
        <v>75</v>
      </c>
      <c r="I621" s="218">
        <v>30</v>
      </c>
      <c r="J621" s="218">
        <v>40</v>
      </c>
      <c r="K621" s="218">
        <v>115</v>
      </c>
      <c r="L621" s="218">
        <v>60</v>
      </c>
      <c r="M621" s="218">
        <v>63.5</v>
      </c>
      <c r="N621" s="218">
        <v>55</v>
      </c>
      <c r="O621" s="218">
        <v>56.099730029585203</v>
      </c>
      <c r="P621" s="218">
        <v>40.5</v>
      </c>
      <c r="Q621" s="218">
        <v>56.5</v>
      </c>
      <c r="R621" s="215"/>
      <c r="S621" s="216"/>
      <c r="T621" s="216"/>
      <c r="U621" s="216"/>
      <c r="V621" s="216"/>
      <c r="W621" s="216"/>
      <c r="X621" s="216"/>
      <c r="Y621" s="216"/>
      <c r="Z621" s="216"/>
      <c r="AA621" s="216"/>
      <c r="AB621" s="216"/>
      <c r="AC621" s="216"/>
      <c r="AD621" s="216"/>
      <c r="AE621" s="216"/>
      <c r="AF621" s="216"/>
      <c r="AG621" s="216"/>
      <c r="AH621" s="216"/>
      <c r="AI621" s="216"/>
      <c r="AJ621" s="216"/>
      <c r="AK621" s="216"/>
      <c r="AL621" s="216"/>
      <c r="AM621" s="216"/>
      <c r="AN621" s="216"/>
      <c r="AO621" s="216"/>
      <c r="AP621" s="216"/>
      <c r="AQ621" s="216"/>
      <c r="AR621" s="216"/>
      <c r="AS621" s="216"/>
      <c r="AT621" s="216"/>
      <c r="AU621" s="216"/>
      <c r="AV621" s="216"/>
      <c r="AW621" s="216"/>
      <c r="AX621" s="216"/>
      <c r="AY621" s="216"/>
      <c r="AZ621" s="216"/>
      <c r="BA621" s="216"/>
      <c r="BB621" s="216"/>
      <c r="BC621" s="216"/>
      <c r="BD621" s="216"/>
      <c r="BE621" s="216"/>
      <c r="BF621" s="216"/>
      <c r="BG621" s="216"/>
      <c r="BH621" s="216"/>
      <c r="BI621" s="216"/>
      <c r="BJ621" s="216"/>
      <c r="BK621" s="216"/>
      <c r="BL621" s="216"/>
      <c r="BM621" s="220"/>
    </row>
    <row r="622" spans="1:65">
      <c r="A622" s="30"/>
      <c r="B622" s="3" t="s">
        <v>261</v>
      </c>
      <c r="C622" s="29"/>
      <c r="D622" s="218">
        <v>0</v>
      </c>
      <c r="E622" s="218">
        <v>2.5819888974716112</v>
      </c>
      <c r="F622" s="218">
        <v>1.9503320777925659</v>
      </c>
      <c r="G622" s="218">
        <v>11.690451944500111</v>
      </c>
      <c r="H622" s="218">
        <v>14.719601443879737</v>
      </c>
      <c r="I622" s="218">
        <v>12.110601416389963</v>
      </c>
      <c r="J622" s="218">
        <v>0</v>
      </c>
      <c r="K622" s="218">
        <v>16.329931618554493</v>
      </c>
      <c r="L622" s="218">
        <v>18.618986725025248</v>
      </c>
      <c r="M622" s="218">
        <v>3.2659863237109041</v>
      </c>
      <c r="N622" s="218">
        <v>6.6932802122726045</v>
      </c>
      <c r="O622" s="218">
        <v>3.5656388509230514</v>
      </c>
      <c r="P622" s="218">
        <v>2.9944392908634274</v>
      </c>
      <c r="Q622" s="218">
        <v>2.4289915602982237</v>
      </c>
      <c r="R622" s="215"/>
      <c r="S622" s="216"/>
      <c r="T622" s="216"/>
      <c r="U622" s="216"/>
      <c r="V622" s="216"/>
      <c r="W622" s="216"/>
      <c r="X622" s="216"/>
      <c r="Y622" s="216"/>
      <c r="Z622" s="216"/>
      <c r="AA622" s="216"/>
      <c r="AB622" s="216"/>
      <c r="AC622" s="216"/>
      <c r="AD622" s="216"/>
      <c r="AE622" s="216"/>
      <c r="AF622" s="216"/>
      <c r="AG622" s="216"/>
      <c r="AH622" s="216"/>
      <c r="AI622" s="216"/>
      <c r="AJ622" s="216"/>
      <c r="AK622" s="216"/>
      <c r="AL622" s="216"/>
      <c r="AM622" s="216"/>
      <c r="AN622" s="216"/>
      <c r="AO622" s="216"/>
      <c r="AP622" s="216"/>
      <c r="AQ622" s="216"/>
      <c r="AR622" s="216"/>
      <c r="AS622" s="216"/>
      <c r="AT622" s="216"/>
      <c r="AU622" s="216"/>
      <c r="AV622" s="216"/>
      <c r="AW622" s="216"/>
      <c r="AX622" s="216"/>
      <c r="AY622" s="216"/>
      <c r="AZ622" s="216"/>
      <c r="BA622" s="216"/>
      <c r="BB622" s="216"/>
      <c r="BC622" s="216"/>
      <c r="BD622" s="216"/>
      <c r="BE622" s="216"/>
      <c r="BF622" s="216"/>
      <c r="BG622" s="216"/>
      <c r="BH622" s="216"/>
      <c r="BI622" s="216"/>
      <c r="BJ622" s="216"/>
      <c r="BK622" s="216"/>
      <c r="BL622" s="216"/>
      <c r="BM622" s="220"/>
    </row>
    <row r="623" spans="1:65">
      <c r="A623" s="30"/>
      <c r="B623" s="3" t="s">
        <v>86</v>
      </c>
      <c r="C623" s="29"/>
      <c r="D623" s="13">
        <v>0</v>
      </c>
      <c r="E623" s="13">
        <v>4.7521268051624745E-2</v>
      </c>
      <c r="F623" s="13">
        <v>3.8864384952131535E-2</v>
      </c>
      <c r="G623" s="13">
        <v>0.20040774762000191</v>
      </c>
      <c r="H623" s="13">
        <v>0.20538978758901957</v>
      </c>
      <c r="I623" s="13">
        <v>0.33028912953790812</v>
      </c>
      <c r="J623" s="13">
        <v>0</v>
      </c>
      <c r="K623" s="13">
        <v>0.144087631928422</v>
      </c>
      <c r="L623" s="13">
        <v>0.32857035397103379</v>
      </c>
      <c r="M623" s="13">
        <v>5.1298214508548233E-2</v>
      </c>
      <c r="N623" s="13">
        <v>0.12628830589193593</v>
      </c>
      <c r="O623" s="13">
        <v>6.3955672397938687E-2</v>
      </c>
      <c r="P623" s="13">
        <v>7.4550355789130981E-2</v>
      </c>
      <c r="Q623" s="13">
        <v>4.2243331483447367E-2</v>
      </c>
      <c r="R623" s="149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3" t="s">
        <v>262</v>
      </c>
      <c r="C624" s="29"/>
      <c r="D624" s="13">
        <v>-7.3504172004655199E-2</v>
      </c>
      <c r="E624" s="13">
        <v>6.7921330882747544E-3</v>
      </c>
      <c r="F624" s="13">
        <v>-7.0112888442249499E-2</v>
      </c>
      <c r="G624" s="13">
        <v>8.0911799327902267E-2</v>
      </c>
      <c r="H624" s="13">
        <v>0.32797735345999435</v>
      </c>
      <c r="I624" s="13">
        <v>-0.32056972613674717</v>
      </c>
      <c r="J624" s="13">
        <v>-0.25880333760372409</v>
      </c>
      <c r="K624" s="13">
        <v>1.1000572101227815</v>
      </c>
      <c r="L624" s="13">
        <v>5.002860506139073E-2</v>
      </c>
      <c r="M624" s="13">
        <v>0.1797380209807391</v>
      </c>
      <c r="N624" s="13">
        <v>-1.7914422324934454E-2</v>
      </c>
      <c r="O624" s="13">
        <v>3.307475182601527E-2</v>
      </c>
      <c r="P624" s="13">
        <v>-0.25571501817707309</v>
      </c>
      <c r="Q624" s="13">
        <v>6.5470202194646498E-2</v>
      </c>
      <c r="R624" s="149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46" t="s">
        <v>263</v>
      </c>
      <c r="C625" s="47"/>
      <c r="D625" s="45">
        <v>0.69</v>
      </c>
      <c r="E625" s="45">
        <v>0.1</v>
      </c>
      <c r="F625" s="45">
        <v>0.66</v>
      </c>
      <c r="G625" s="45">
        <v>0.45</v>
      </c>
      <c r="H625" s="45">
        <v>2.2599999999999998</v>
      </c>
      <c r="I625" s="45">
        <v>2.5</v>
      </c>
      <c r="J625" s="45">
        <v>2.0499999999999998</v>
      </c>
      <c r="K625" s="45">
        <v>7.94</v>
      </c>
      <c r="L625" s="45">
        <v>0.22</v>
      </c>
      <c r="M625" s="45">
        <v>1.17</v>
      </c>
      <c r="N625" s="45">
        <v>0.28000000000000003</v>
      </c>
      <c r="O625" s="45">
        <v>0.1</v>
      </c>
      <c r="P625" s="45">
        <v>2.0299999999999998</v>
      </c>
      <c r="Q625" s="45">
        <v>0.33</v>
      </c>
      <c r="R625" s="149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B626" s="31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BM626" s="55"/>
    </row>
    <row r="627" spans="1:65" ht="15">
      <c r="B627" s="8" t="s">
        <v>484</v>
      </c>
      <c r="BM627" s="28" t="s">
        <v>271</v>
      </c>
    </row>
    <row r="628" spans="1:65" ht="15">
      <c r="A628" s="25" t="s">
        <v>58</v>
      </c>
      <c r="B628" s="18" t="s">
        <v>111</v>
      </c>
      <c r="C628" s="15" t="s">
        <v>112</v>
      </c>
      <c r="D628" s="16" t="s">
        <v>224</v>
      </c>
      <c r="E628" s="17" t="s">
        <v>224</v>
      </c>
      <c r="F628" s="17" t="s">
        <v>224</v>
      </c>
      <c r="G628" s="17" t="s">
        <v>224</v>
      </c>
      <c r="H628" s="17" t="s">
        <v>224</v>
      </c>
      <c r="I628" s="17" t="s">
        <v>224</v>
      </c>
      <c r="J628" s="17" t="s">
        <v>224</v>
      </c>
      <c r="K628" s="17" t="s">
        <v>224</v>
      </c>
      <c r="L628" s="149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</v>
      </c>
    </row>
    <row r="629" spans="1:65">
      <c r="A629" s="30"/>
      <c r="B629" s="19" t="s">
        <v>225</v>
      </c>
      <c r="C629" s="9" t="s">
        <v>225</v>
      </c>
      <c r="D629" s="147" t="s">
        <v>227</v>
      </c>
      <c r="E629" s="148" t="s">
        <v>228</v>
      </c>
      <c r="F629" s="148" t="s">
        <v>230</v>
      </c>
      <c r="G629" s="148" t="s">
        <v>233</v>
      </c>
      <c r="H629" s="148" t="s">
        <v>240</v>
      </c>
      <c r="I629" s="148" t="s">
        <v>242</v>
      </c>
      <c r="J629" s="148" t="s">
        <v>245</v>
      </c>
      <c r="K629" s="148" t="s">
        <v>246</v>
      </c>
      <c r="L629" s="149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 t="s">
        <v>1</v>
      </c>
    </row>
    <row r="630" spans="1:65">
      <c r="A630" s="30"/>
      <c r="B630" s="19"/>
      <c r="C630" s="9"/>
      <c r="D630" s="10" t="s">
        <v>272</v>
      </c>
      <c r="E630" s="11" t="s">
        <v>102</v>
      </c>
      <c r="F630" s="11" t="s">
        <v>103</v>
      </c>
      <c r="G630" s="11" t="s">
        <v>103</v>
      </c>
      <c r="H630" s="11" t="s">
        <v>103</v>
      </c>
      <c r="I630" s="11" t="s">
        <v>100</v>
      </c>
      <c r="J630" s="11" t="s">
        <v>102</v>
      </c>
      <c r="K630" s="11" t="s">
        <v>103</v>
      </c>
      <c r="L630" s="149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3</v>
      </c>
    </row>
    <row r="631" spans="1:65">
      <c r="A631" s="30"/>
      <c r="B631" s="19"/>
      <c r="C631" s="9"/>
      <c r="D631" s="26"/>
      <c r="E631" s="26"/>
      <c r="F631" s="26"/>
      <c r="G631" s="26"/>
      <c r="H631" s="26"/>
      <c r="I631" s="26"/>
      <c r="J631" s="26"/>
      <c r="K631" s="26"/>
      <c r="L631" s="149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3</v>
      </c>
    </row>
    <row r="632" spans="1:65">
      <c r="A632" s="30"/>
      <c r="B632" s="18">
        <v>1</v>
      </c>
      <c r="C632" s="14">
        <v>1</v>
      </c>
      <c r="D632" s="202">
        <v>0.01</v>
      </c>
      <c r="E632" s="225" t="s">
        <v>109</v>
      </c>
      <c r="F632" s="225">
        <v>7.7795320000000001E-2</v>
      </c>
      <c r="G632" s="202">
        <v>0.01</v>
      </c>
      <c r="H632" s="202">
        <v>1.9699999999999999E-2</v>
      </c>
      <c r="I632" s="202">
        <v>1.4829672901353643E-2</v>
      </c>
      <c r="J632" s="202">
        <v>1.9799999999999998E-2</v>
      </c>
      <c r="K632" s="202">
        <v>0.01</v>
      </c>
      <c r="L632" s="200"/>
      <c r="M632" s="201"/>
      <c r="N632" s="201"/>
      <c r="O632" s="201"/>
      <c r="P632" s="201"/>
      <c r="Q632" s="201"/>
      <c r="R632" s="201"/>
      <c r="S632" s="201"/>
      <c r="T632" s="201"/>
      <c r="U632" s="201"/>
      <c r="V632" s="201"/>
      <c r="W632" s="201"/>
      <c r="X632" s="201"/>
      <c r="Y632" s="201"/>
      <c r="Z632" s="201"/>
      <c r="AA632" s="201"/>
      <c r="AB632" s="201"/>
      <c r="AC632" s="201"/>
      <c r="AD632" s="201"/>
      <c r="AE632" s="201"/>
      <c r="AF632" s="201"/>
      <c r="AG632" s="201"/>
      <c r="AH632" s="201"/>
      <c r="AI632" s="201"/>
      <c r="AJ632" s="201"/>
      <c r="AK632" s="201"/>
      <c r="AL632" s="201"/>
      <c r="AM632" s="201"/>
      <c r="AN632" s="201"/>
      <c r="AO632" s="201"/>
      <c r="AP632" s="201"/>
      <c r="AQ632" s="201"/>
      <c r="AR632" s="201"/>
      <c r="AS632" s="201"/>
      <c r="AT632" s="201"/>
      <c r="AU632" s="201"/>
      <c r="AV632" s="201"/>
      <c r="AW632" s="201"/>
      <c r="AX632" s="201"/>
      <c r="AY632" s="201"/>
      <c r="AZ632" s="201"/>
      <c r="BA632" s="201"/>
      <c r="BB632" s="201"/>
      <c r="BC632" s="201"/>
      <c r="BD632" s="201"/>
      <c r="BE632" s="201"/>
      <c r="BF632" s="201"/>
      <c r="BG632" s="201"/>
      <c r="BH632" s="201"/>
      <c r="BI632" s="201"/>
      <c r="BJ632" s="201"/>
      <c r="BK632" s="201"/>
      <c r="BL632" s="201"/>
      <c r="BM632" s="203">
        <v>1</v>
      </c>
    </row>
    <row r="633" spans="1:65">
      <c r="A633" s="30"/>
      <c r="B633" s="19">
        <v>1</v>
      </c>
      <c r="C633" s="9">
        <v>2</v>
      </c>
      <c r="D633" s="24">
        <v>0.01</v>
      </c>
      <c r="E633" s="226" t="s">
        <v>109</v>
      </c>
      <c r="F633" s="226">
        <v>7.7818760000000001E-2</v>
      </c>
      <c r="G633" s="24">
        <v>0.01</v>
      </c>
      <c r="H633" s="24">
        <v>1.84E-2</v>
      </c>
      <c r="I633" s="24">
        <v>1.5051469160830003E-2</v>
      </c>
      <c r="J633" s="24">
        <v>2.1499999999999998E-2</v>
      </c>
      <c r="K633" s="24">
        <v>0.01</v>
      </c>
      <c r="L633" s="200"/>
      <c r="M633" s="201"/>
      <c r="N633" s="201"/>
      <c r="O633" s="201"/>
      <c r="P633" s="201"/>
      <c r="Q633" s="201"/>
      <c r="R633" s="201"/>
      <c r="S633" s="201"/>
      <c r="T633" s="201"/>
      <c r="U633" s="201"/>
      <c r="V633" s="201"/>
      <c r="W633" s="201"/>
      <c r="X633" s="201"/>
      <c r="Y633" s="201"/>
      <c r="Z633" s="201"/>
      <c r="AA633" s="201"/>
      <c r="AB633" s="201"/>
      <c r="AC633" s="201"/>
      <c r="AD633" s="201"/>
      <c r="AE633" s="201"/>
      <c r="AF633" s="201"/>
      <c r="AG633" s="201"/>
      <c r="AH633" s="201"/>
      <c r="AI633" s="201"/>
      <c r="AJ633" s="201"/>
      <c r="AK633" s="201"/>
      <c r="AL633" s="201"/>
      <c r="AM633" s="201"/>
      <c r="AN633" s="201"/>
      <c r="AO633" s="201"/>
      <c r="AP633" s="201"/>
      <c r="AQ633" s="201"/>
      <c r="AR633" s="201"/>
      <c r="AS633" s="201"/>
      <c r="AT633" s="201"/>
      <c r="AU633" s="201"/>
      <c r="AV633" s="201"/>
      <c r="AW633" s="201"/>
      <c r="AX633" s="201"/>
      <c r="AY633" s="201"/>
      <c r="AZ633" s="201"/>
      <c r="BA633" s="201"/>
      <c r="BB633" s="201"/>
      <c r="BC633" s="201"/>
      <c r="BD633" s="201"/>
      <c r="BE633" s="201"/>
      <c r="BF633" s="201"/>
      <c r="BG633" s="201"/>
      <c r="BH633" s="201"/>
      <c r="BI633" s="201"/>
      <c r="BJ633" s="201"/>
      <c r="BK633" s="201"/>
      <c r="BL633" s="201"/>
      <c r="BM633" s="203">
        <v>4</v>
      </c>
    </row>
    <row r="634" spans="1:65">
      <c r="A634" s="30"/>
      <c r="B634" s="19">
        <v>1</v>
      </c>
      <c r="C634" s="9">
        <v>3</v>
      </c>
      <c r="D634" s="24">
        <v>0.01</v>
      </c>
      <c r="E634" s="226" t="s">
        <v>109</v>
      </c>
      <c r="F634" s="226">
        <v>7.7778959999999994E-2</v>
      </c>
      <c r="G634" s="24">
        <v>0.01</v>
      </c>
      <c r="H634" s="24">
        <v>1.7000000000000001E-2</v>
      </c>
      <c r="I634" s="24">
        <v>1.489641050540895E-2</v>
      </c>
      <c r="J634" s="24">
        <v>1.9400000000000001E-2</v>
      </c>
      <c r="K634" s="24">
        <v>0.01</v>
      </c>
      <c r="L634" s="200"/>
      <c r="M634" s="201"/>
      <c r="N634" s="201"/>
      <c r="O634" s="201"/>
      <c r="P634" s="201"/>
      <c r="Q634" s="201"/>
      <c r="R634" s="201"/>
      <c r="S634" s="201"/>
      <c r="T634" s="201"/>
      <c r="U634" s="201"/>
      <c r="V634" s="201"/>
      <c r="W634" s="201"/>
      <c r="X634" s="201"/>
      <c r="Y634" s="201"/>
      <c r="Z634" s="201"/>
      <c r="AA634" s="201"/>
      <c r="AB634" s="201"/>
      <c r="AC634" s="201"/>
      <c r="AD634" s="201"/>
      <c r="AE634" s="201"/>
      <c r="AF634" s="201"/>
      <c r="AG634" s="201"/>
      <c r="AH634" s="201"/>
      <c r="AI634" s="201"/>
      <c r="AJ634" s="201"/>
      <c r="AK634" s="201"/>
      <c r="AL634" s="201"/>
      <c r="AM634" s="201"/>
      <c r="AN634" s="201"/>
      <c r="AO634" s="201"/>
      <c r="AP634" s="201"/>
      <c r="AQ634" s="201"/>
      <c r="AR634" s="201"/>
      <c r="AS634" s="201"/>
      <c r="AT634" s="201"/>
      <c r="AU634" s="201"/>
      <c r="AV634" s="201"/>
      <c r="AW634" s="201"/>
      <c r="AX634" s="201"/>
      <c r="AY634" s="201"/>
      <c r="AZ634" s="201"/>
      <c r="BA634" s="201"/>
      <c r="BB634" s="201"/>
      <c r="BC634" s="201"/>
      <c r="BD634" s="201"/>
      <c r="BE634" s="201"/>
      <c r="BF634" s="201"/>
      <c r="BG634" s="201"/>
      <c r="BH634" s="201"/>
      <c r="BI634" s="201"/>
      <c r="BJ634" s="201"/>
      <c r="BK634" s="201"/>
      <c r="BL634" s="201"/>
      <c r="BM634" s="203">
        <v>16</v>
      </c>
    </row>
    <row r="635" spans="1:65">
      <c r="A635" s="30"/>
      <c r="B635" s="19">
        <v>1</v>
      </c>
      <c r="C635" s="9">
        <v>4</v>
      </c>
      <c r="D635" s="24">
        <v>0.01</v>
      </c>
      <c r="E635" s="226" t="s">
        <v>109</v>
      </c>
      <c r="F635" s="226">
        <v>7.766344E-2</v>
      </c>
      <c r="G635" s="24">
        <v>0.01</v>
      </c>
      <c r="H635" s="204">
        <v>2.3900000000000001E-2</v>
      </c>
      <c r="I635" s="24">
        <v>1.4556931178596211E-2</v>
      </c>
      <c r="J635" s="24">
        <v>1.3999999999999999E-2</v>
      </c>
      <c r="K635" s="24">
        <v>0.01</v>
      </c>
      <c r="L635" s="200"/>
      <c r="M635" s="201"/>
      <c r="N635" s="201"/>
      <c r="O635" s="201"/>
      <c r="P635" s="201"/>
      <c r="Q635" s="201"/>
      <c r="R635" s="201"/>
      <c r="S635" s="201"/>
      <c r="T635" s="201"/>
      <c r="U635" s="201"/>
      <c r="V635" s="201"/>
      <c r="W635" s="201"/>
      <c r="X635" s="201"/>
      <c r="Y635" s="201"/>
      <c r="Z635" s="201"/>
      <c r="AA635" s="201"/>
      <c r="AB635" s="201"/>
      <c r="AC635" s="201"/>
      <c r="AD635" s="201"/>
      <c r="AE635" s="201"/>
      <c r="AF635" s="201"/>
      <c r="AG635" s="201"/>
      <c r="AH635" s="201"/>
      <c r="AI635" s="201"/>
      <c r="AJ635" s="201"/>
      <c r="AK635" s="201"/>
      <c r="AL635" s="201"/>
      <c r="AM635" s="201"/>
      <c r="AN635" s="201"/>
      <c r="AO635" s="201"/>
      <c r="AP635" s="201"/>
      <c r="AQ635" s="201"/>
      <c r="AR635" s="201"/>
      <c r="AS635" s="201"/>
      <c r="AT635" s="201"/>
      <c r="AU635" s="201"/>
      <c r="AV635" s="201"/>
      <c r="AW635" s="201"/>
      <c r="AX635" s="201"/>
      <c r="AY635" s="201"/>
      <c r="AZ635" s="201"/>
      <c r="BA635" s="201"/>
      <c r="BB635" s="201"/>
      <c r="BC635" s="201"/>
      <c r="BD635" s="201"/>
      <c r="BE635" s="201"/>
      <c r="BF635" s="201"/>
      <c r="BG635" s="201"/>
      <c r="BH635" s="201"/>
      <c r="BI635" s="201"/>
      <c r="BJ635" s="201"/>
      <c r="BK635" s="201"/>
      <c r="BL635" s="201"/>
      <c r="BM635" s="203">
        <v>1.3734427716443299E-2</v>
      </c>
    </row>
    <row r="636" spans="1:65">
      <c r="A636" s="30"/>
      <c r="B636" s="19">
        <v>1</v>
      </c>
      <c r="C636" s="9">
        <v>5</v>
      </c>
      <c r="D636" s="24">
        <v>0.01</v>
      </c>
      <c r="E636" s="226" t="s">
        <v>109</v>
      </c>
      <c r="F636" s="226">
        <v>7.7570680000000003E-2</v>
      </c>
      <c r="G636" s="24">
        <v>0.01</v>
      </c>
      <c r="H636" s="24">
        <v>1.7899999999999999E-2</v>
      </c>
      <c r="I636" s="24">
        <v>1.4273340915639643E-2</v>
      </c>
      <c r="J636" s="24">
        <v>2.01E-2</v>
      </c>
      <c r="K636" s="24">
        <v>0.01</v>
      </c>
      <c r="L636" s="200"/>
      <c r="M636" s="201"/>
      <c r="N636" s="201"/>
      <c r="O636" s="201"/>
      <c r="P636" s="201"/>
      <c r="Q636" s="201"/>
      <c r="R636" s="201"/>
      <c r="S636" s="201"/>
      <c r="T636" s="201"/>
      <c r="U636" s="201"/>
      <c r="V636" s="201"/>
      <c r="W636" s="201"/>
      <c r="X636" s="201"/>
      <c r="Y636" s="201"/>
      <c r="Z636" s="201"/>
      <c r="AA636" s="201"/>
      <c r="AB636" s="201"/>
      <c r="AC636" s="201"/>
      <c r="AD636" s="201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201"/>
      <c r="AT636" s="201"/>
      <c r="AU636" s="201"/>
      <c r="AV636" s="201"/>
      <c r="AW636" s="201"/>
      <c r="AX636" s="201"/>
      <c r="AY636" s="201"/>
      <c r="AZ636" s="201"/>
      <c r="BA636" s="201"/>
      <c r="BB636" s="201"/>
      <c r="BC636" s="201"/>
      <c r="BD636" s="201"/>
      <c r="BE636" s="201"/>
      <c r="BF636" s="201"/>
      <c r="BG636" s="201"/>
      <c r="BH636" s="201"/>
      <c r="BI636" s="201"/>
      <c r="BJ636" s="201"/>
      <c r="BK636" s="201"/>
      <c r="BL636" s="201"/>
      <c r="BM636" s="203">
        <v>10</v>
      </c>
    </row>
    <row r="637" spans="1:65">
      <c r="A637" s="30"/>
      <c r="B637" s="19">
        <v>1</v>
      </c>
      <c r="C637" s="9">
        <v>6</v>
      </c>
      <c r="D637" s="24">
        <v>0.01</v>
      </c>
      <c r="E637" s="226" t="s">
        <v>109</v>
      </c>
      <c r="F637" s="226">
        <v>7.7817800000000006E-2</v>
      </c>
      <c r="G637" s="24">
        <v>0.01</v>
      </c>
      <c r="H637" s="24">
        <v>1.61E-2</v>
      </c>
      <c r="I637" s="24">
        <v>1.481157313013021E-2</v>
      </c>
      <c r="J637" s="24">
        <v>2.4299999999999999E-2</v>
      </c>
      <c r="K637" s="24">
        <v>0.01</v>
      </c>
      <c r="L637" s="200"/>
      <c r="M637" s="201"/>
      <c r="N637" s="201"/>
      <c r="O637" s="201"/>
      <c r="P637" s="201"/>
      <c r="Q637" s="201"/>
      <c r="R637" s="201"/>
      <c r="S637" s="201"/>
      <c r="T637" s="201"/>
      <c r="U637" s="201"/>
      <c r="V637" s="201"/>
      <c r="W637" s="201"/>
      <c r="X637" s="201"/>
      <c r="Y637" s="201"/>
      <c r="Z637" s="201"/>
      <c r="AA637" s="201"/>
      <c r="AB637" s="201"/>
      <c r="AC637" s="201"/>
      <c r="AD637" s="201"/>
      <c r="AE637" s="201"/>
      <c r="AF637" s="201"/>
      <c r="AG637" s="201"/>
      <c r="AH637" s="201"/>
      <c r="AI637" s="201"/>
      <c r="AJ637" s="201"/>
      <c r="AK637" s="201"/>
      <c r="AL637" s="201"/>
      <c r="AM637" s="201"/>
      <c r="AN637" s="201"/>
      <c r="AO637" s="201"/>
      <c r="AP637" s="201"/>
      <c r="AQ637" s="201"/>
      <c r="AR637" s="201"/>
      <c r="AS637" s="201"/>
      <c r="AT637" s="201"/>
      <c r="AU637" s="201"/>
      <c r="AV637" s="201"/>
      <c r="AW637" s="201"/>
      <c r="AX637" s="201"/>
      <c r="AY637" s="201"/>
      <c r="AZ637" s="201"/>
      <c r="BA637" s="201"/>
      <c r="BB637" s="201"/>
      <c r="BC637" s="201"/>
      <c r="BD637" s="201"/>
      <c r="BE637" s="201"/>
      <c r="BF637" s="201"/>
      <c r="BG637" s="201"/>
      <c r="BH637" s="201"/>
      <c r="BI637" s="201"/>
      <c r="BJ637" s="201"/>
      <c r="BK637" s="201"/>
      <c r="BL637" s="201"/>
      <c r="BM637" s="56"/>
    </row>
    <row r="638" spans="1:65">
      <c r="A638" s="30"/>
      <c r="B638" s="20" t="s">
        <v>259</v>
      </c>
      <c r="C638" s="12"/>
      <c r="D638" s="205">
        <v>0.01</v>
      </c>
      <c r="E638" s="205" t="s">
        <v>629</v>
      </c>
      <c r="F638" s="205">
        <v>7.7740826666666665E-2</v>
      </c>
      <c r="G638" s="205">
        <v>0.01</v>
      </c>
      <c r="H638" s="205">
        <v>1.8833333333333334E-2</v>
      </c>
      <c r="I638" s="205">
        <v>1.4736566298659775E-2</v>
      </c>
      <c r="J638" s="205">
        <v>1.985E-2</v>
      </c>
      <c r="K638" s="205">
        <v>0.01</v>
      </c>
      <c r="L638" s="200"/>
      <c r="M638" s="201"/>
      <c r="N638" s="201"/>
      <c r="O638" s="201"/>
      <c r="P638" s="201"/>
      <c r="Q638" s="201"/>
      <c r="R638" s="201"/>
      <c r="S638" s="201"/>
      <c r="T638" s="201"/>
      <c r="U638" s="201"/>
      <c r="V638" s="201"/>
      <c r="W638" s="201"/>
      <c r="X638" s="201"/>
      <c r="Y638" s="201"/>
      <c r="Z638" s="201"/>
      <c r="AA638" s="201"/>
      <c r="AB638" s="201"/>
      <c r="AC638" s="201"/>
      <c r="AD638" s="201"/>
      <c r="AE638" s="201"/>
      <c r="AF638" s="201"/>
      <c r="AG638" s="201"/>
      <c r="AH638" s="201"/>
      <c r="AI638" s="201"/>
      <c r="AJ638" s="201"/>
      <c r="AK638" s="201"/>
      <c r="AL638" s="201"/>
      <c r="AM638" s="201"/>
      <c r="AN638" s="201"/>
      <c r="AO638" s="201"/>
      <c r="AP638" s="201"/>
      <c r="AQ638" s="201"/>
      <c r="AR638" s="201"/>
      <c r="AS638" s="201"/>
      <c r="AT638" s="201"/>
      <c r="AU638" s="201"/>
      <c r="AV638" s="201"/>
      <c r="AW638" s="201"/>
      <c r="AX638" s="201"/>
      <c r="AY638" s="201"/>
      <c r="AZ638" s="201"/>
      <c r="BA638" s="201"/>
      <c r="BB638" s="201"/>
      <c r="BC638" s="201"/>
      <c r="BD638" s="201"/>
      <c r="BE638" s="201"/>
      <c r="BF638" s="201"/>
      <c r="BG638" s="201"/>
      <c r="BH638" s="201"/>
      <c r="BI638" s="201"/>
      <c r="BJ638" s="201"/>
      <c r="BK638" s="201"/>
      <c r="BL638" s="201"/>
      <c r="BM638" s="56"/>
    </row>
    <row r="639" spans="1:65">
      <c r="A639" s="30"/>
      <c r="B639" s="3" t="s">
        <v>260</v>
      </c>
      <c r="C639" s="29"/>
      <c r="D639" s="24">
        <v>0.01</v>
      </c>
      <c r="E639" s="24" t="s">
        <v>629</v>
      </c>
      <c r="F639" s="24">
        <v>7.7787140000000005E-2</v>
      </c>
      <c r="G639" s="24">
        <v>0.01</v>
      </c>
      <c r="H639" s="24">
        <v>1.8149999999999999E-2</v>
      </c>
      <c r="I639" s="24">
        <v>1.4820623015741927E-2</v>
      </c>
      <c r="J639" s="24">
        <v>1.9949999999999999E-2</v>
      </c>
      <c r="K639" s="24">
        <v>0.01</v>
      </c>
      <c r="L639" s="200"/>
      <c r="M639" s="201"/>
      <c r="N639" s="201"/>
      <c r="O639" s="201"/>
      <c r="P639" s="201"/>
      <c r="Q639" s="201"/>
      <c r="R639" s="201"/>
      <c r="S639" s="201"/>
      <c r="T639" s="201"/>
      <c r="U639" s="201"/>
      <c r="V639" s="201"/>
      <c r="W639" s="201"/>
      <c r="X639" s="201"/>
      <c r="Y639" s="201"/>
      <c r="Z639" s="201"/>
      <c r="AA639" s="201"/>
      <c r="AB639" s="201"/>
      <c r="AC639" s="201"/>
      <c r="AD639" s="201"/>
      <c r="AE639" s="201"/>
      <c r="AF639" s="201"/>
      <c r="AG639" s="201"/>
      <c r="AH639" s="201"/>
      <c r="AI639" s="201"/>
      <c r="AJ639" s="201"/>
      <c r="AK639" s="201"/>
      <c r="AL639" s="201"/>
      <c r="AM639" s="201"/>
      <c r="AN639" s="201"/>
      <c r="AO639" s="201"/>
      <c r="AP639" s="201"/>
      <c r="AQ639" s="201"/>
      <c r="AR639" s="201"/>
      <c r="AS639" s="201"/>
      <c r="AT639" s="201"/>
      <c r="AU639" s="201"/>
      <c r="AV639" s="201"/>
      <c r="AW639" s="201"/>
      <c r="AX639" s="201"/>
      <c r="AY639" s="201"/>
      <c r="AZ639" s="201"/>
      <c r="BA639" s="201"/>
      <c r="BB639" s="201"/>
      <c r="BC639" s="201"/>
      <c r="BD639" s="201"/>
      <c r="BE639" s="201"/>
      <c r="BF639" s="201"/>
      <c r="BG639" s="201"/>
      <c r="BH639" s="201"/>
      <c r="BI639" s="201"/>
      <c r="BJ639" s="201"/>
      <c r="BK639" s="201"/>
      <c r="BL639" s="201"/>
      <c r="BM639" s="56"/>
    </row>
    <row r="640" spans="1:65">
      <c r="A640" s="30"/>
      <c r="B640" s="3" t="s">
        <v>261</v>
      </c>
      <c r="C640" s="29"/>
      <c r="D640" s="24">
        <v>0</v>
      </c>
      <c r="E640" s="24" t="s">
        <v>629</v>
      </c>
      <c r="F640" s="24">
        <v>1.0135162291086715E-4</v>
      </c>
      <c r="G640" s="24">
        <v>0</v>
      </c>
      <c r="H640" s="24">
        <v>2.7681522116145755E-3</v>
      </c>
      <c r="I640" s="24">
        <v>2.7779682471227132E-4</v>
      </c>
      <c r="J640" s="24">
        <v>3.3768328356612505E-3</v>
      </c>
      <c r="K640" s="24">
        <v>0</v>
      </c>
      <c r="L640" s="200"/>
      <c r="M640" s="201"/>
      <c r="N640" s="201"/>
      <c r="O640" s="201"/>
      <c r="P640" s="201"/>
      <c r="Q640" s="201"/>
      <c r="R640" s="201"/>
      <c r="S640" s="201"/>
      <c r="T640" s="201"/>
      <c r="U640" s="201"/>
      <c r="V640" s="201"/>
      <c r="W640" s="201"/>
      <c r="X640" s="201"/>
      <c r="Y640" s="201"/>
      <c r="Z640" s="201"/>
      <c r="AA640" s="201"/>
      <c r="AB640" s="201"/>
      <c r="AC640" s="201"/>
      <c r="AD640" s="201"/>
      <c r="AE640" s="201"/>
      <c r="AF640" s="201"/>
      <c r="AG640" s="201"/>
      <c r="AH640" s="201"/>
      <c r="AI640" s="201"/>
      <c r="AJ640" s="201"/>
      <c r="AK640" s="201"/>
      <c r="AL640" s="201"/>
      <c r="AM640" s="201"/>
      <c r="AN640" s="201"/>
      <c r="AO640" s="201"/>
      <c r="AP640" s="201"/>
      <c r="AQ640" s="201"/>
      <c r="AR640" s="201"/>
      <c r="AS640" s="201"/>
      <c r="AT640" s="201"/>
      <c r="AU640" s="201"/>
      <c r="AV640" s="201"/>
      <c r="AW640" s="201"/>
      <c r="AX640" s="201"/>
      <c r="AY640" s="201"/>
      <c r="AZ640" s="201"/>
      <c r="BA640" s="201"/>
      <c r="BB640" s="201"/>
      <c r="BC640" s="201"/>
      <c r="BD640" s="201"/>
      <c r="BE640" s="201"/>
      <c r="BF640" s="201"/>
      <c r="BG640" s="201"/>
      <c r="BH640" s="201"/>
      <c r="BI640" s="201"/>
      <c r="BJ640" s="201"/>
      <c r="BK640" s="201"/>
      <c r="BL640" s="201"/>
      <c r="BM640" s="56"/>
    </row>
    <row r="641" spans="1:65">
      <c r="A641" s="30"/>
      <c r="B641" s="3" t="s">
        <v>86</v>
      </c>
      <c r="C641" s="29"/>
      <c r="D641" s="13">
        <v>0</v>
      </c>
      <c r="E641" s="13" t="s">
        <v>629</v>
      </c>
      <c r="F641" s="13">
        <v>1.3037116693579514E-3</v>
      </c>
      <c r="G641" s="13">
        <v>0</v>
      </c>
      <c r="H641" s="13">
        <v>0.14698153336006595</v>
      </c>
      <c r="I641" s="13">
        <v>1.8850851621896186E-2</v>
      </c>
      <c r="J641" s="13">
        <v>0.1701175232071159</v>
      </c>
      <c r="K641" s="13">
        <v>0</v>
      </c>
      <c r="L641" s="149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262</v>
      </c>
      <c r="C642" s="29"/>
      <c r="D642" s="13">
        <v>-0.27190268087925662</v>
      </c>
      <c r="E642" s="13" t="s">
        <v>629</v>
      </c>
      <c r="F642" s="13">
        <v>4.6602887482230395</v>
      </c>
      <c r="G642" s="13">
        <v>-0.27190268087925662</v>
      </c>
      <c r="H642" s="13">
        <v>0.37124995101073344</v>
      </c>
      <c r="I642" s="13">
        <v>7.2965441509927897E-2</v>
      </c>
      <c r="J642" s="13">
        <v>0.44527317845467573</v>
      </c>
      <c r="K642" s="13">
        <v>-0.27190268087925662</v>
      </c>
      <c r="L642" s="149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263</v>
      </c>
      <c r="C643" s="47"/>
      <c r="D643" s="45">
        <v>0.36</v>
      </c>
      <c r="E643" s="45">
        <v>1.1200000000000001</v>
      </c>
      <c r="F643" s="45">
        <v>9.98</v>
      </c>
      <c r="G643" s="45">
        <v>0.36</v>
      </c>
      <c r="H643" s="45">
        <v>0.99</v>
      </c>
      <c r="I643" s="45">
        <v>0.36</v>
      </c>
      <c r="J643" s="45">
        <v>1.1399999999999999</v>
      </c>
      <c r="K643" s="45">
        <v>0.36</v>
      </c>
      <c r="L643" s="149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E644" s="20"/>
      <c r="F644" s="20"/>
      <c r="G644" s="20"/>
      <c r="H644" s="20"/>
      <c r="I644" s="20"/>
      <c r="J644" s="20"/>
      <c r="K644" s="20"/>
      <c r="BM644" s="55"/>
    </row>
    <row r="645" spans="1:65" ht="15">
      <c r="B645" s="8" t="s">
        <v>485</v>
      </c>
      <c r="BM645" s="28" t="s">
        <v>66</v>
      </c>
    </row>
    <row r="646" spans="1:65" ht="15">
      <c r="A646" s="25" t="s">
        <v>37</v>
      </c>
      <c r="B646" s="18" t="s">
        <v>111</v>
      </c>
      <c r="C646" s="15" t="s">
        <v>112</v>
      </c>
      <c r="D646" s="16" t="s">
        <v>224</v>
      </c>
      <c r="E646" s="17" t="s">
        <v>224</v>
      </c>
      <c r="F646" s="17" t="s">
        <v>224</v>
      </c>
      <c r="G646" s="17" t="s">
        <v>224</v>
      </c>
      <c r="H646" s="17" t="s">
        <v>224</v>
      </c>
      <c r="I646" s="17" t="s">
        <v>224</v>
      </c>
      <c r="J646" s="17" t="s">
        <v>224</v>
      </c>
      <c r="K646" s="17" t="s">
        <v>224</v>
      </c>
      <c r="L646" s="17" t="s">
        <v>224</v>
      </c>
      <c r="M646" s="17" t="s">
        <v>224</v>
      </c>
      <c r="N646" s="17" t="s">
        <v>224</v>
      </c>
      <c r="O646" s="17" t="s">
        <v>224</v>
      </c>
      <c r="P646" s="17" t="s">
        <v>224</v>
      </c>
      <c r="Q646" s="17" t="s">
        <v>224</v>
      </c>
      <c r="R646" s="149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225</v>
      </c>
      <c r="C647" s="9" t="s">
        <v>225</v>
      </c>
      <c r="D647" s="147" t="s">
        <v>227</v>
      </c>
      <c r="E647" s="148" t="s">
        <v>228</v>
      </c>
      <c r="F647" s="148" t="s">
        <v>229</v>
      </c>
      <c r="G647" s="148" t="s">
        <v>231</v>
      </c>
      <c r="H647" s="148" t="s">
        <v>232</v>
      </c>
      <c r="I647" s="148" t="s">
        <v>233</v>
      </c>
      <c r="J647" s="148" t="s">
        <v>236</v>
      </c>
      <c r="K647" s="148" t="s">
        <v>237</v>
      </c>
      <c r="L647" s="148" t="s">
        <v>238</v>
      </c>
      <c r="M647" s="148" t="s">
        <v>265</v>
      </c>
      <c r="N647" s="148" t="s">
        <v>239</v>
      </c>
      <c r="O647" s="148" t="s">
        <v>244</v>
      </c>
      <c r="P647" s="148" t="s">
        <v>245</v>
      </c>
      <c r="Q647" s="148" t="s">
        <v>246</v>
      </c>
      <c r="R647" s="149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272</v>
      </c>
      <c r="E648" s="11" t="s">
        <v>102</v>
      </c>
      <c r="F648" s="11" t="s">
        <v>102</v>
      </c>
      <c r="G648" s="11" t="s">
        <v>272</v>
      </c>
      <c r="H648" s="11" t="s">
        <v>103</v>
      </c>
      <c r="I648" s="11" t="s">
        <v>102</v>
      </c>
      <c r="J648" s="11" t="s">
        <v>103</v>
      </c>
      <c r="K648" s="11" t="s">
        <v>102</v>
      </c>
      <c r="L648" s="11" t="s">
        <v>103</v>
      </c>
      <c r="M648" s="11" t="s">
        <v>103</v>
      </c>
      <c r="N648" s="11" t="s">
        <v>102</v>
      </c>
      <c r="O648" s="11" t="s">
        <v>102</v>
      </c>
      <c r="P648" s="11" t="s">
        <v>102</v>
      </c>
      <c r="Q648" s="11" t="s">
        <v>102</v>
      </c>
      <c r="R648" s="149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0</v>
      </c>
    </row>
    <row r="649" spans="1:65">
      <c r="A649" s="30"/>
      <c r="B649" s="19"/>
      <c r="C649" s="9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149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0</v>
      </c>
    </row>
    <row r="650" spans="1:65">
      <c r="A650" s="30"/>
      <c r="B650" s="18">
        <v>1</v>
      </c>
      <c r="C650" s="14">
        <v>1</v>
      </c>
      <c r="D650" s="213">
        <v>1440</v>
      </c>
      <c r="E650" s="213">
        <v>1414</v>
      </c>
      <c r="F650" s="214">
        <v>1671.1492709279501</v>
      </c>
      <c r="G650" s="214">
        <v>1240</v>
      </c>
      <c r="H650" s="213">
        <v>1500</v>
      </c>
      <c r="I650" s="213">
        <v>1383</v>
      </c>
      <c r="J650" s="213">
        <v>1400.0000000000002</v>
      </c>
      <c r="K650" s="213">
        <v>1355</v>
      </c>
      <c r="L650" s="213">
        <v>1400.0000000000002</v>
      </c>
      <c r="M650" s="213">
        <v>1500</v>
      </c>
      <c r="N650" s="213">
        <v>1417</v>
      </c>
      <c r="O650" s="213">
        <v>1344.7733858490164</v>
      </c>
      <c r="P650" s="213">
        <v>1372</v>
      </c>
      <c r="Q650" s="213">
        <v>1397</v>
      </c>
      <c r="R650" s="215"/>
      <c r="S650" s="216"/>
      <c r="T650" s="216"/>
      <c r="U650" s="216"/>
      <c r="V650" s="216"/>
      <c r="W650" s="216"/>
      <c r="X650" s="216"/>
      <c r="Y650" s="216"/>
      <c r="Z650" s="216"/>
      <c r="AA650" s="216"/>
      <c r="AB650" s="216"/>
      <c r="AC650" s="216"/>
      <c r="AD650" s="216"/>
      <c r="AE650" s="216"/>
      <c r="AF650" s="216"/>
      <c r="AG650" s="216"/>
      <c r="AH650" s="216"/>
      <c r="AI650" s="216"/>
      <c r="AJ650" s="216"/>
      <c r="AK650" s="216"/>
      <c r="AL650" s="216"/>
      <c r="AM650" s="216"/>
      <c r="AN650" s="216"/>
      <c r="AO650" s="216"/>
      <c r="AP650" s="216"/>
      <c r="AQ650" s="216"/>
      <c r="AR650" s="216"/>
      <c r="AS650" s="216"/>
      <c r="AT650" s="216"/>
      <c r="AU650" s="216"/>
      <c r="AV650" s="216"/>
      <c r="AW650" s="216"/>
      <c r="AX650" s="216"/>
      <c r="AY650" s="216"/>
      <c r="AZ650" s="216"/>
      <c r="BA650" s="216"/>
      <c r="BB650" s="216"/>
      <c r="BC650" s="216"/>
      <c r="BD650" s="216"/>
      <c r="BE650" s="216"/>
      <c r="BF650" s="216"/>
      <c r="BG650" s="216"/>
      <c r="BH650" s="216"/>
      <c r="BI650" s="216"/>
      <c r="BJ650" s="216"/>
      <c r="BK650" s="216"/>
      <c r="BL650" s="216"/>
      <c r="BM650" s="217">
        <v>1</v>
      </c>
    </row>
    <row r="651" spans="1:65">
      <c r="A651" s="30"/>
      <c r="B651" s="19">
        <v>1</v>
      </c>
      <c r="C651" s="9">
        <v>2</v>
      </c>
      <c r="D651" s="218">
        <v>1450</v>
      </c>
      <c r="E651" s="218">
        <v>1433</v>
      </c>
      <c r="F651" s="219">
        <v>1595.504532501041</v>
      </c>
      <c r="G651" s="219">
        <v>1220</v>
      </c>
      <c r="H651" s="218">
        <v>1500</v>
      </c>
      <c r="I651" s="218">
        <v>1398</v>
      </c>
      <c r="J651" s="218">
        <v>1400.0000000000002</v>
      </c>
      <c r="K651" s="218">
        <v>1370</v>
      </c>
      <c r="L651" s="218">
        <v>1400.0000000000002</v>
      </c>
      <c r="M651" s="218">
        <v>1300</v>
      </c>
      <c r="N651" s="218">
        <v>1386</v>
      </c>
      <c r="O651" s="218">
        <v>1355.8786591445753</v>
      </c>
      <c r="P651" s="218">
        <v>1327</v>
      </c>
      <c r="Q651" s="218">
        <v>1408</v>
      </c>
      <c r="R651" s="215"/>
      <c r="S651" s="216"/>
      <c r="T651" s="216"/>
      <c r="U651" s="216"/>
      <c r="V651" s="216"/>
      <c r="W651" s="216"/>
      <c r="X651" s="216"/>
      <c r="Y651" s="216"/>
      <c r="Z651" s="216"/>
      <c r="AA651" s="216"/>
      <c r="AB651" s="216"/>
      <c r="AC651" s="216"/>
      <c r="AD651" s="216"/>
      <c r="AE651" s="216"/>
      <c r="AF651" s="216"/>
      <c r="AG651" s="216"/>
      <c r="AH651" s="216"/>
      <c r="AI651" s="216"/>
      <c r="AJ651" s="216"/>
      <c r="AK651" s="216"/>
      <c r="AL651" s="216"/>
      <c r="AM651" s="216"/>
      <c r="AN651" s="216"/>
      <c r="AO651" s="216"/>
      <c r="AP651" s="216"/>
      <c r="AQ651" s="216"/>
      <c r="AR651" s="216"/>
      <c r="AS651" s="216"/>
      <c r="AT651" s="216"/>
      <c r="AU651" s="216"/>
      <c r="AV651" s="216"/>
      <c r="AW651" s="216"/>
      <c r="AX651" s="216"/>
      <c r="AY651" s="216"/>
      <c r="AZ651" s="216"/>
      <c r="BA651" s="216"/>
      <c r="BB651" s="216"/>
      <c r="BC651" s="216"/>
      <c r="BD651" s="216"/>
      <c r="BE651" s="216"/>
      <c r="BF651" s="216"/>
      <c r="BG651" s="216"/>
      <c r="BH651" s="216"/>
      <c r="BI651" s="216"/>
      <c r="BJ651" s="216"/>
      <c r="BK651" s="216"/>
      <c r="BL651" s="216"/>
      <c r="BM651" s="217" t="e">
        <v>#N/A</v>
      </c>
    </row>
    <row r="652" spans="1:65">
      <c r="A652" s="30"/>
      <c r="B652" s="19">
        <v>1</v>
      </c>
      <c r="C652" s="9">
        <v>3</v>
      </c>
      <c r="D652" s="218">
        <v>1450</v>
      </c>
      <c r="E652" s="218">
        <v>1442</v>
      </c>
      <c r="F652" s="219">
        <v>1597.2655093238809</v>
      </c>
      <c r="G652" s="219">
        <v>1230</v>
      </c>
      <c r="H652" s="218">
        <v>1500</v>
      </c>
      <c r="I652" s="218">
        <v>1365</v>
      </c>
      <c r="J652" s="218">
        <v>1400.0000000000002</v>
      </c>
      <c r="K652" s="218">
        <v>1350</v>
      </c>
      <c r="L652" s="218">
        <v>1400.0000000000002</v>
      </c>
      <c r="M652" s="218">
        <v>1300</v>
      </c>
      <c r="N652" s="218">
        <v>1395</v>
      </c>
      <c r="O652" s="218">
        <v>1391.3974662562403</v>
      </c>
      <c r="P652" s="218">
        <v>1385</v>
      </c>
      <c r="Q652" s="218">
        <v>1421</v>
      </c>
      <c r="R652" s="215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G652" s="216"/>
      <c r="AH652" s="216"/>
      <c r="AI652" s="216"/>
      <c r="AJ652" s="216"/>
      <c r="AK652" s="216"/>
      <c r="AL652" s="216"/>
      <c r="AM652" s="216"/>
      <c r="AN652" s="216"/>
      <c r="AO652" s="216"/>
      <c r="AP652" s="216"/>
      <c r="AQ652" s="216"/>
      <c r="AR652" s="216"/>
      <c r="AS652" s="216"/>
      <c r="AT652" s="216"/>
      <c r="AU652" s="216"/>
      <c r="AV652" s="216"/>
      <c r="AW652" s="216"/>
      <c r="AX652" s="216"/>
      <c r="AY652" s="216"/>
      <c r="AZ652" s="216"/>
      <c r="BA652" s="216"/>
      <c r="BB652" s="216"/>
      <c r="BC652" s="216"/>
      <c r="BD652" s="216"/>
      <c r="BE652" s="216"/>
      <c r="BF652" s="216"/>
      <c r="BG652" s="216"/>
      <c r="BH652" s="216"/>
      <c r="BI652" s="216"/>
      <c r="BJ652" s="216"/>
      <c r="BK652" s="216"/>
      <c r="BL652" s="216"/>
      <c r="BM652" s="217">
        <v>16</v>
      </c>
    </row>
    <row r="653" spans="1:65">
      <c r="A653" s="30"/>
      <c r="B653" s="19">
        <v>1</v>
      </c>
      <c r="C653" s="9">
        <v>4</v>
      </c>
      <c r="D653" s="218">
        <v>1470</v>
      </c>
      <c r="E653" s="218">
        <v>1411</v>
      </c>
      <c r="F653" s="219">
        <v>1622.7190950655199</v>
      </c>
      <c r="G653" s="219">
        <v>1230</v>
      </c>
      <c r="H653" s="218">
        <v>1500</v>
      </c>
      <c r="I653" s="218">
        <v>1399</v>
      </c>
      <c r="J653" s="218">
        <v>1300</v>
      </c>
      <c r="K653" s="218">
        <v>1355</v>
      </c>
      <c r="L653" s="218">
        <v>1400.0000000000002</v>
      </c>
      <c r="M653" s="218">
        <v>1500</v>
      </c>
      <c r="N653" s="218">
        <v>1386</v>
      </c>
      <c r="O653" s="218">
        <v>1346.4616356333179</v>
      </c>
      <c r="P653" s="218">
        <v>1314</v>
      </c>
      <c r="Q653" s="218">
        <v>1429</v>
      </c>
      <c r="R653" s="215"/>
      <c r="S653" s="216"/>
      <c r="T653" s="216"/>
      <c r="U653" s="216"/>
      <c r="V653" s="216"/>
      <c r="W653" s="216"/>
      <c r="X653" s="216"/>
      <c r="Y653" s="216"/>
      <c r="Z653" s="216"/>
      <c r="AA653" s="216"/>
      <c r="AB653" s="216"/>
      <c r="AC653" s="216"/>
      <c r="AD653" s="216"/>
      <c r="AE653" s="216"/>
      <c r="AF653" s="216"/>
      <c r="AG653" s="216"/>
      <c r="AH653" s="216"/>
      <c r="AI653" s="216"/>
      <c r="AJ653" s="216"/>
      <c r="AK653" s="216"/>
      <c r="AL653" s="216"/>
      <c r="AM653" s="216"/>
      <c r="AN653" s="216"/>
      <c r="AO653" s="216"/>
      <c r="AP653" s="216"/>
      <c r="AQ653" s="216"/>
      <c r="AR653" s="216"/>
      <c r="AS653" s="216"/>
      <c r="AT653" s="216"/>
      <c r="AU653" s="216"/>
      <c r="AV653" s="216"/>
      <c r="AW653" s="216"/>
      <c r="AX653" s="216"/>
      <c r="AY653" s="216"/>
      <c r="AZ653" s="216"/>
      <c r="BA653" s="216"/>
      <c r="BB653" s="216"/>
      <c r="BC653" s="216"/>
      <c r="BD653" s="216"/>
      <c r="BE653" s="216"/>
      <c r="BF653" s="216"/>
      <c r="BG653" s="216"/>
      <c r="BH653" s="216"/>
      <c r="BI653" s="216"/>
      <c r="BJ653" s="216"/>
      <c r="BK653" s="216"/>
      <c r="BL653" s="216"/>
      <c r="BM653" s="217">
        <v>1401.4855688307832</v>
      </c>
    </row>
    <row r="654" spans="1:65">
      <c r="A654" s="30"/>
      <c r="B654" s="19">
        <v>1</v>
      </c>
      <c r="C654" s="9">
        <v>5</v>
      </c>
      <c r="D654" s="218">
        <v>1460</v>
      </c>
      <c r="E654" s="218">
        <v>1474</v>
      </c>
      <c r="F654" s="219">
        <v>1675.463096414411</v>
      </c>
      <c r="G654" s="219">
        <v>1230</v>
      </c>
      <c r="H654" s="218">
        <v>1500</v>
      </c>
      <c r="I654" s="218">
        <v>1406</v>
      </c>
      <c r="J654" s="218">
        <v>1400.0000000000002</v>
      </c>
      <c r="K654" s="218">
        <v>1340</v>
      </c>
      <c r="L654" s="218">
        <v>1400.0000000000002</v>
      </c>
      <c r="M654" s="218">
        <v>1400.0000000000002</v>
      </c>
      <c r="N654" s="218">
        <v>1431</v>
      </c>
      <c r="O654" s="218">
        <v>1378.326138187419</v>
      </c>
      <c r="P654" s="218">
        <v>1363</v>
      </c>
      <c r="Q654" s="218">
        <v>1407</v>
      </c>
      <c r="R654" s="215"/>
      <c r="S654" s="216"/>
      <c r="T654" s="216"/>
      <c r="U654" s="216"/>
      <c r="V654" s="216"/>
      <c r="W654" s="216"/>
      <c r="X654" s="216"/>
      <c r="Y654" s="216"/>
      <c r="Z654" s="216"/>
      <c r="AA654" s="216"/>
      <c r="AB654" s="216"/>
      <c r="AC654" s="216"/>
      <c r="AD654" s="216"/>
      <c r="AE654" s="216"/>
      <c r="AF654" s="216"/>
      <c r="AG654" s="216"/>
      <c r="AH654" s="216"/>
      <c r="AI654" s="216"/>
      <c r="AJ654" s="216"/>
      <c r="AK654" s="216"/>
      <c r="AL654" s="216"/>
      <c r="AM654" s="216"/>
      <c r="AN654" s="216"/>
      <c r="AO654" s="216"/>
      <c r="AP654" s="216"/>
      <c r="AQ654" s="216"/>
      <c r="AR654" s="216"/>
      <c r="AS654" s="216"/>
      <c r="AT654" s="216"/>
      <c r="AU654" s="216"/>
      <c r="AV654" s="216"/>
      <c r="AW654" s="216"/>
      <c r="AX654" s="216"/>
      <c r="AY654" s="216"/>
      <c r="AZ654" s="216"/>
      <c r="BA654" s="216"/>
      <c r="BB654" s="216"/>
      <c r="BC654" s="216"/>
      <c r="BD654" s="216"/>
      <c r="BE654" s="216"/>
      <c r="BF654" s="216"/>
      <c r="BG654" s="216"/>
      <c r="BH654" s="216"/>
      <c r="BI654" s="216"/>
      <c r="BJ654" s="216"/>
      <c r="BK654" s="216"/>
      <c r="BL654" s="216"/>
      <c r="BM654" s="217">
        <v>43</v>
      </c>
    </row>
    <row r="655" spans="1:65">
      <c r="A655" s="30"/>
      <c r="B655" s="19">
        <v>1</v>
      </c>
      <c r="C655" s="9">
        <v>6</v>
      </c>
      <c r="D655" s="218">
        <v>1460</v>
      </c>
      <c r="E655" s="218">
        <v>1418</v>
      </c>
      <c r="F655" s="219">
        <v>1642.3253423236808</v>
      </c>
      <c r="G655" s="219">
        <v>1250</v>
      </c>
      <c r="H655" s="218">
        <v>1500</v>
      </c>
      <c r="I655" s="218">
        <v>1399</v>
      </c>
      <c r="J655" s="218">
        <v>1400.0000000000002</v>
      </c>
      <c r="K655" s="218">
        <v>1295</v>
      </c>
      <c r="L655" s="218">
        <v>1400.0000000000002</v>
      </c>
      <c r="M655" s="218">
        <v>1300</v>
      </c>
      <c r="N655" s="218">
        <v>1384</v>
      </c>
      <c r="O655" s="218">
        <v>1376.1236707458181</v>
      </c>
      <c r="P655" s="218">
        <v>1342</v>
      </c>
      <c r="Q655" s="218">
        <v>1413</v>
      </c>
      <c r="R655" s="215"/>
      <c r="S655" s="216"/>
      <c r="T655" s="216"/>
      <c r="U655" s="216"/>
      <c r="V655" s="216"/>
      <c r="W655" s="216"/>
      <c r="X655" s="216"/>
      <c r="Y655" s="216"/>
      <c r="Z655" s="216"/>
      <c r="AA655" s="216"/>
      <c r="AB655" s="216"/>
      <c r="AC655" s="216"/>
      <c r="AD655" s="216"/>
      <c r="AE655" s="216"/>
      <c r="AF655" s="216"/>
      <c r="AG655" s="216"/>
      <c r="AH655" s="216"/>
      <c r="AI655" s="216"/>
      <c r="AJ655" s="216"/>
      <c r="AK655" s="216"/>
      <c r="AL655" s="216"/>
      <c r="AM655" s="216"/>
      <c r="AN655" s="216"/>
      <c r="AO655" s="216"/>
      <c r="AP655" s="216"/>
      <c r="AQ655" s="216"/>
      <c r="AR655" s="216"/>
      <c r="AS655" s="216"/>
      <c r="AT655" s="216"/>
      <c r="AU655" s="216"/>
      <c r="AV655" s="216"/>
      <c r="AW655" s="216"/>
      <c r="AX655" s="216"/>
      <c r="AY655" s="216"/>
      <c r="AZ655" s="216"/>
      <c r="BA655" s="216"/>
      <c r="BB655" s="216"/>
      <c r="BC655" s="216"/>
      <c r="BD655" s="216"/>
      <c r="BE655" s="216"/>
      <c r="BF655" s="216"/>
      <c r="BG655" s="216"/>
      <c r="BH655" s="216"/>
      <c r="BI655" s="216"/>
      <c r="BJ655" s="216"/>
      <c r="BK655" s="216"/>
      <c r="BL655" s="216"/>
      <c r="BM655" s="220"/>
    </row>
    <row r="656" spans="1:65">
      <c r="A656" s="30"/>
      <c r="B656" s="20" t="s">
        <v>259</v>
      </c>
      <c r="C656" s="12"/>
      <c r="D656" s="221">
        <v>1455</v>
      </c>
      <c r="E656" s="221">
        <v>1432</v>
      </c>
      <c r="F656" s="221">
        <v>1634.0711410927472</v>
      </c>
      <c r="G656" s="221">
        <v>1233.3333333333333</v>
      </c>
      <c r="H656" s="221">
        <v>1500</v>
      </c>
      <c r="I656" s="221">
        <v>1391.6666666666667</v>
      </c>
      <c r="J656" s="221">
        <v>1383.3333333333337</v>
      </c>
      <c r="K656" s="221">
        <v>1344.1666666666667</v>
      </c>
      <c r="L656" s="221">
        <v>1400.0000000000002</v>
      </c>
      <c r="M656" s="221">
        <v>1383.3333333333333</v>
      </c>
      <c r="N656" s="221">
        <v>1399.8333333333333</v>
      </c>
      <c r="O656" s="221">
        <v>1365.4934926360645</v>
      </c>
      <c r="P656" s="221">
        <v>1350.5</v>
      </c>
      <c r="Q656" s="221">
        <v>1412.5</v>
      </c>
      <c r="R656" s="215"/>
      <c r="S656" s="216"/>
      <c r="T656" s="216"/>
      <c r="U656" s="216"/>
      <c r="V656" s="216"/>
      <c r="W656" s="216"/>
      <c r="X656" s="216"/>
      <c r="Y656" s="216"/>
      <c r="Z656" s="216"/>
      <c r="AA656" s="216"/>
      <c r="AB656" s="216"/>
      <c r="AC656" s="216"/>
      <c r="AD656" s="216"/>
      <c r="AE656" s="216"/>
      <c r="AF656" s="216"/>
      <c r="AG656" s="216"/>
      <c r="AH656" s="216"/>
      <c r="AI656" s="216"/>
      <c r="AJ656" s="21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20"/>
    </row>
    <row r="657" spans="1:65">
      <c r="A657" s="30"/>
      <c r="B657" s="3" t="s">
        <v>260</v>
      </c>
      <c r="C657" s="29"/>
      <c r="D657" s="218">
        <v>1455</v>
      </c>
      <c r="E657" s="218">
        <v>1425.5</v>
      </c>
      <c r="F657" s="218">
        <v>1632.5222186946003</v>
      </c>
      <c r="G657" s="218">
        <v>1230</v>
      </c>
      <c r="H657" s="218">
        <v>1500</v>
      </c>
      <c r="I657" s="218">
        <v>1398.5</v>
      </c>
      <c r="J657" s="218">
        <v>1400.0000000000002</v>
      </c>
      <c r="K657" s="218">
        <v>1352.5</v>
      </c>
      <c r="L657" s="218">
        <v>1400.0000000000002</v>
      </c>
      <c r="M657" s="218">
        <v>1350</v>
      </c>
      <c r="N657" s="218">
        <v>1390.5</v>
      </c>
      <c r="O657" s="218">
        <v>1366.0011649451967</v>
      </c>
      <c r="P657" s="218">
        <v>1352.5</v>
      </c>
      <c r="Q657" s="218">
        <v>1410.5</v>
      </c>
      <c r="R657" s="215"/>
      <c r="S657" s="216"/>
      <c r="T657" s="216"/>
      <c r="U657" s="216"/>
      <c r="V657" s="216"/>
      <c r="W657" s="216"/>
      <c r="X657" s="216"/>
      <c r="Y657" s="216"/>
      <c r="Z657" s="216"/>
      <c r="AA657" s="216"/>
      <c r="AB657" s="216"/>
      <c r="AC657" s="216"/>
      <c r="AD657" s="216"/>
      <c r="AE657" s="216"/>
      <c r="AF657" s="216"/>
      <c r="AG657" s="216"/>
      <c r="AH657" s="216"/>
      <c r="AI657" s="216"/>
      <c r="AJ657" s="216"/>
      <c r="AK657" s="216"/>
      <c r="AL657" s="216"/>
      <c r="AM657" s="216"/>
      <c r="AN657" s="216"/>
      <c r="AO657" s="216"/>
      <c r="AP657" s="216"/>
      <c r="AQ657" s="216"/>
      <c r="AR657" s="216"/>
      <c r="AS657" s="216"/>
      <c r="AT657" s="216"/>
      <c r="AU657" s="216"/>
      <c r="AV657" s="216"/>
      <c r="AW657" s="216"/>
      <c r="AX657" s="216"/>
      <c r="AY657" s="216"/>
      <c r="AZ657" s="216"/>
      <c r="BA657" s="216"/>
      <c r="BB657" s="216"/>
      <c r="BC657" s="216"/>
      <c r="BD657" s="216"/>
      <c r="BE657" s="216"/>
      <c r="BF657" s="216"/>
      <c r="BG657" s="216"/>
      <c r="BH657" s="216"/>
      <c r="BI657" s="216"/>
      <c r="BJ657" s="216"/>
      <c r="BK657" s="216"/>
      <c r="BL657" s="216"/>
      <c r="BM657" s="220"/>
    </row>
    <row r="658" spans="1:65">
      <c r="A658" s="30"/>
      <c r="B658" s="3" t="s">
        <v>261</v>
      </c>
      <c r="C658" s="29"/>
      <c r="D658" s="218">
        <v>10.488088481701515</v>
      </c>
      <c r="E658" s="218">
        <v>23.77393530739074</v>
      </c>
      <c r="F658" s="218">
        <v>35.006057454569344</v>
      </c>
      <c r="G658" s="218">
        <v>10.327955589886445</v>
      </c>
      <c r="H658" s="218">
        <v>0</v>
      </c>
      <c r="I658" s="218">
        <v>15.095253117012206</v>
      </c>
      <c r="J658" s="218">
        <v>40.824829046386398</v>
      </c>
      <c r="K658" s="218">
        <v>25.964719653149864</v>
      </c>
      <c r="L658" s="218">
        <v>0</v>
      </c>
      <c r="M658" s="218">
        <v>98.319208025017517</v>
      </c>
      <c r="N658" s="218">
        <v>19.610371405627859</v>
      </c>
      <c r="O658" s="218">
        <v>19.145092097533915</v>
      </c>
      <c r="P658" s="218">
        <v>27.442667508826471</v>
      </c>
      <c r="Q658" s="218">
        <v>11.273863579093016</v>
      </c>
      <c r="R658" s="215"/>
      <c r="S658" s="216"/>
      <c r="T658" s="216"/>
      <c r="U658" s="216"/>
      <c r="V658" s="216"/>
      <c r="W658" s="216"/>
      <c r="X658" s="216"/>
      <c r="Y658" s="216"/>
      <c r="Z658" s="216"/>
      <c r="AA658" s="216"/>
      <c r="AB658" s="216"/>
      <c r="AC658" s="216"/>
      <c r="AD658" s="216"/>
      <c r="AE658" s="216"/>
      <c r="AF658" s="216"/>
      <c r="AG658" s="216"/>
      <c r="AH658" s="216"/>
      <c r="AI658" s="216"/>
      <c r="AJ658" s="216"/>
      <c r="AK658" s="216"/>
      <c r="AL658" s="216"/>
      <c r="AM658" s="216"/>
      <c r="AN658" s="216"/>
      <c r="AO658" s="216"/>
      <c r="AP658" s="216"/>
      <c r="AQ658" s="216"/>
      <c r="AR658" s="216"/>
      <c r="AS658" s="216"/>
      <c r="AT658" s="216"/>
      <c r="AU658" s="216"/>
      <c r="AV658" s="216"/>
      <c r="AW658" s="216"/>
      <c r="AX658" s="216"/>
      <c r="AY658" s="216"/>
      <c r="AZ658" s="216"/>
      <c r="BA658" s="216"/>
      <c r="BB658" s="216"/>
      <c r="BC658" s="216"/>
      <c r="BD658" s="216"/>
      <c r="BE658" s="216"/>
      <c r="BF658" s="216"/>
      <c r="BG658" s="216"/>
      <c r="BH658" s="216"/>
      <c r="BI658" s="216"/>
      <c r="BJ658" s="216"/>
      <c r="BK658" s="216"/>
      <c r="BL658" s="216"/>
      <c r="BM658" s="220"/>
    </row>
    <row r="659" spans="1:65">
      <c r="A659" s="30"/>
      <c r="B659" s="3" t="s">
        <v>86</v>
      </c>
      <c r="C659" s="29"/>
      <c r="D659" s="13">
        <v>7.208308234846402E-3</v>
      </c>
      <c r="E659" s="13">
        <v>1.6601910130859456E-2</v>
      </c>
      <c r="F659" s="13">
        <v>2.1422603076607701E-2</v>
      </c>
      <c r="G659" s="13">
        <v>8.374018045853875E-3</v>
      </c>
      <c r="H659" s="13">
        <v>0</v>
      </c>
      <c r="I659" s="13">
        <v>1.0846888467314159E-2</v>
      </c>
      <c r="J659" s="13">
        <v>2.951192461184558E-2</v>
      </c>
      <c r="K659" s="13">
        <v>1.9316592426397914E-2</v>
      </c>
      <c r="L659" s="13">
        <v>0</v>
      </c>
      <c r="M659" s="13">
        <v>7.1074126283145203E-2</v>
      </c>
      <c r="N659" s="13">
        <v>1.4009075894007282E-2</v>
      </c>
      <c r="O659" s="13">
        <v>1.4020639571540252E-2</v>
      </c>
      <c r="P659" s="13">
        <v>2.0320375793281355E-2</v>
      </c>
      <c r="Q659" s="13">
        <v>7.9814963391808963E-3</v>
      </c>
      <c r="R659" s="149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30"/>
      <c r="B660" s="3" t="s">
        <v>262</v>
      </c>
      <c r="C660" s="29"/>
      <c r="D660" s="13">
        <v>3.8184075783143534E-2</v>
      </c>
      <c r="E660" s="13">
        <v>2.177291857145125E-2</v>
      </c>
      <c r="F660" s="13">
        <v>0.16595645180706575</v>
      </c>
      <c r="G660" s="13">
        <v>-0.11998142488026775</v>
      </c>
      <c r="H660" s="13">
        <v>7.0292861632106796E-2</v>
      </c>
      <c r="I660" s="13">
        <v>-7.0060672635452459E-3</v>
      </c>
      <c r="J660" s="13">
        <v>-1.2952138717056805E-2</v>
      </c>
      <c r="K660" s="13">
        <v>-4.0898674548561997E-2</v>
      </c>
      <c r="L660" s="13">
        <v>-1.059995810033465E-3</v>
      </c>
      <c r="M660" s="13">
        <v>-1.2952138717057138E-2</v>
      </c>
      <c r="N660" s="13">
        <v>-1.1789172391039049E-3</v>
      </c>
      <c r="O660" s="13">
        <v>-2.5681374817684177E-2</v>
      </c>
      <c r="P660" s="13">
        <v>-3.6379660243893164E-2</v>
      </c>
      <c r="Q660" s="13">
        <v>7.8591113702339843E-3</v>
      </c>
      <c r="R660" s="149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30"/>
      <c r="B661" s="46" t="s">
        <v>263</v>
      </c>
      <c r="C661" s="47"/>
      <c r="D661" s="45">
        <v>1.2</v>
      </c>
      <c r="E661" s="45">
        <v>0.74</v>
      </c>
      <c r="F661" s="45">
        <v>4.83</v>
      </c>
      <c r="G661" s="45">
        <v>3.29</v>
      </c>
      <c r="H661" s="45">
        <v>2.11</v>
      </c>
      <c r="I661" s="45">
        <v>0.08</v>
      </c>
      <c r="J661" s="45">
        <v>0.25</v>
      </c>
      <c r="K661" s="45">
        <v>1.05</v>
      </c>
      <c r="L661" s="45">
        <v>0.09</v>
      </c>
      <c r="M661" s="45">
        <v>0.25</v>
      </c>
      <c r="N661" s="45">
        <v>0.08</v>
      </c>
      <c r="O661" s="45">
        <v>0.61</v>
      </c>
      <c r="P661" s="45">
        <v>0.92</v>
      </c>
      <c r="Q661" s="45">
        <v>0.34</v>
      </c>
      <c r="R661" s="149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B662" s="31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BM662" s="55"/>
    </row>
    <row r="663" spans="1:65" ht="15">
      <c r="B663" s="8" t="s">
        <v>486</v>
      </c>
      <c r="BM663" s="28" t="s">
        <v>66</v>
      </c>
    </row>
    <row r="664" spans="1:65" ht="15">
      <c r="A664" s="25" t="s">
        <v>40</v>
      </c>
      <c r="B664" s="18" t="s">
        <v>111</v>
      </c>
      <c r="C664" s="15" t="s">
        <v>112</v>
      </c>
      <c r="D664" s="16" t="s">
        <v>224</v>
      </c>
      <c r="E664" s="17" t="s">
        <v>224</v>
      </c>
      <c r="F664" s="17" t="s">
        <v>224</v>
      </c>
      <c r="G664" s="17" t="s">
        <v>224</v>
      </c>
      <c r="H664" s="17" t="s">
        <v>224</v>
      </c>
      <c r="I664" s="17" t="s">
        <v>224</v>
      </c>
      <c r="J664" s="17" t="s">
        <v>224</v>
      </c>
      <c r="K664" s="17" t="s">
        <v>224</v>
      </c>
      <c r="L664" s="17" t="s">
        <v>224</v>
      </c>
      <c r="M664" s="17" t="s">
        <v>224</v>
      </c>
      <c r="N664" s="17" t="s">
        <v>224</v>
      </c>
      <c r="O664" s="17" t="s">
        <v>224</v>
      </c>
      <c r="P664" s="149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 t="s">
        <v>225</v>
      </c>
      <c r="C665" s="9" t="s">
        <v>225</v>
      </c>
      <c r="D665" s="147" t="s">
        <v>227</v>
      </c>
      <c r="E665" s="148" t="s">
        <v>228</v>
      </c>
      <c r="F665" s="148" t="s">
        <v>229</v>
      </c>
      <c r="G665" s="148" t="s">
        <v>230</v>
      </c>
      <c r="H665" s="148" t="s">
        <v>231</v>
      </c>
      <c r="I665" s="148" t="s">
        <v>233</v>
      </c>
      <c r="J665" s="148" t="s">
        <v>235</v>
      </c>
      <c r="K665" s="148" t="s">
        <v>237</v>
      </c>
      <c r="L665" s="148" t="s">
        <v>240</v>
      </c>
      <c r="M665" s="148" t="s">
        <v>242</v>
      </c>
      <c r="N665" s="148" t="s">
        <v>245</v>
      </c>
      <c r="O665" s="148" t="s">
        <v>246</v>
      </c>
      <c r="P665" s="149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 t="s">
        <v>3</v>
      </c>
    </row>
    <row r="666" spans="1:65">
      <c r="A666" s="30"/>
      <c r="B666" s="19"/>
      <c r="C666" s="9"/>
      <c r="D666" s="10" t="s">
        <v>272</v>
      </c>
      <c r="E666" s="11" t="s">
        <v>102</v>
      </c>
      <c r="F666" s="11" t="s">
        <v>102</v>
      </c>
      <c r="G666" s="11" t="s">
        <v>102</v>
      </c>
      <c r="H666" s="11" t="s">
        <v>272</v>
      </c>
      <c r="I666" s="11" t="s">
        <v>102</v>
      </c>
      <c r="J666" s="11" t="s">
        <v>99</v>
      </c>
      <c r="K666" s="11" t="s">
        <v>102</v>
      </c>
      <c r="L666" s="11" t="s">
        <v>103</v>
      </c>
      <c r="M666" s="11" t="s">
        <v>100</v>
      </c>
      <c r="N666" s="11" t="s">
        <v>102</v>
      </c>
      <c r="O666" s="11" t="s">
        <v>102</v>
      </c>
      <c r="P666" s="149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2</v>
      </c>
    </row>
    <row r="667" spans="1:65">
      <c r="A667" s="30"/>
      <c r="B667" s="19"/>
      <c r="C667" s="9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149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3</v>
      </c>
    </row>
    <row r="668" spans="1:65">
      <c r="A668" s="30"/>
      <c r="B668" s="18">
        <v>1</v>
      </c>
      <c r="C668" s="14">
        <v>1</v>
      </c>
      <c r="D668" s="22">
        <v>1.1200000000000001</v>
      </c>
      <c r="E668" s="22">
        <v>1</v>
      </c>
      <c r="F668" s="22">
        <v>1.0118693768445599</v>
      </c>
      <c r="G668" s="143">
        <v>0.94662926988755003</v>
      </c>
      <c r="H668" s="22">
        <v>1.1000000000000001</v>
      </c>
      <c r="I668" s="22">
        <v>1.1000000000000001</v>
      </c>
      <c r="J668" s="22">
        <v>1.1200000000000001</v>
      </c>
      <c r="K668" s="22">
        <v>1.07</v>
      </c>
      <c r="L668" s="143" t="s">
        <v>106</v>
      </c>
      <c r="M668" s="143" t="s">
        <v>106</v>
      </c>
      <c r="N668" s="22">
        <v>1.07</v>
      </c>
      <c r="O668" s="143">
        <v>1.1100000000000001</v>
      </c>
      <c r="P668" s="149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1</v>
      </c>
    </row>
    <row r="669" spans="1:65">
      <c r="A669" s="30"/>
      <c r="B669" s="19">
        <v>1</v>
      </c>
      <c r="C669" s="9">
        <v>2</v>
      </c>
      <c r="D669" s="11">
        <v>1.1100000000000001</v>
      </c>
      <c r="E669" s="11">
        <v>1</v>
      </c>
      <c r="F669" s="11">
        <v>1.0766163163487004</v>
      </c>
      <c r="G669" s="144">
        <v>0.94457174142632006</v>
      </c>
      <c r="H669" s="11">
        <v>1.1000000000000001</v>
      </c>
      <c r="I669" s="11">
        <v>1.1000000000000001</v>
      </c>
      <c r="J669" s="11">
        <v>1.08</v>
      </c>
      <c r="K669" s="11">
        <v>1.1000000000000001</v>
      </c>
      <c r="L669" s="144" t="s">
        <v>106</v>
      </c>
      <c r="M669" s="144" t="s">
        <v>106</v>
      </c>
      <c r="N669" s="11">
        <v>1.04</v>
      </c>
      <c r="O669" s="144">
        <v>1.17</v>
      </c>
      <c r="P669" s="149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 t="e">
        <v>#N/A</v>
      </c>
    </row>
    <row r="670" spans="1:65">
      <c r="A670" s="30"/>
      <c r="B670" s="19">
        <v>1</v>
      </c>
      <c r="C670" s="9">
        <v>3</v>
      </c>
      <c r="D670" s="11">
        <v>1.08</v>
      </c>
      <c r="E670" s="11">
        <v>1.1000000000000001</v>
      </c>
      <c r="F670" s="11">
        <v>1.0351552798577501</v>
      </c>
      <c r="G670" s="144">
        <v>0.92843328271682801</v>
      </c>
      <c r="H670" s="11">
        <v>1.2</v>
      </c>
      <c r="I670" s="11">
        <v>1</v>
      </c>
      <c r="J670" s="11">
        <v>1.06</v>
      </c>
      <c r="K670" s="11">
        <v>1.08</v>
      </c>
      <c r="L670" s="144" t="s">
        <v>106</v>
      </c>
      <c r="M670" s="144" t="s">
        <v>106</v>
      </c>
      <c r="N670" s="11">
        <v>0.9900000000000001</v>
      </c>
      <c r="O670" s="144">
        <v>1.1499999999999999</v>
      </c>
      <c r="P670" s="149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>
        <v>16</v>
      </c>
    </row>
    <row r="671" spans="1:65">
      <c r="A671" s="30"/>
      <c r="B671" s="19">
        <v>1</v>
      </c>
      <c r="C671" s="9">
        <v>4</v>
      </c>
      <c r="D671" s="11">
        <v>1.07</v>
      </c>
      <c r="E671" s="11">
        <v>1.1000000000000001</v>
      </c>
      <c r="F671" s="11">
        <v>1.0476385178785399</v>
      </c>
      <c r="G671" s="144">
        <v>0.93078048346959996</v>
      </c>
      <c r="H671" s="145">
        <v>0.9</v>
      </c>
      <c r="I671" s="11">
        <v>1</v>
      </c>
      <c r="J671" s="11">
        <v>1.04</v>
      </c>
      <c r="K671" s="11">
        <v>1.1200000000000001</v>
      </c>
      <c r="L671" s="144" t="s">
        <v>106</v>
      </c>
      <c r="M671" s="144" t="s">
        <v>106</v>
      </c>
      <c r="N671" s="11">
        <v>1.04</v>
      </c>
      <c r="O671" s="144">
        <v>1.1299999999999999</v>
      </c>
      <c r="P671" s="149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1.0722176509354899</v>
      </c>
    </row>
    <row r="672" spans="1:65">
      <c r="A672" s="30"/>
      <c r="B672" s="19">
        <v>1</v>
      </c>
      <c r="C672" s="9">
        <v>5</v>
      </c>
      <c r="D672" s="11">
        <v>1.1100000000000001</v>
      </c>
      <c r="E672" s="11">
        <v>1</v>
      </c>
      <c r="F672" s="11">
        <v>1.06718697872709</v>
      </c>
      <c r="G672" s="144">
        <v>0.96282330486794399</v>
      </c>
      <c r="H672" s="11">
        <v>1</v>
      </c>
      <c r="I672" s="11">
        <v>1.2</v>
      </c>
      <c r="J672" s="11">
        <v>1.1100000000000001</v>
      </c>
      <c r="K672" s="145">
        <v>1.26</v>
      </c>
      <c r="L672" s="144" t="s">
        <v>106</v>
      </c>
      <c r="M672" s="144" t="s">
        <v>106</v>
      </c>
      <c r="N672" s="11">
        <v>1.08</v>
      </c>
      <c r="O672" s="144">
        <v>1.1299999999999999</v>
      </c>
      <c r="P672" s="149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44</v>
      </c>
    </row>
    <row r="673" spans="1:65">
      <c r="A673" s="30"/>
      <c r="B673" s="19">
        <v>1</v>
      </c>
      <c r="C673" s="9">
        <v>6</v>
      </c>
      <c r="D673" s="11">
        <v>1.05</v>
      </c>
      <c r="E673" s="11">
        <v>1.1000000000000001</v>
      </c>
      <c r="F673" s="11">
        <v>1.0999807752468802</v>
      </c>
      <c r="G673" s="144">
        <v>0.92874078820530004</v>
      </c>
      <c r="H673" s="11">
        <v>1.1000000000000001</v>
      </c>
      <c r="I673" s="11">
        <v>1.1000000000000001</v>
      </c>
      <c r="J673" s="11">
        <v>1.06</v>
      </c>
      <c r="K673" s="11">
        <v>1.02</v>
      </c>
      <c r="L673" s="144" t="s">
        <v>106</v>
      </c>
      <c r="M673" s="144" t="s">
        <v>106</v>
      </c>
      <c r="N673" s="11">
        <v>1.03</v>
      </c>
      <c r="O673" s="144">
        <v>1.1599999999999999</v>
      </c>
      <c r="P673" s="149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20" t="s">
        <v>259</v>
      </c>
      <c r="C674" s="12"/>
      <c r="D674" s="23">
        <v>1.0900000000000001</v>
      </c>
      <c r="E674" s="23">
        <v>1.05</v>
      </c>
      <c r="F674" s="23">
        <v>1.0564078741505869</v>
      </c>
      <c r="G674" s="23">
        <v>0.94032981176225705</v>
      </c>
      <c r="H674" s="23">
        <v>1.0666666666666667</v>
      </c>
      <c r="I674" s="23">
        <v>1.0833333333333333</v>
      </c>
      <c r="J674" s="23">
        <v>1.0783333333333334</v>
      </c>
      <c r="K674" s="23">
        <v>1.1083333333333334</v>
      </c>
      <c r="L674" s="23" t="s">
        <v>629</v>
      </c>
      <c r="M674" s="23" t="s">
        <v>629</v>
      </c>
      <c r="N674" s="23">
        <v>1.0416666666666667</v>
      </c>
      <c r="O674" s="23">
        <v>1.1416666666666668</v>
      </c>
      <c r="P674" s="149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3" t="s">
        <v>260</v>
      </c>
      <c r="C675" s="29"/>
      <c r="D675" s="11">
        <v>1.0950000000000002</v>
      </c>
      <c r="E675" s="11">
        <v>1.05</v>
      </c>
      <c r="F675" s="11">
        <v>1.0574127483028151</v>
      </c>
      <c r="G675" s="11">
        <v>0.93767611244796001</v>
      </c>
      <c r="H675" s="11">
        <v>1.1000000000000001</v>
      </c>
      <c r="I675" s="11">
        <v>1.1000000000000001</v>
      </c>
      <c r="J675" s="11">
        <v>1.07</v>
      </c>
      <c r="K675" s="11">
        <v>1.0900000000000001</v>
      </c>
      <c r="L675" s="11" t="s">
        <v>629</v>
      </c>
      <c r="M675" s="11" t="s">
        <v>629</v>
      </c>
      <c r="N675" s="11">
        <v>1.04</v>
      </c>
      <c r="O675" s="11">
        <v>1.1399999999999999</v>
      </c>
      <c r="P675" s="149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30"/>
      <c r="B676" s="3" t="s">
        <v>261</v>
      </c>
      <c r="C676" s="29"/>
      <c r="D676" s="24">
        <v>2.7568097504180468E-2</v>
      </c>
      <c r="E676" s="24">
        <v>5.4772255750516662E-2</v>
      </c>
      <c r="F676" s="24">
        <v>3.1417893173712408E-2</v>
      </c>
      <c r="G676" s="24">
        <v>1.3642997568101707E-2</v>
      </c>
      <c r="H676" s="24">
        <v>0.10327955589886445</v>
      </c>
      <c r="I676" s="24">
        <v>7.5277265270908097E-2</v>
      </c>
      <c r="J676" s="24">
        <v>3.1251666622224623E-2</v>
      </c>
      <c r="K676" s="24">
        <v>8.1588397867997542E-2</v>
      </c>
      <c r="L676" s="24" t="s">
        <v>629</v>
      </c>
      <c r="M676" s="24" t="s">
        <v>629</v>
      </c>
      <c r="N676" s="24">
        <v>3.1885210782848311E-2</v>
      </c>
      <c r="O676" s="24">
        <v>2.2286019533928992E-2</v>
      </c>
      <c r="P676" s="200"/>
      <c r="Q676" s="201"/>
      <c r="R676" s="201"/>
      <c r="S676" s="201"/>
      <c r="T676" s="201"/>
      <c r="U676" s="201"/>
      <c r="V676" s="201"/>
      <c r="W676" s="201"/>
      <c r="X676" s="201"/>
      <c r="Y676" s="201"/>
      <c r="Z676" s="201"/>
      <c r="AA676" s="201"/>
      <c r="AB676" s="201"/>
      <c r="AC676" s="201"/>
      <c r="AD676" s="201"/>
      <c r="AE676" s="201"/>
      <c r="AF676" s="201"/>
      <c r="AG676" s="201"/>
      <c r="AH676" s="201"/>
      <c r="AI676" s="201"/>
      <c r="AJ676" s="201"/>
      <c r="AK676" s="201"/>
      <c r="AL676" s="201"/>
      <c r="AM676" s="201"/>
      <c r="AN676" s="201"/>
      <c r="AO676" s="201"/>
      <c r="AP676" s="201"/>
      <c r="AQ676" s="201"/>
      <c r="AR676" s="201"/>
      <c r="AS676" s="201"/>
      <c r="AT676" s="201"/>
      <c r="AU676" s="201"/>
      <c r="AV676" s="201"/>
      <c r="AW676" s="201"/>
      <c r="AX676" s="201"/>
      <c r="AY676" s="201"/>
      <c r="AZ676" s="201"/>
      <c r="BA676" s="201"/>
      <c r="BB676" s="201"/>
      <c r="BC676" s="201"/>
      <c r="BD676" s="201"/>
      <c r="BE676" s="201"/>
      <c r="BF676" s="201"/>
      <c r="BG676" s="201"/>
      <c r="BH676" s="201"/>
      <c r="BI676" s="201"/>
      <c r="BJ676" s="201"/>
      <c r="BK676" s="201"/>
      <c r="BL676" s="201"/>
      <c r="BM676" s="56"/>
    </row>
    <row r="677" spans="1:65">
      <c r="A677" s="30"/>
      <c r="B677" s="3" t="s">
        <v>86</v>
      </c>
      <c r="C677" s="29"/>
      <c r="D677" s="13">
        <v>2.5291832572642628E-2</v>
      </c>
      <c r="E677" s="13">
        <v>5.2164053095730155E-2</v>
      </c>
      <c r="F677" s="13">
        <v>2.9740305749778904E-2</v>
      </c>
      <c r="G677" s="13">
        <v>1.4508736612884349E-2</v>
      </c>
      <c r="H677" s="13">
        <v>9.6824583655185426E-2</v>
      </c>
      <c r="I677" s="13">
        <v>6.9486706403915174E-2</v>
      </c>
      <c r="J677" s="13">
        <v>2.8981452818137209E-2</v>
      </c>
      <c r="K677" s="13">
        <v>7.3613592061351166E-2</v>
      </c>
      <c r="L677" s="13" t="s">
        <v>629</v>
      </c>
      <c r="M677" s="13" t="s">
        <v>629</v>
      </c>
      <c r="N677" s="13">
        <v>3.0609802351534376E-2</v>
      </c>
      <c r="O677" s="13">
        <v>1.9520601051616633E-2</v>
      </c>
      <c r="P677" s="149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30"/>
      <c r="B678" s="3" t="s">
        <v>262</v>
      </c>
      <c r="C678" s="29"/>
      <c r="D678" s="13">
        <v>1.6584644963637096E-2</v>
      </c>
      <c r="E678" s="13">
        <v>-2.0721213567138519E-2</v>
      </c>
      <c r="F678" s="13">
        <v>-1.4744932403518374E-2</v>
      </c>
      <c r="G678" s="13">
        <v>-0.12300472675315799</v>
      </c>
      <c r="H678" s="13">
        <v>-5.1771058459820773E-3</v>
      </c>
      <c r="I678" s="13">
        <v>1.0367001875174475E-2</v>
      </c>
      <c r="J678" s="13">
        <v>5.703769558827565E-3</v>
      </c>
      <c r="K678" s="13">
        <v>3.3683163456909249E-2</v>
      </c>
      <c r="L678" s="13" t="s">
        <v>629</v>
      </c>
      <c r="M678" s="13" t="s">
        <v>629</v>
      </c>
      <c r="N678" s="13">
        <v>-2.849326742771674E-2</v>
      </c>
      <c r="O678" s="13">
        <v>6.4771378899222576E-2</v>
      </c>
      <c r="P678" s="149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30"/>
      <c r="B679" s="46" t="s">
        <v>263</v>
      </c>
      <c r="C679" s="47"/>
      <c r="D679" s="45">
        <v>0.76</v>
      </c>
      <c r="E679" s="45">
        <v>0.31</v>
      </c>
      <c r="F679" s="45">
        <v>0.14000000000000001</v>
      </c>
      <c r="G679" s="45">
        <v>3.25</v>
      </c>
      <c r="H679" s="45">
        <v>0.14000000000000001</v>
      </c>
      <c r="I679" s="45">
        <v>0.57999999999999996</v>
      </c>
      <c r="J679" s="45">
        <v>0.45</v>
      </c>
      <c r="K679" s="45">
        <v>1.26</v>
      </c>
      <c r="L679" s="45">
        <v>1.65</v>
      </c>
      <c r="M679" s="45">
        <v>1.65</v>
      </c>
      <c r="N679" s="45">
        <v>0.53</v>
      </c>
      <c r="O679" s="45">
        <v>2.15</v>
      </c>
      <c r="P679" s="149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B680" s="31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BM680" s="55"/>
    </row>
    <row r="681" spans="1:65" ht="15">
      <c r="B681" s="8" t="s">
        <v>487</v>
      </c>
      <c r="BM681" s="28" t="s">
        <v>66</v>
      </c>
    </row>
    <row r="682" spans="1:65" ht="15">
      <c r="A682" s="25" t="s">
        <v>43</v>
      </c>
      <c r="B682" s="18" t="s">
        <v>111</v>
      </c>
      <c r="C682" s="15" t="s">
        <v>112</v>
      </c>
      <c r="D682" s="16" t="s">
        <v>224</v>
      </c>
      <c r="E682" s="17" t="s">
        <v>224</v>
      </c>
      <c r="F682" s="17" t="s">
        <v>224</v>
      </c>
      <c r="G682" s="17" t="s">
        <v>224</v>
      </c>
      <c r="H682" s="17" t="s">
        <v>224</v>
      </c>
      <c r="I682" s="17" t="s">
        <v>224</v>
      </c>
      <c r="J682" s="17" t="s">
        <v>224</v>
      </c>
      <c r="K682" s="17" t="s">
        <v>224</v>
      </c>
      <c r="L682" s="17" t="s">
        <v>224</v>
      </c>
      <c r="M682" s="17" t="s">
        <v>224</v>
      </c>
      <c r="N682" s="17" t="s">
        <v>224</v>
      </c>
      <c r="O682" s="17" t="s">
        <v>224</v>
      </c>
      <c r="P682" s="149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1</v>
      </c>
    </row>
    <row r="683" spans="1:65">
      <c r="A683" s="30"/>
      <c r="B683" s="19" t="s">
        <v>225</v>
      </c>
      <c r="C683" s="9" t="s">
        <v>225</v>
      </c>
      <c r="D683" s="147" t="s">
        <v>227</v>
      </c>
      <c r="E683" s="148" t="s">
        <v>228</v>
      </c>
      <c r="F683" s="148" t="s">
        <v>229</v>
      </c>
      <c r="G683" s="148" t="s">
        <v>231</v>
      </c>
      <c r="H683" s="148" t="s">
        <v>233</v>
      </c>
      <c r="I683" s="148" t="s">
        <v>235</v>
      </c>
      <c r="J683" s="148" t="s">
        <v>237</v>
      </c>
      <c r="K683" s="148" t="s">
        <v>239</v>
      </c>
      <c r="L683" s="148" t="s">
        <v>242</v>
      </c>
      <c r="M683" s="148" t="s">
        <v>244</v>
      </c>
      <c r="N683" s="148" t="s">
        <v>245</v>
      </c>
      <c r="O683" s="148" t="s">
        <v>246</v>
      </c>
      <c r="P683" s="149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 t="s">
        <v>3</v>
      </c>
    </row>
    <row r="684" spans="1:65">
      <c r="A684" s="30"/>
      <c r="B684" s="19"/>
      <c r="C684" s="9"/>
      <c r="D684" s="10" t="s">
        <v>272</v>
      </c>
      <c r="E684" s="11" t="s">
        <v>102</v>
      </c>
      <c r="F684" s="11" t="s">
        <v>102</v>
      </c>
      <c r="G684" s="11" t="s">
        <v>272</v>
      </c>
      <c r="H684" s="11" t="s">
        <v>102</v>
      </c>
      <c r="I684" s="11" t="s">
        <v>99</v>
      </c>
      <c r="J684" s="11" t="s">
        <v>102</v>
      </c>
      <c r="K684" s="11" t="s">
        <v>102</v>
      </c>
      <c r="L684" s="11" t="s">
        <v>100</v>
      </c>
      <c r="M684" s="11" t="s">
        <v>102</v>
      </c>
      <c r="N684" s="11" t="s">
        <v>102</v>
      </c>
      <c r="O684" s="11" t="s">
        <v>102</v>
      </c>
      <c r="P684" s="149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8">
        <v>1</v>
      </c>
    </row>
    <row r="685" spans="1:65">
      <c r="A685" s="30"/>
      <c r="B685" s="19"/>
      <c r="C685" s="9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149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8">
        <v>2</v>
      </c>
    </row>
    <row r="686" spans="1:65">
      <c r="A686" s="30"/>
      <c r="B686" s="18">
        <v>1</v>
      </c>
      <c r="C686" s="14">
        <v>1</v>
      </c>
      <c r="D686" s="206">
        <v>25</v>
      </c>
      <c r="E686" s="223">
        <v>17</v>
      </c>
      <c r="F686" s="223">
        <v>14.069984753767001</v>
      </c>
      <c r="G686" s="206">
        <v>24</v>
      </c>
      <c r="H686" s="206">
        <v>23.9</v>
      </c>
      <c r="I686" s="206">
        <v>25.8</v>
      </c>
      <c r="J686" s="206">
        <v>26</v>
      </c>
      <c r="K686" s="206">
        <v>25.1</v>
      </c>
      <c r="L686" s="206">
        <v>25.647792423365715</v>
      </c>
      <c r="M686" s="206">
        <v>26.766832758989381</v>
      </c>
      <c r="N686" s="206">
        <v>22</v>
      </c>
      <c r="O686" s="206">
        <v>24.5</v>
      </c>
      <c r="P686" s="207"/>
      <c r="Q686" s="208"/>
      <c r="R686" s="208"/>
      <c r="S686" s="208"/>
      <c r="T686" s="208"/>
      <c r="U686" s="208"/>
      <c r="V686" s="208"/>
      <c r="W686" s="208"/>
      <c r="X686" s="208"/>
      <c r="Y686" s="208"/>
      <c r="Z686" s="208"/>
      <c r="AA686" s="208"/>
      <c r="AB686" s="208"/>
      <c r="AC686" s="208"/>
      <c r="AD686" s="208"/>
      <c r="AE686" s="208"/>
      <c r="AF686" s="208"/>
      <c r="AG686" s="208"/>
      <c r="AH686" s="208"/>
      <c r="AI686" s="208"/>
      <c r="AJ686" s="208"/>
      <c r="AK686" s="208"/>
      <c r="AL686" s="208"/>
      <c r="AM686" s="208"/>
      <c r="AN686" s="208"/>
      <c r="AO686" s="208"/>
      <c r="AP686" s="208"/>
      <c r="AQ686" s="208"/>
      <c r="AR686" s="208"/>
      <c r="AS686" s="208"/>
      <c r="AT686" s="208"/>
      <c r="AU686" s="208"/>
      <c r="AV686" s="208"/>
      <c r="AW686" s="208"/>
      <c r="AX686" s="208"/>
      <c r="AY686" s="208"/>
      <c r="AZ686" s="208"/>
      <c r="BA686" s="208"/>
      <c r="BB686" s="208"/>
      <c r="BC686" s="208"/>
      <c r="BD686" s="208"/>
      <c r="BE686" s="208"/>
      <c r="BF686" s="208"/>
      <c r="BG686" s="208"/>
      <c r="BH686" s="208"/>
      <c r="BI686" s="208"/>
      <c r="BJ686" s="208"/>
      <c r="BK686" s="208"/>
      <c r="BL686" s="208"/>
      <c r="BM686" s="209">
        <v>1</v>
      </c>
    </row>
    <row r="687" spans="1:65">
      <c r="A687" s="30"/>
      <c r="B687" s="19">
        <v>1</v>
      </c>
      <c r="C687" s="9">
        <v>2</v>
      </c>
      <c r="D687" s="210">
        <v>26.4</v>
      </c>
      <c r="E687" s="224">
        <v>14</v>
      </c>
      <c r="F687" s="224">
        <v>13.4150127919099</v>
      </c>
      <c r="G687" s="210">
        <v>24.4</v>
      </c>
      <c r="H687" s="210">
        <v>23.9</v>
      </c>
      <c r="I687" s="210">
        <v>24.6</v>
      </c>
      <c r="J687" s="210">
        <v>25.3</v>
      </c>
      <c r="K687" s="210">
        <v>24.9</v>
      </c>
      <c r="L687" s="210">
        <v>24.570272473791597</v>
      </c>
      <c r="M687" s="210">
        <v>26.416680956937096</v>
      </c>
      <c r="N687" s="210">
        <v>22</v>
      </c>
      <c r="O687" s="210">
        <v>24.7</v>
      </c>
      <c r="P687" s="207"/>
      <c r="Q687" s="208"/>
      <c r="R687" s="208"/>
      <c r="S687" s="208"/>
      <c r="T687" s="208"/>
      <c r="U687" s="208"/>
      <c r="V687" s="208"/>
      <c r="W687" s="208"/>
      <c r="X687" s="208"/>
      <c r="Y687" s="208"/>
      <c r="Z687" s="208"/>
      <c r="AA687" s="208"/>
      <c r="AB687" s="208"/>
      <c r="AC687" s="208"/>
      <c r="AD687" s="208"/>
      <c r="AE687" s="208"/>
      <c r="AF687" s="208"/>
      <c r="AG687" s="208"/>
      <c r="AH687" s="208"/>
      <c r="AI687" s="208"/>
      <c r="AJ687" s="208"/>
      <c r="AK687" s="208"/>
      <c r="AL687" s="208"/>
      <c r="AM687" s="208"/>
      <c r="AN687" s="208"/>
      <c r="AO687" s="208"/>
      <c r="AP687" s="208"/>
      <c r="AQ687" s="208"/>
      <c r="AR687" s="208"/>
      <c r="AS687" s="208"/>
      <c r="AT687" s="208"/>
      <c r="AU687" s="208"/>
      <c r="AV687" s="208"/>
      <c r="AW687" s="208"/>
      <c r="AX687" s="208"/>
      <c r="AY687" s="208"/>
      <c r="AZ687" s="208"/>
      <c r="BA687" s="208"/>
      <c r="BB687" s="208"/>
      <c r="BC687" s="208"/>
      <c r="BD687" s="208"/>
      <c r="BE687" s="208"/>
      <c r="BF687" s="208"/>
      <c r="BG687" s="208"/>
      <c r="BH687" s="208"/>
      <c r="BI687" s="208"/>
      <c r="BJ687" s="208"/>
      <c r="BK687" s="208"/>
      <c r="BL687" s="208"/>
      <c r="BM687" s="209" t="e">
        <v>#N/A</v>
      </c>
    </row>
    <row r="688" spans="1:65">
      <c r="A688" s="30"/>
      <c r="B688" s="19">
        <v>1</v>
      </c>
      <c r="C688" s="9">
        <v>3</v>
      </c>
      <c r="D688" s="210">
        <v>26</v>
      </c>
      <c r="E688" s="224">
        <v>16</v>
      </c>
      <c r="F688" s="224">
        <v>12.9914192866087</v>
      </c>
      <c r="G688" s="210">
        <v>22</v>
      </c>
      <c r="H688" s="210">
        <v>23.1</v>
      </c>
      <c r="I688" s="210">
        <v>23.6</v>
      </c>
      <c r="J688" s="210">
        <v>26</v>
      </c>
      <c r="K688" s="210">
        <v>25.6</v>
      </c>
      <c r="L688" s="210">
        <v>25.045249797703462</v>
      </c>
      <c r="M688" s="210">
        <v>27.336352547516515</v>
      </c>
      <c r="N688" s="210">
        <v>21</v>
      </c>
      <c r="O688" s="210">
        <v>25.2</v>
      </c>
      <c r="P688" s="207"/>
      <c r="Q688" s="208"/>
      <c r="R688" s="208"/>
      <c r="S688" s="208"/>
      <c r="T688" s="208"/>
      <c r="U688" s="208"/>
      <c r="V688" s="208"/>
      <c r="W688" s="208"/>
      <c r="X688" s="208"/>
      <c r="Y688" s="208"/>
      <c r="Z688" s="208"/>
      <c r="AA688" s="208"/>
      <c r="AB688" s="208"/>
      <c r="AC688" s="208"/>
      <c r="AD688" s="208"/>
      <c r="AE688" s="208"/>
      <c r="AF688" s="208"/>
      <c r="AG688" s="208"/>
      <c r="AH688" s="208"/>
      <c r="AI688" s="208"/>
      <c r="AJ688" s="208"/>
      <c r="AK688" s="208"/>
      <c r="AL688" s="208"/>
      <c r="AM688" s="208"/>
      <c r="AN688" s="208"/>
      <c r="AO688" s="208"/>
      <c r="AP688" s="208"/>
      <c r="AQ688" s="208"/>
      <c r="AR688" s="208"/>
      <c r="AS688" s="208"/>
      <c r="AT688" s="208"/>
      <c r="AU688" s="208"/>
      <c r="AV688" s="208"/>
      <c r="AW688" s="208"/>
      <c r="AX688" s="208"/>
      <c r="AY688" s="208"/>
      <c r="AZ688" s="208"/>
      <c r="BA688" s="208"/>
      <c r="BB688" s="208"/>
      <c r="BC688" s="208"/>
      <c r="BD688" s="208"/>
      <c r="BE688" s="208"/>
      <c r="BF688" s="208"/>
      <c r="BG688" s="208"/>
      <c r="BH688" s="208"/>
      <c r="BI688" s="208"/>
      <c r="BJ688" s="208"/>
      <c r="BK688" s="208"/>
      <c r="BL688" s="208"/>
      <c r="BM688" s="209">
        <v>16</v>
      </c>
    </row>
    <row r="689" spans="1:65">
      <c r="A689" s="30"/>
      <c r="B689" s="19">
        <v>1</v>
      </c>
      <c r="C689" s="9">
        <v>4</v>
      </c>
      <c r="D689" s="210">
        <v>24.7</v>
      </c>
      <c r="E689" s="224">
        <v>16</v>
      </c>
      <c r="F689" s="224">
        <v>14.296198017860201</v>
      </c>
      <c r="G689" s="210">
        <v>24.1</v>
      </c>
      <c r="H689" s="210">
        <v>22.5</v>
      </c>
      <c r="I689" s="210">
        <v>24.4</v>
      </c>
      <c r="J689" s="210">
        <v>26.4</v>
      </c>
      <c r="K689" s="210">
        <v>25</v>
      </c>
      <c r="L689" s="210">
        <v>23.915561644489962</v>
      </c>
      <c r="M689" s="210">
        <v>26.831314394705679</v>
      </c>
      <c r="N689" s="210">
        <v>22</v>
      </c>
      <c r="O689" s="210">
        <v>25.6</v>
      </c>
      <c r="P689" s="207"/>
      <c r="Q689" s="208"/>
      <c r="R689" s="208"/>
      <c r="S689" s="208"/>
      <c r="T689" s="208"/>
      <c r="U689" s="208"/>
      <c r="V689" s="208"/>
      <c r="W689" s="208"/>
      <c r="X689" s="208"/>
      <c r="Y689" s="208"/>
      <c r="Z689" s="208"/>
      <c r="AA689" s="208"/>
      <c r="AB689" s="208"/>
      <c r="AC689" s="208"/>
      <c r="AD689" s="208"/>
      <c r="AE689" s="208"/>
      <c r="AF689" s="208"/>
      <c r="AG689" s="208"/>
      <c r="AH689" s="208"/>
      <c r="AI689" s="208"/>
      <c r="AJ689" s="208"/>
      <c r="AK689" s="208"/>
      <c r="AL689" s="208"/>
      <c r="AM689" s="208"/>
      <c r="AN689" s="208"/>
      <c r="AO689" s="208"/>
      <c r="AP689" s="208"/>
      <c r="AQ689" s="208"/>
      <c r="AR689" s="208"/>
      <c r="AS689" s="208"/>
      <c r="AT689" s="208"/>
      <c r="AU689" s="208"/>
      <c r="AV689" s="208"/>
      <c r="AW689" s="208"/>
      <c r="AX689" s="208"/>
      <c r="AY689" s="208"/>
      <c r="AZ689" s="208"/>
      <c r="BA689" s="208"/>
      <c r="BB689" s="208"/>
      <c r="BC689" s="208"/>
      <c r="BD689" s="208"/>
      <c r="BE689" s="208"/>
      <c r="BF689" s="208"/>
      <c r="BG689" s="208"/>
      <c r="BH689" s="208"/>
      <c r="BI689" s="208"/>
      <c r="BJ689" s="208"/>
      <c r="BK689" s="208"/>
      <c r="BL689" s="208"/>
      <c r="BM689" s="209">
        <v>24.682738285950443</v>
      </c>
    </row>
    <row r="690" spans="1:65">
      <c r="A690" s="30"/>
      <c r="B690" s="19">
        <v>1</v>
      </c>
      <c r="C690" s="9">
        <v>5</v>
      </c>
      <c r="D690" s="210">
        <v>26.9</v>
      </c>
      <c r="E690" s="224">
        <v>15</v>
      </c>
      <c r="F690" s="224">
        <v>13.898168372683999</v>
      </c>
      <c r="G690" s="210">
        <v>24</v>
      </c>
      <c r="H690" s="210">
        <v>24.5</v>
      </c>
      <c r="I690" s="210">
        <v>24.5</v>
      </c>
      <c r="J690" s="210">
        <v>24.7</v>
      </c>
      <c r="K690" s="210">
        <v>25</v>
      </c>
      <c r="L690" s="210">
        <v>24.702313714688344</v>
      </c>
      <c r="M690" s="210">
        <v>26.733225377946759</v>
      </c>
      <c r="N690" s="210">
        <v>22</v>
      </c>
      <c r="O690" s="210">
        <v>25</v>
      </c>
      <c r="P690" s="207"/>
      <c r="Q690" s="208"/>
      <c r="R690" s="208"/>
      <c r="S690" s="208"/>
      <c r="T690" s="208"/>
      <c r="U690" s="208"/>
      <c r="V690" s="208"/>
      <c r="W690" s="208"/>
      <c r="X690" s="208"/>
      <c r="Y690" s="208"/>
      <c r="Z690" s="208"/>
      <c r="AA690" s="208"/>
      <c r="AB690" s="208"/>
      <c r="AC690" s="208"/>
      <c r="AD690" s="208"/>
      <c r="AE690" s="208"/>
      <c r="AF690" s="208"/>
      <c r="AG690" s="208"/>
      <c r="AH690" s="208"/>
      <c r="AI690" s="208"/>
      <c r="AJ690" s="208"/>
      <c r="AK690" s="208"/>
      <c r="AL690" s="208"/>
      <c r="AM690" s="208"/>
      <c r="AN690" s="208"/>
      <c r="AO690" s="208"/>
      <c r="AP690" s="208"/>
      <c r="AQ690" s="208"/>
      <c r="AR690" s="208"/>
      <c r="AS690" s="208"/>
      <c r="AT690" s="208"/>
      <c r="AU690" s="208"/>
      <c r="AV690" s="208"/>
      <c r="AW690" s="208"/>
      <c r="AX690" s="208"/>
      <c r="AY690" s="208"/>
      <c r="AZ690" s="208"/>
      <c r="BA690" s="208"/>
      <c r="BB690" s="208"/>
      <c r="BC690" s="208"/>
      <c r="BD690" s="208"/>
      <c r="BE690" s="208"/>
      <c r="BF690" s="208"/>
      <c r="BG690" s="208"/>
      <c r="BH690" s="208"/>
      <c r="BI690" s="208"/>
      <c r="BJ690" s="208"/>
      <c r="BK690" s="208"/>
      <c r="BL690" s="208"/>
      <c r="BM690" s="209">
        <v>45</v>
      </c>
    </row>
    <row r="691" spans="1:65">
      <c r="A691" s="30"/>
      <c r="B691" s="19">
        <v>1</v>
      </c>
      <c r="C691" s="9">
        <v>6</v>
      </c>
      <c r="D691" s="210">
        <v>25.8</v>
      </c>
      <c r="E691" s="224">
        <v>16</v>
      </c>
      <c r="F691" s="224">
        <v>13.195543508040901</v>
      </c>
      <c r="G691" s="210">
        <v>23.7</v>
      </c>
      <c r="H691" s="210">
        <v>23.7</v>
      </c>
      <c r="I691" s="210">
        <v>26.8</v>
      </c>
      <c r="J691" s="210">
        <v>24.3</v>
      </c>
      <c r="K691" s="210">
        <v>24.5</v>
      </c>
      <c r="L691" s="210">
        <v>24.142687178064016</v>
      </c>
      <c r="M691" s="210">
        <v>27.056013888828186</v>
      </c>
      <c r="N691" s="210">
        <v>22</v>
      </c>
      <c r="O691" s="210">
        <v>24.7</v>
      </c>
      <c r="P691" s="207"/>
      <c r="Q691" s="208"/>
      <c r="R691" s="208"/>
      <c r="S691" s="208"/>
      <c r="T691" s="208"/>
      <c r="U691" s="208"/>
      <c r="V691" s="208"/>
      <c r="W691" s="208"/>
      <c r="X691" s="208"/>
      <c r="Y691" s="208"/>
      <c r="Z691" s="208"/>
      <c r="AA691" s="208"/>
      <c r="AB691" s="208"/>
      <c r="AC691" s="208"/>
      <c r="AD691" s="208"/>
      <c r="AE691" s="208"/>
      <c r="AF691" s="208"/>
      <c r="AG691" s="208"/>
      <c r="AH691" s="208"/>
      <c r="AI691" s="208"/>
      <c r="AJ691" s="208"/>
      <c r="AK691" s="208"/>
      <c r="AL691" s="208"/>
      <c r="AM691" s="208"/>
      <c r="AN691" s="208"/>
      <c r="AO691" s="208"/>
      <c r="AP691" s="208"/>
      <c r="AQ691" s="208"/>
      <c r="AR691" s="208"/>
      <c r="AS691" s="208"/>
      <c r="AT691" s="208"/>
      <c r="AU691" s="208"/>
      <c r="AV691" s="208"/>
      <c r="AW691" s="208"/>
      <c r="AX691" s="208"/>
      <c r="AY691" s="208"/>
      <c r="AZ691" s="208"/>
      <c r="BA691" s="208"/>
      <c r="BB691" s="208"/>
      <c r="BC691" s="208"/>
      <c r="BD691" s="208"/>
      <c r="BE691" s="208"/>
      <c r="BF691" s="208"/>
      <c r="BG691" s="208"/>
      <c r="BH691" s="208"/>
      <c r="BI691" s="208"/>
      <c r="BJ691" s="208"/>
      <c r="BK691" s="208"/>
      <c r="BL691" s="208"/>
      <c r="BM691" s="211"/>
    </row>
    <row r="692" spans="1:65">
      <c r="A692" s="30"/>
      <c r="B692" s="20" t="s">
        <v>259</v>
      </c>
      <c r="C692" s="12"/>
      <c r="D692" s="212">
        <v>25.8</v>
      </c>
      <c r="E692" s="212">
        <v>15.666666666666666</v>
      </c>
      <c r="F692" s="212">
        <v>13.644387788478449</v>
      </c>
      <c r="G692" s="212">
        <v>23.7</v>
      </c>
      <c r="H692" s="212">
        <v>23.599999999999998</v>
      </c>
      <c r="I692" s="212">
        <v>24.950000000000003</v>
      </c>
      <c r="J692" s="212">
        <v>25.45</v>
      </c>
      <c r="K692" s="212">
        <v>25.016666666666666</v>
      </c>
      <c r="L692" s="212">
        <v>24.670646205350518</v>
      </c>
      <c r="M692" s="212">
        <v>26.856736654153934</v>
      </c>
      <c r="N692" s="212">
        <v>21.833333333333332</v>
      </c>
      <c r="O692" s="212">
        <v>24.95</v>
      </c>
      <c r="P692" s="207"/>
      <c r="Q692" s="208"/>
      <c r="R692" s="208"/>
      <c r="S692" s="208"/>
      <c r="T692" s="208"/>
      <c r="U692" s="208"/>
      <c r="V692" s="208"/>
      <c r="W692" s="208"/>
      <c r="X692" s="208"/>
      <c r="Y692" s="208"/>
      <c r="Z692" s="208"/>
      <c r="AA692" s="208"/>
      <c r="AB692" s="208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08"/>
      <c r="AT692" s="208"/>
      <c r="AU692" s="208"/>
      <c r="AV692" s="208"/>
      <c r="AW692" s="208"/>
      <c r="AX692" s="208"/>
      <c r="AY692" s="208"/>
      <c r="AZ692" s="208"/>
      <c r="BA692" s="208"/>
      <c r="BB692" s="208"/>
      <c r="BC692" s="208"/>
      <c r="BD692" s="208"/>
      <c r="BE692" s="208"/>
      <c r="BF692" s="208"/>
      <c r="BG692" s="208"/>
      <c r="BH692" s="208"/>
      <c r="BI692" s="208"/>
      <c r="BJ692" s="208"/>
      <c r="BK692" s="208"/>
      <c r="BL692" s="208"/>
      <c r="BM692" s="211"/>
    </row>
    <row r="693" spans="1:65">
      <c r="A693" s="30"/>
      <c r="B693" s="3" t="s">
        <v>260</v>
      </c>
      <c r="C693" s="29"/>
      <c r="D693" s="210">
        <v>25.9</v>
      </c>
      <c r="E693" s="210">
        <v>16</v>
      </c>
      <c r="F693" s="210">
        <v>13.65659058229695</v>
      </c>
      <c r="G693" s="210">
        <v>24</v>
      </c>
      <c r="H693" s="210">
        <v>23.799999999999997</v>
      </c>
      <c r="I693" s="210">
        <v>24.55</v>
      </c>
      <c r="J693" s="210">
        <v>25.65</v>
      </c>
      <c r="K693" s="210">
        <v>25</v>
      </c>
      <c r="L693" s="210">
        <v>24.636293094239971</v>
      </c>
      <c r="M693" s="210">
        <v>26.79907357684753</v>
      </c>
      <c r="N693" s="210">
        <v>22</v>
      </c>
      <c r="O693" s="210">
        <v>24.85</v>
      </c>
      <c r="P693" s="207"/>
      <c r="Q693" s="208"/>
      <c r="R693" s="208"/>
      <c r="S693" s="208"/>
      <c r="T693" s="208"/>
      <c r="U693" s="208"/>
      <c r="V693" s="208"/>
      <c r="W693" s="208"/>
      <c r="X693" s="208"/>
      <c r="Y693" s="208"/>
      <c r="Z693" s="208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  <c r="BI693" s="208"/>
      <c r="BJ693" s="208"/>
      <c r="BK693" s="208"/>
      <c r="BL693" s="208"/>
      <c r="BM693" s="211"/>
    </row>
    <row r="694" spans="1:65">
      <c r="A694" s="30"/>
      <c r="B694" s="3" t="s">
        <v>261</v>
      </c>
      <c r="C694" s="29"/>
      <c r="D694" s="24">
        <v>0.8318653737234164</v>
      </c>
      <c r="E694" s="24">
        <v>1.0327955589886446</v>
      </c>
      <c r="F694" s="24">
        <v>0.51977608226534888</v>
      </c>
      <c r="G694" s="24">
        <v>0.86255434611391291</v>
      </c>
      <c r="H694" s="24">
        <v>0.70142711667000679</v>
      </c>
      <c r="I694" s="24">
        <v>1.1484772527133484</v>
      </c>
      <c r="J694" s="24">
        <v>0.82643814045577502</v>
      </c>
      <c r="K694" s="24">
        <v>0.35449494589721181</v>
      </c>
      <c r="L694" s="24">
        <v>0.62531811559607731</v>
      </c>
      <c r="M694" s="24">
        <v>0.31221014559746124</v>
      </c>
      <c r="N694" s="24">
        <v>0.40824829046386296</v>
      </c>
      <c r="O694" s="24">
        <v>0.40373258476372753</v>
      </c>
      <c r="P694" s="149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30"/>
      <c r="B695" s="3" t="s">
        <v>86</v>
      </c>
      <c r="C695" s="29"/>
      <c r="D695" s="13">
        <v>3.2242843942768079E-2</v>
      </c>
      <c r="E695" s="13">
        <v>6.5923120786509234E-2</v>
      </c>
      <c r="F695" s="13">
        <v>3.8094496456943024E-2</v>
      </c>
      <c r="G695" s="13">
        <v>3.6394698148266368E-2</v>
      </c>
      <c r="H695" s="13">
        <v>2.9721487994491817E-2</v>
      </c>
      <c r="I695" s="13">
        <v>4.6031152413360657E-2</v>
      </c>
      <c r="J695" s="13">
        <v>3.2473011412800588E-2</v>
      </c>
      <c r="K695" s="13">
        <v>1.4170350935264963E-2</v>
      </c>
      <c r="L695" s="13">
        <v>2.5346645174639148E-2</v>
      </c>
      <c r="M695" s="13">
        <v>1.1625021670276969E-2</v>
      </c>
      <c r="N695" s="13">
        <v>1.8698394983077692E-2</v>
      </c>
      <c r="O695" s="13">
        <v>1.6181666723997096E-2</v>
      </c>
      <c r="P695" s="149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30"/>
      <c r="B696" s="3" t="s">
        <v>262</v>
      </c>
      <c r="C696" s="29"/>
      <c r="D696" s="13">
        <v>4.5264901369776789E-2</v>
      </c>
      <c r="E696" s="13">
        <v>-0.36527841906486436</v>
      </c>
      <c r="F696" s="13">
        <v>-0.4472093156598872</v>
      </c>
      <c r="G696" s="13">
        <v>-3.9814799904507536E-2</v>
      </c>
      <c r="H696" s="13">
        <v>-4.3866214250902091E-2</v>
      </c>
      <c r="I696" s="13">
        <v>1.0827879425423736E-2</v>
      </c>
      <c r="J696" s="13">
        <v>3.1084951157396068E-2</v>
      </c>
      <c r="K696" s="13">
        <v>1.3528822323019885E-2</v>
      </c>
      <c r="L696" s="13">
        <v>-4.8990028820294906E-4</v>
      </c>
      <c r="M696" s="13">
        <v>8.807768177977815E-2</v>
      </c>
      <c r="N696" s="13">
        <v>-0.11544120103720457</v>
      </c>
      <c r="O696" s="13">
        <v>1.0827879425423514E-2</v>
      </c>
      <c r="P696" s="149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46" t="s">
        <v>263</v>
      </c>
      <c r="C697" s="47"/>
      <c r="D697" s="45">
        <v>0.64</v>
      </c>
      <c r="E697" s="45">
        <v>5.87</v>
      </c>
      <c r="F697" s="45">
        <v>7.17</v>
      </c>
      <c r="G697" s="45">
        <v>0.71</v>
      </c>
      <c r="H697" s="45">
        <v>0.78</v>
      </c>
      <c r="I697" s="45">
        <v>0.09</v>
      </c>
      <c r="J697" s="45">
        <v>0.41</v>
      </c>
      <c r="K697" s="45">
        <v>0.13</v>
      </c>
      <c r="L697" s="45">
        <v>0.09</v>
      </c>
      <c r="M697" s="45">
        <v>1.31</v>
      </c>
      <c r="N697" s="45">
        <v>1.91</v>
      </c>
      <c r="O697" s="45">
        <v>0.09</v>
      </c>
      <c r="P697" s="149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B698" s="31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BM698" s="55"/>
    </row>
    <row r="699" spans="1:65" ht="15">
      <c r="B699" s="8" t="s">
        <v>488</v>
      </c>
      <c r="BM699" s="28" t="s">
        <v>271</v>
      </c>
    </row>
    <row r="700" spans="1:65" ht="15">
      <c r="A700" s="25" t="s">
        <v>59</v>
      </c>
      <c r="B700" s="18" t="s">
        <v>111</v>
      </c>
      <c r="C700" s="15" t="s">
        <v>112</v>
      </c>
      <c r="D700" s="16" t="s">
        <v>224</v>
      </c>
      <c r="E700" s="17" t="s">
        <v>224</v>
      </c>
      <c r="F700" s="17" t="s">
        <v>224</v>
      </c>
      <c r="G700" s="17" t="s">
        <v>224</v>
      </c>
      <c r="H700" s="17" t="s">
        <v>224</v>
      </c>
      <c r="I700" s="17" t="s">
        <v>224</v>
      </c>
      <c r="J700" s="149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</v>
      </c>
    </row>
    <row r="701" spans="1:65">
      <c r="A701" s="30"/>
      <c r="B701" s="19" t="s">
        <v>225</v>
      </c>
      <c r="C701" s="9" t="s">
        <v>225</v>
      </c>
      <c r="D701" s="147" t="s">
        <v>227</v>
      </c>
      <c r="E701" s="148" t="s">
        <v>228</v>
      </c>
      <c r="F701" s="148" t="s">
        <v>233</v>
      </c>
      <c r="G701" s="148" t="s">
        <v>237</v>
      </c>
      <c r="H701" s="148" t="s">
        <v>239</v>
      </c>
      <c r="I701" s="148" t="s">
        <v>244</v>
      </c>
      <c r="J701" s="149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 t="s">
        <v>3</v>
      </c>
    </row>
    <row r="702" spans="1:65">
      <c r="A702" s="30"/>
      <c r="B702" s="19"/>
      <c r="C702" s="9"/>
      <c r="D702" s="10" t="s">
        <v>272</v>
      </c>
      <c r="E702" s="11" t="s">
        <v>102</v>
      </c>
      <c r="F702" s="11" t="s">
        <v>102</v>
      </c>
      <c r="G702" s="11" t="s">
        <v>102</v>
      </c>
      <c r="H702" s="11" t="s">
        <v>102</v>
      </c>
      <c r="I702" s="11" t="s">
        <v>102</v>
      </c>
      <c r="J702" s="149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2</v>
      </c>
    </row>
    <row r="703" spans="1:65">
      <c r="A703" s="30"/>
      <c r="B703" s="19"/>
      <c r="C703" s="9"/>
      <c r="D703" s="26"/>
      <c r="E703" s="26"/>
      <c r="F703" s="26"/>
      <c r="G703" s="26"/>
      <c r="H703" s="26"/>
      <c r="I703" s="26"/>
      <c r="J703" s="149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>
        <v>2</v>
      </c>
    </row>
    <row r="704" spans="1:65">
      <c r="A704" s="30"/>
      <c r="B704" s="18">
        <v>1</v>
      </c>
      <c r="C704" s="14">
        <v>1</v>
      </c>
      <c r="D704" s="143" t="s">
        <v>108</v>
      </c>
      <c r="E704" s="143" t="s">
        <v>105</v>
      </c>
      <c r="F704" s="143" t="s">
        <v>108</v>
      </c>
      <c r="G704" s="22">
        <v>0.03</v>
      </c>
      <c r="H704" s="143" t="s">
        <v>108</v>
      </c>
      <c r="I704" s="143" t="s">
        <v>108</v>
      </c>
      <c r="J704" s="149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1</v>
      </c>
    </row>
    <row r="705" spans="1:65">
      <c r="A705" s="30"/>
      <c r="B705" s="19">
        <v>1</v>
      </c>
      <c r="C705" s="9">
        <v>2</v>
      </c>
      <c r="D705" s="144" t="s">
        <v>108</v>
      </c>
      <c r="E705" s="144" t="s">
        <v>105</v>
      </c>
      <c r="F705" s="144" t="s">
        <v>108</v>
      </c>
      <c r="G705" s="11">
        <v>0.02</v>
      </c>
      <c r="H705" s="144" t="s">
        <v>108</v>
      </c>
      <c r="I705" s="144" t="s">
        <v>108</v>
      </c>
      <c r="J705" s="149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5</v>
      </c>
    </row>
    <row r="706" spans="1:65">
      <c r="A706" s="30"/>
      <c r="B706" s="19">
        <v>1</v>
      </c>
      <c r="C706" s="9">
        <v>3</v>
      </c>
      <c r="D706" s="144" t="s">
        <v>108</v>
      </c>
      <c r="E706" s="144" t="s">
        <v>105</v>
      </c>
      <c r="F706" s="144" t="s">
        <v>108</v>
      </c>
      <c r="G706" s="11">
        <v>0.02</v>
      </c>
      <c r="H706" s="144" t="s">
        <v>108</v>
      </c>
      <c r="I706" s="144" t="s">
        <v>108</v>
      </c>
      <c r="J706" s="149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16</v>
      </c>
    </row>
    <row r="707" spans="1:65">
      <c r="A707" s="30"/>
      <c r="B707" s="19">
        <v>1</v>
      </c>
      <c r="C707" s="9">
        <v>4</v>
      </c>
      <c r="D707" s="144" t="s">
        <v>108</v>
      </c>
      <c r="E707" s="144" t="s">
        <v>105</v>
      </c>
      <c r="F707" s="144" t="s">
        <v>108</v>
      </c>
      <c r="G707" s="11">
        <v>0.02</v>
      </c>
      <c r="H707" s="144" t="s">
        <v>108</v>
      </c>
      <c r="I707" s="144" t="s">
        <v>108</v>
      </c>
      <c r="J707" s="149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 t="s">
        <v>108</v>
      </c>
    </row>
    <row r="708" spans="1:65">
      <c r="A708" s="30"/>
      <c r="B708" s="19">
        <v>1</v>
      </c>
      <c r="C708" s="9">
        <v>5</v>
      </c>
      <c r="D708" s="144" t="s">
        <v>108</v>
      </c>
      <c r="E708" s="144" t="s">
        <v>105</v>
      </c>
      <c r="F708" s="144" t="s">
        <v>108</v>
      </c>
      <c r="G708" s="11">
        <v>0.02</v>
      </c>
      <c r="H708" s="144" t="s">
        <v>108</v>
      </c>
      <c r="I708" s="144" t="s">
        <v>108</v>
      </c>
      <c r="J708" s="149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11</v>
      </c>
    </row>
    <row r="709" spans="1:65">
      <c r="A709" s="30"/>
      <c r="B709" s="19">
        <v>1</v>
      </c>
      <c r="C709" s="9">
        <v>6</v>
      </c>
      <c r="D709" s="144" t="s">
        <v>108</v>
      </c>
      <c r="E709" s="144" t="s">
        <v>105</v>
      </c>
      <c r="F709" s="144" t="s">
        <v>108</v>
      </c>
      <c r="G709" s="11">
        <v>0.02</v>
      </c>
      <c r="H709" s="144" t="s">
        <v>108</v>
      </c>
      <c r="I709" s="144" t="s">
        <v>108</v>
      </c>
      <c r="J709" s="149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20" t="s">
        <v>259</v>
      </c>
      <c r="C710" s="12"/>
      <c r="D710" s="23" t="s">
        <v>629</v>
      </c>
      <c r="E710" s="23" t="s">
        <v>629</v>
      </c>
      <c r="F710" s="23" t="s">
        <v>629</v>
      </c>
      <c r="G710" s="23">
        <v>2.1666666666666667E-2</v>
      </c>
      <c r="H710" s="23" t="s">
        <v>629</v>
      </c>
      <c r="I710" s="23" t="s">
        <v>629</v>
      </c>
      <c r="J710" s="149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3" t="s">
        <v>260</v>
      </c>
      <c r="C711" s="29"/>
      <c r="D711" s="11" t="s">
        <v>629</v>
      </c>
      <c r="E711" s="11" t="s">
        <v>629</v>
      </c>
      <c r="F711" s="11" t="s">
        <v>629</v>
      </c>
      <c r="G711" s="11">
        <v>0.02</v>
      </c>
      <c r="H711" s="11" t="s">
        <v>629</v>
      </c>
      <c r="I711" s="11" t="s">
        <v>629</v>
      </c>
      <c r="J711" s="149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261</v>
      </c>
      <c r="C712" s="29"/>
      <c r="D712" s="24" t="s">
        <v>629</v>
      </c>
      <c r="E712" s="24" t="s">
        <v>629</v>
      </c>
      <c r="F712" s="24" t="s">
        <v>629</v>
      </c>
      <c r="G712" s="24">
        <v>4.0824829046386289E-3</v>
      </c>
      <c r="H712" s="24" t="s">
        <v>629</v>
      </c>
      <c r="I712" s="24" t="s">
        <v>629</v>
      </c>
      <c r="J712" s="149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3" t="s">
        <v>86</v>
      </c>
      <c r="C713" s="29"/>
      <c r="D713" s="13" t="s">
        <v>629</v>
      </c>
      <c r="E713" s="13" t="s">
        <v>629</v>
      </c>
      <c r="F713" s="13" t="s">
        <v>629</v>
      </c>
      <c r="G713" s="13">
        <v>0.18842228790639826</v>
      </c>
      <c r="H713" s="13" t="s">
        <v>629</v>
      </c>
      <c r="I713" s="13" t="s">
        <v>629</v>
      </c>
      <c r="J713" s="149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30"/>
      <c r="B714" s="3" t="s">
        <v>262</v>
      </c>
      <c r="C714" s="29"/>
      <c r="D714" s="13" t="s">
        <v>629</v>
      </c>
      <c r="E714" s="13" t="s">
        <v>629</v>
      </c>
      <c r="F714" s="13" t="s">
        <v>629</v>
      </c>
      <c r="G714" s="13" t="s">
        <v>629</v>
      </c>
      <c r="H714" s="13" t="s">
        <v>629</v>
      </c>
      <c r="I714" s="13" t="s">
        <v>629</v>
      </c>
      <c r="J714" s="149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30"/>
      <c r="B715" s="46" t="s">
        <v>263</v>
      </c>
      <c r="C715" s="47"/>
      <c r="D715" s="45" t="s">
        <v>264</v>
      </c>
      <c r="E715" s="45" t="s">
        <v>264</v>
      </c>
      <c r="F715" s="45" t="s">
        <v>264</v>
      </c>
      <c r="G715" s="45" t="s">
        <v>264</v>
      </c>
      <c r="H715" s="45" t="s">
        <v>264</v>
      </c>
      <c r="I715" s="45" t="s">
        <v>264</v>
      </c>
      <c r="J715" s="149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B716" s="31"/>
      <c r="C716" s="20"/>
      <c r="D716" s="20"/>
      <c r="E716" s="20"/>
      <c r="F716" s="20"/>
      <c r="G716" s="20"/>
      <c r="H716" s="20"/>
      <c r="I716" s="20"/>
      <c r="BM716" s="55"/>
    </row>
    <row r="717" spans="1:65" ht="15">
      <c r="B717" s="8" t="s">
        <v>489</v>
      </c>
      <c r="BM717" s="28" t="s">
        <v>66</v>
      </c>
    </row>
    <row r="718" spans="1:65" ht="15">
      <c r="A718" s="25" t="s">
        <v>60</v>
      </c>
      <c r="B718" s="18" t="s">
        <v>111</v>
      </c>
      <c r="C718" s="15" t="s">
        <v>112</v>
      </c>
      <c r="D718" s="16" t="s">
        <v>224</v>
      </c>
      <c r="E718" s="17" t="s">
        <v>224</v>
      </c>
      <c r="F718" s="17" t="s">
        <v>224</v>
      </c>
      <c r="G718" s="17" t="s">
        <v>224</v>
      </c>
      <c r="H718" s="17" t="s">
        <v>224</v>
      </c>
      <c r="I718" s="17" t="s">
        <v>224</v>
      </c>
      <c r="J718" s="17" t="s">
        <v>224</v>
      </c>
      <c r="K718" s="17" t="s">
        <v>224</v>
      </c>
      <c r="L718" s="17" t="s">
        <v>224</v>
      </c>
      <c r="M718" s="17" t="s">
        <v>224</v>
      </c>
      <c r="N718" s="17" t="s">
        <v>224</v>
      </c>
      <c r="O718" s="17" t="s">
        <v>224</v>
      </c>
      <c r="P718" s="17" t="s">
        <v>224</v>
      </c>
      <c r="Q718" s="149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 t="s">
        <v>225</v>
      </c>
      <c r="C719" s="9" t="s">
        <v>225</v>
      </c>
      <c r="D719" s="147" t="s">
        <v>227</v>
      </c>
      <c r="E719" s="148" t="s">
        <v>228</v>
      </c>
      <c r="F719" s="148" t="s">
        <v>229</v>
      </c>
      <c r="G719" s="148" t="s">
        <v>230</v>
      </c>
      <c r="H719" s="148" t="s">
        <v>231</v>
      </c>
      <c r="I719" s="148" t="s">
        <v>233</v>
      </c>
      <c r="J719" s="148" t="s">
        <v>236</v>
      </c>
      <c r="K719" s="148" t="s">
        <v>237</v>
      </c>
      <c r="L719" s="148" t="s">
        <v>238</v>
      </c>
      <c r="M719" s="148" t="s">
        <v>265</v>
      </c>
      <c r="N719" s="148" t="s">
        <v>239</v>
      </c>
      <c r="O719" s="148" t="s">
        <v>240</v>
      </c>
      <c r="P719" s="148" t="s">
        <v>244</v>
      </c>
      <c r="Q719" s="149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 t="s">
        <v>1</v>
      </c>
    </row>
    <row r="720" spans="1:65">
      <c r="A720" s="30"/>
      <c r="B720" s="19"/>
      <c r="C720" s="9"/>
      <c r="D720" s="10" t="s">
        <v>272</v>
      </c>
      <c r="E720" s="11" t="s">
        <v>272</v>
      </c>
      <c r="F720" s="11" t="s">
        <v>103</v>
      </c>
      <c r="G720" s="11" t="s">
        <v>103</v>
      </c>
      <c r="H720" s="11" t="s">
        <v>272</v>
      </c>
      <c r="I720" s="11" t="s">
        <v>103</v>
      </c>
      <c r="J720" s="11" t="s">
        <v>103</v>
      </c>
      <c r="K720" s="11" t="s">
        <v>103</v>
      </c>
      <c r="L720" s="11" t="s">
        <v>103</v>
      </c>
      <c r="M720" s="11" t="s">
        <v>103</v>
      </c>
      <c r="N720" s="11" t="s">
        <v>103</v>
      </c>
      <c r="O720" s="11" t="s">
        <v>103</v>
      </c>
      <c r="P720" s="11" t="s">
        <v>103</v>
      </c>
      <c r="Q720" s="149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2</v>
      </c>
    </row>
    <row r="721" spans="1:65">
      <c r="A721" s="30"/>
      <c r="B721" s="19"/>
      <c r="C721" s="9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149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3</v>
      </c>
    </row>
    <row r="722" spans="1:65">
      <c r="A722" s="30"/>
      <c r="B722" s="18">
        <v>1</v>
      </c>
      <c r="C722" s="14">
        <v>1</v>
      </c>
      <c r="D722" s="22">
        <v>24.4</v>
      </c>
      <c r="E722" s="22">
        <v>24.91</v>
      </c>
      <c r="F722" s="143">
        <v>22.667875666666667</v>
      </c>
      <c r="G722" s="22">
        <v>23.641703162115</v>
      </c>
      <c r="H722" s="22">
        <v>24.5</v>
      </c>
      <c r="I722" s="22">
        <v>23.57</v>
      </c>
      <c r="J722" s="22">
        <v>24.7</v>
      </c>
      <c r="K722" s="22">
        <v>24.1</v>
      </c>
      <c r="L722" s="22">
        <v>25</v>
      </c>
      <c r="M722" s="22">
        <v>25</v>
      </c>
      <c r="N722" s="22">
        <v>24.71</v>
      </c>
      <c r="O722" s="22" t="s">
        <v>291</v>
      </c>
      <c r="P722" s="143">
        <v>26.352849005272148</v>
      </c>
      <c r="Q722" s="149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</v>
      </c>
    </row>
    <row r="723" spans="1:65">
      <c r="A723" s="30"/>
      <c r="B723" s="19">
        <v>1</v>
      </c>
      <c r="C723" s="9">
        <v>2</v>
      </c>
      <c r="D723" s="11">
        <v>24.7</v>
      </c>
      <c r="E723" s="11">
        <v>25.06</v>
      </c>
      <c r="F723" s="144">
        <v>22.520848666666666</v>
      </c>
      <c r="G723" s="11">
        <v>23.573320223334999</v>
      </c>
      <c r="H723" s="11">
        <v>24.7</v>
      </c>
      <c r="I723" s="11">
        <v>23.69</v>
      </c>
      <c r="J723" s="11">
        <v>24.5</v>
      </c>
      <c r="K723" s="11">
        <v>24.1</v>
      </c>
      <c r="L723" s="11">
        <v>24.2</v>
      </c>
      <c r="M723" s="11">
        <v>24.2</v>
      </c>
      <c r="N723" s="11">
        <v>24.94</v>
      </c>
      <c r="O723" s="11" t="s">
        <v>291</v>
      </c>
      <c r="P723" s="144">
        <v>25.173248877430428</v>
      </c>
      <c r="Q723" s="149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 t="e">
        <v>#N/A</v>
      </c>
    </row>
    <row r="724" spans="1:65">
      <c r="A724" s="30"/>
      <c r="B724" s="19">
        <v>1</v>
      </c>
      <c r="C724" s="9">
        <v>3</v>
      </c>
      <c r="D724" s="11">
        <v>24.4</v>
      </c>
      <c r="E724" s="11">
        <v>24.93</v>
      </c>
      <c r="F724" s="144">
        <v>23.042602666666667</v>
      </c>
      <c r="G724" s="11">
        <v>23.810084995849802</v>
      </c>
      <c r="H724" s="11">
        <v>24.9</v>
      </c>
      <c r="I724" s="145">
        <v>22.41</v>
      </c>
      <c r="J724" s="11">
        <v>24.8</v>
      </c>
      <c r="K724" s="11">
        <v>24.2</v>
      </c>
      <c r="L724" s="11">
        <v>24.5</v>
      </c>
      <c r="M724" s="11">
        <v>24</v>
      </c>
      <c r="N724" s="11">
        <v>24.72</v>
      </c>
      <c r="O724" s="11" t="s">
        <v>291</v>
      </c>
      <c r="P724" s="144">
        <v>26.794345338113558</v>
      </c>
      <c r="Q724" s="149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16</v>
      </c>
    </row>
    <row r="725" spans="1:65">
      <c r="A725" s="30"/>
      <c r="B725" s="19">
        <v>1</v>
      </c>
      <c r="C725" s="9">
        <v>4</v>
      </c>
      <c r="D725" s="11">
        <v>24.3</v>
      </c>
      <c r="E725" s="11">
        <v>24.82</v>
      </c>
      <c r="F725" s="144">
        <v>23.011430666666698</v>
      </c>
      <c r="G725" s="11">
        <v>23.520793869794602</v>
      </c>
      <c r="H725" s="11">
        <v>23.4</v>
      </c>
      <c r="I725" s="11">
        <v>23.2</v>
      </c>
      <c r="J725" s="11">
        <v>24.7</v>
      </c>
      <c r="K725" s="11">
        <v>23.9</v>
      </c>
      <c r="L725" s="11">
        <v>24.6</v>
      </c>
      <c r="M725" s="11">
        <v>24.9</v>
      </c>
      <c r="N725" s="11">
        <v>24.55</v>
      </c>
      <c r="O725" s="11" t="s">
        <v>291</v>
      </c>
      <c r="P725" s="144">
        <v>25.229573842152952</v>
      </c>
      <c r="Q725" s="149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24.296248128870953</v>
      </c>
    </row>
    <row r="726" spans="1:65">
      <c r="A726" s="30"/>
      <c r="B726" s="19">
        <v>1</v>
      </c>
      <c r="C726" s="9">
        <v>5</v>
      </c>
      <c r="D726" s="11">
        <v>23.7</v>
      </c>
      <c r="E726" s="11">
        <v>24.96</v>
      </c>
      <c r="F726" s="144">
        <v>22.653165666666666</v>
      </c>
      <c r="G726" s="11">
        <v>23.600502940888603</v>
      </c>
      <c r="H726" s="11">
        <v>24.8</v>
      </c>
      <c r="I726" s="11">
        <v>23.59</v>
      </c>
      <c r="J726" s="11">
        <v>24.3</v>
      </c>
      <c r="K726" s="11">
        <v>23.9</v>
      </c>
      <c r="L726" s="11">
        <v>24.3</v>
      </c>
      <c r="M726" s="11">
        <v>24.1</v>
      </c>
      <c r="N726" s="11">
        <v>24.41</v>
      </c>
      <c r="O726" s="11" t="s">
        <v>291</v>
      </c>
      <c r="P726" s="144">
        <v>26.395425156203267</v>
      </c>
      <c r="Q726" s="149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46</v>
      </c>
    </row>
    <row r="727" spans="1:65">
      <c r="A727" s="30"/>
      <c r="B727" s="19">
        <v>1</v>
      </c>
      <c r="C727" s="9">
        <v>6</v>
      </c>
      <c r="D727" s="11">
        <v>24</v>
      </c>
      <c r="E727" s="11">
        <v>24.89</v>
      </c>
      <c r="F727" s="144">
        <v>22.930876666666666</v>
      </c>
      <c r="G727" s="11">
        <v>24.000482540274202</v>
      </c>
      <c r="H727" s="11">
        <v>24.3</v>
      </c>
      <c r="I727" s="11">
        <v>23.84</v>
      </c>
      <c r="J727" s="11">
        <v>24.7</v>
      </c>
      <c r="K727" s="11">
        <v>23.6</v>
      </c>
      <c r="L727" s="11">
        <v>24.6</v>
      </c>
      <c r="M727" s="11">
        <v>23.9</v>
      </c>
      <c r="N727" s="11">
        <v>24.36</v>
      </c>
      <c r="O727" s="11" t="s">
        <v>291</v>
      </c>
      <c r="P727" s="144">
        <v>26.068106539101294</v>
      </c>
      <c r="Q727" s="149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20" t="s">
        <v>259</v>
      </c>
      <c r="C728" s="12"/>
      <c r="D728" s="23">
        <v>24.25</v>
      </c>
      <c r="E728" s="23">
        <v>24.928333333333331</v>
      </c>
      <c r="F728" s="23">
        <v>22.80446666666667</v>
      </c>
      <c r="G728" s="23">
        <v>23.691147955376199</v>
      </c>
      <c r="H728" s="23">
        <v>24.433333333333334</v>
      </c>
      <c r="I728" s="23">
        <v>23.383333333333336</v>
      </c>
      <c r="J728" s="23">
        <v>24.616666666666664</v>
      </c>
      <c r="K728" s="23">
        <v>23.966666666666669</v>
      </c>
      <c r="L728" s="23">
        <v>24.533333333333335</v>
      </c>
      <c r="M728" s="23">
        <v>24.349999999999998</v>
      </c>
      <c r="N728" s="23">
        <v>24.614999999999998</v>
      </c>
      <c r="O728" s="23" t="s">
        <v>629</v>
      </c>
      <c r="P728" s="23">
        <v>26.002258126378944</v>
      </c>
      <c r="Q728" s="14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3" t="s">
        <v>260</v>
      </c>
      <c r="C729" s="29"/>
      <c r="D729" s="11">
        <v>24.35</v>
      </c>
      <c r="E729" s="11">
        <v>24.92</v>
      </c>
      <c r="F729" s="11">
        <v>22.799376166666669</v>
      </c>
      <c r="G729" s="11">
        <v>23.621103051501802</v>
      </c>
      <c r="H729" s="11">
        <v>24.6</v>
      </c>
      <c r="I729" s="11">
        <v>23.58</v>
      </c>
      <c r="J729" s="11">
        <v>24.7</v>
      </c>
      <c r="K729" s="11">
        <v>24</v>
      </c>
      <c r="L729" s="11">
        <v>24.55</v>
      </c>
      <c r="M729" s="11">
        <v>24.15</v>
      </c>
      <c r="N729" s="11">
        <v>24.630000000000003</v>
      </c>
      <c r="O729" s="11" t="s">
        <v>629</v>
      </c>
      <c r="P729" s="11">
        <v>26.210477772186721</v>
      </c>
      <c r="Q729" s="14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30"/>
      <c r="B730" s="3" t="s">
        <v>261</v>
      </c>
      <c r="C730" s="29"/>
      <c r="D730" s="24">
        <v>0.35071355833500345</v>
      </c>
      <c r="E730" s="24">
        <v>7.9854033502801777E-2</v>
      </c>
      <c r="F730" s="24">
        <v>0.21794981243305231</v>
      </c>
      <c r="G730" s="24">
        <v>0.18077560684730312</v>
      </c>
      <c r="H730" s="24">
        <v>0.55015149428740717</v>
      </c>
      <c r="I730" s="24">
        <v>0.52175345390966688</v>
      </c>
      <c r="J730" s="24">
        <v>0.18348478592697151</v>
      </c>
      <c r="K730" s="24">
        <v>0.21602468994692856</v>
      </c>
      <c r="L730" s="24">
        <v>0.28047578623950192</v>
      </c>
      <c r="M730" s="24">
        <v>0.47644516998286368</v>
      </c>
      <c r="N730" s="24">
        <v>0.217692443598762</v>
      </c>
      <c r="O730" s="24" t="s">
        <v>629</v>
      </c>
      <c r="P730" s="24">
        <v>0.66234881748027208</v>
      </c>
      <c r="Q730" s="200"/>
      <c r="R730" s="201"/>
      <c r="S730" s="201"/>
      <c r="T730" s="201"/>
      <c r="U730" s="201"/>
      <c r="V730" s="201"/>
      <c r="W730" s="201"/>
      <c r="X730" s="201"/>
      <c r="Y730" s="201"/>
      <c r="Z730" s="201"/>
      <c r="AA730" s="201"/>
      <c r="AB730" s="201"/>
      <c r="AC730" s="201"/>
      <c r="AD730" s="201"/>
      <c r="AE730" s="201"/>
      <c r="AF730" s="201"/>
      <c r="AG730" s="201"/>
      <c r="AH730" s="201"/>
      <c r="AI730" s="201"/>
      <c r="AJ730" s="201"/>
      <c r="AK730" s="201"/>
      <c r="AL730" s="201"/>
      <c r="AM730" s="201"/>
      <c r="AN730" s="201"/>
      <c r="AO730" s="201"/>
      <c r="AP730" s="201"/>
      <c r="AQ730" s="201"/>
      <c r="AR730" s="201"/>
      <c r="AS730" s="201"/>
      <c r="AT730" s="201"/>
      <c r="AU730" s="201"/>
      <c r="AV730" s="201"/>
      <c r="AW730" s="201"/>
      <c r="AX730" s="201"/>
      <c r="AY730" s="201"/>
      <c r="AZ730" s="201"/>
      <c r="BA730" s="201"/>
      <c r="BB730" s="201"/>
      <c r="BC730" s="201"/>
      <c r="BD730" s="201"/>
      <c r="BE730" s="201"/>
      <c r="BF730" s="201"/>
      <c r="BG730" s="201"/>
      <c r="BH730" s="201"/>
      <c r="BI730" s="201"/>
      <c r="BJ730" s="201"/>
      <c r="BK730" s="201"/>
      <c r="BL730" s="201"/>
      <c r="BM730" s="56"/>
    </row>
    <row r="731" spans="1:65">
      <c r="A731" s="30"/>
      <c r="B731" s="3" t="s">
        <v>86</v>
      </c>
      <c r="C731" s="29"/>
      <c r="D731" s="13">
        <v>1.4462414776701174E-2</v>
      </c>
      <c r="E731" s="13">
        <v>3.2033442603250032E-3</v>
      </c>
      <c r="F731" s="13">
        <v>9.5573299572767438E-3</v>
      </c>
      <c r="G731" s="13">
        <v>7.6305127631554875E-3</v>
      </c>
      <c r="H731" s="13">
        <v>2.2516432235500976E-2</v>
      </c>
      <c r="I731" s="13">
        <v>2.2313048634768358E-2</v>
      </c>
      <c r="J731" s="13">
        <v>7.4536812157198996E-3</v>
      </c>
      <c r="K731" s="13">
        <v>9.0135475638495905E-3</v>
      </c>
      <c r="L731" s="13">
        <v>1.1432436939110132E-2</v>
      </c>
      <c r="M731" s="13">
        <v>1.9566536754943069E-2</v>
      </c>
      <c r="N731" s="13">
        <v>8.8438937070388791E-3</v>
      </c>
      <c r="O731" s="13" t="s">
        <v>629</v>
      </c>
      <c r="P731" s="13">
        <v>2.5472742184969237E-2</v>
      </c>
      <c r="Q731" s="149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30"/>
      <c r="B732" s="3" t="s">
        <v>262</v>
      </c>
      <c r="C732" s="29"/>
      <c r="D732" s="13">
        <v>-1.9035090778479757E-3</v>
      </c>
      <c r="E732" s="13">
        <v>2.6015753589183843E-2</v>
      </c>
      <c r="F732" s="13">
        <v>-6.1399663614383981E-2</v>
      </c>
      <c r="G732" s="13">
        <v>-2.4905087002948467E-2</v>
      </c>
      <c r="H732" s="13">
        <v>5.6422375889173537E-3</v>
      </c>
      <c r="I732" s="13">
        <v>-3.7574311502557078E-2</v>
      </c>
      <c r="J732" s="13">
        <v>1.3187984255682794E-2</v>
      </c>
      <c r="K732" s="13">
        <v>-1.3565117562849061E-2</v>
      </c>
      <c r="L732" s="13">
        <v>9.7580994071531091E-3</v>
      </c>
      <c r="M732" s="13">
        <v>2.2123527403876686E-3</v>
      </c>
      <c r="N732" s="13">
        <v>1.3119386558712254E-2</v>
      </c>
      <c r="O732" s="13" t="s">
        <v>629</v>
      </c>
      <c r="P732" s="13">
        <v>7.0217014102714748E-2</v>
      </c>
      <c r="Q732" s="149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30"/>
      <c r="B733" s="46" t="s">
        <v>263</v>
      </c>
      <c r="C733" s="47"/>
      <c r="D733" s="45">
        <v>0.28999999999999998</v>
      </c>
      <c r="E733" s="45">
        <v>1.1100000000000001</v>
      </c>
      <c r="F733" s="45">
        <v>3.29</v>
      </c>
      <c r="G733" s="45">
        <v>1.45</v>
      </c>
      <c r="H733" s="45">
        <v>0.09</v>
      </c>
      <c r="I733" s="45">
        <v>2.09</v>
      </c>
      <c r="J733" s="45">
        <v>0.47</v>
      </c>
      <c r="K733" s="45">
        <v>0.88</v>
      </c>
      <c r="L733" s="45">
        <v>0.28999999999999998</v>
      </c>
      <c r="M733" s="45">
        <v>0.09</v>
      </c>
      <c r="N733" s="45">
        <v>0.46</v>
      </c>
      <c r="O733" s="45" t="s">
        <v>264</v>
      </c>
      <c r="P733" s="45">
        <v>3.34</v>
      </c>
      <c r="Q733" s="149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B734" s="31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BM734" s="55"/>
    </row>
    <row r="735" spans="1:65" ht="15">
      <c r="B735" s="8" t="s">
        <v>490</v>
      </c>
      <c r="BM735" s="28" t="s">
        <v>66</v>
      </c>
    </row>
    <row r="736" spans="1:65" ht="15">
      <c r="A736" s="25" t="s">
        <v>6</v>
      </c>
      <c r="B736" s="18" t="s">
        <v>111</v>
      </c>
      <c r="C736" s="15" t="s">
        <v>112</v>
      </c>
      <c r="D736" s="16" t="s">
        <v>224</v>
      </c>
      <c r="E736" s="17" t="s">
        <v>224</v>
      </c>
      <c r="F736" s="17" t="s">
        <v>224</v>
      </c>
      <c r="G736" s="17" t="s">
        <v>224</v>
      </c>
      <c r="H736" s="17" t="s">
        <v>224</v>
      </c>
      <c r="I736" s="17" t="s">
        <v>224</v>
      </c>
      <c r="J736" s="17" t="s">
        <v>224</v>
      </c>
      <c r="K736" s="17" t="s">
        <v>224</v>
      </c>
      <c r="L736" s="17" t="s">
        <v>224</v>
      </c>
      <c r="M736" s="149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 t="s">
        <v>225</v>
      </c>
      <c r="C737" s="9" t="s">
        <v>225</v>
      </c>
      <c r="D737" s="147" t="s">
        <v>227</v>
      </c>
      <c r="E737" s="148" t="s">
        <v>228</v>
      </c>
      <c r="F737" s="148" t="s">
        <v>231</v>
      </c>
      <c r="G737" s="148" t="s">
        <v>233</v>
      </c>
      <c r="H737" s="148" t="s">
        <v>237</v>
      </c>
      <c r="I737" s="148" t="s">
        <v>239</v>
      </c>
      <c r="J737" s="148" t="s">
        <v>244</v>
      </c>
      <c r="K737" s="148" t="s">
        <v>245</v>
      </c>
      <c r="L737" s="148" t="s">
        <v>246</v>
      </c>
      <c r="M737" s="149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 t="s">
        <v>3</v>
      </c>
    </row>
    <row r="738" spans="1:65">
      <c r="A738" s="30"/>
      <c r="B738" s="19"/>
      <c r="C738" s="9"/>
      <c r="D738" s="10" t="s">
        <v>272</v>
      </c>
      <c r="E738" s="11" t="s">
        <v>102</v>
      </c>
      <c r="F738" s="11" t="s">
        <v>272</v>
      </c>
      <c r="G738" s="11" t="s">
        <v>102</v>
      </c>
      <c r="H738" s="11" t="s">
        <v>102</v>
      </c>
      <c r="I738" s="11" t="s">
        <v>102</v>
      </c>
      <c r="J738" s="11" t="s">
        <v>102</v>
      </c>
      <c r="K738" s="11" t="s">
        <v>102</v>
      </c>
      <c r="L738" s="11" t="s">
        <v>102</v>
      </c>
      <c r="M738" s="149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0</v>
      </c>
    </row>
    <row r="739" spans="1:65">
      <c r="A739" s="30"/>
      <c r="B739" s="19"/>
      <c r="C739" s="9"/>
      <c r="D739" s="26"/>
      <c r="E739" s="26"/>
      <c r="F739" s="26"/>
      <c r="G739" s="26"/>
      <c r="H739" s="26"/>
      <c r="I739" s="26"/>
      <c r="J739" s="26"/>
      <c r="K739" s="26"/>
      <c r="L739" s="26"/>
      <c r="M739" s="149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0</v>
      </c>
    </row>
    <row r="740" spans="1:65">
      <c r="A740" s="30"/>
      <c r="B740" s="18">
        <v>1</v>
      </c>
      <c r="C740" s="14">
        <v>1</v>
      </c>
      <c r="D740" s="213">
        <v>109</v>
      </c>
      <c r="E740" s="214">
        <v>83</v>
      </c>
      <c r="F740" s="213">
        <v>107</v>
      </c>
      <c r="G740" s="213">
        <v>109.2</v>
      </c>
      <c r="H740" s="213">
        <v>105</v>
      </c>
      <c r="I740" s="213">
        <v>106.4</v>
      </c>
      <c r="J740" s="213">
        <v>105.90273419087333</v>
      </c>
      <c r="K740" s="214">
        <v>90.2</v>
      </c>
      <c r="L740" s="213">
        <v>111</v>
      </c>
      <c r="M740" s="215"/>
      <c r="N740" s="216"/>
      <c r="O740" s="216"/>
      <c r="P740" s="216"/>
      <c r="Q740" s="216"/>
      <c r="R740" s="216"/>
      <c r="S740" s="216"/>
      <c r="T740" s="216"/>
      <c r="U740" s="216"/>
      <c r="V740" s="216"/>
      <c r="W740" s="216"/>
      <c r="X740" s="216"/>
      <c r="Y740" s="216"/>
      <c r="Z740" s="216"/>
      <c r="AA740" s="216"/>
      <c r="AB740" s="216"/>
      <c r="AC740" s="216"/>
      <c r="AD740" s="216"/>
      <c r="AE740" s="216"/>
      <c r="AF740" s="216"/>
      <c r="AG740" s="216"/>
      <c r="AH740" s="216"/>
      <c r="AI740" s="216"/>
      <c r="AJ740" s="216"/>
      <c r="AK740" s="216"/>
      <c r="AL740" s="216"/>
      <c r="AM740" s="216"/>
      <c r="AN740" s="216"/>
      <c r="AO740" s="216"/>
      <c r="AP740" s="216"/>
      <c r="AQ740" s="216"/>
      <c r="AR740" s="216"/>
      <c r="AS740" s="216"/>
      <c r="AT740" s="216"/>
      <c r="AU740" s="216"/>
      <c r="AV740" s="216"/>
      <c r="AW740" s="216"/>
      <c r="AX740" s="216"/>
      <c r="AY740" s="216"/>
      <c r="AZ740" s="216"/>
      <c r="BA740" s="216"/>
      <c r="BB740" s="216"/>
      <c r="BC740" s="216"/>
      <c r="BD740" s="216"/>
      <c r="BE740" s="216"/>
      <c r="BF740" s="216"/>
      <c r="BG740" s="216"/>
      <c r="BH740" s="216"/>
      <c r="BI740" s="216"/>
      <c r="BJ740" s="216"/>
      <c r="BK740" s="216"/>
      <c r="BL740" s="216"/>
      <c r="BM740" s="217">
        <v>1</v>
      </c>
    </row>
    <row r="741" spans="1:65">
      <c r="A741" s="30"/>
      <c r="B741" s="19">
        <v>1</v>
      </c>
      <c r="C741" s="9">
        <v>2</v>
      </c>
      <c r="D741" s="218">
        <v>107</v>
      </c>
      <c r="E741" s="219">
        <v>81</v>
      </c>
      <c r="F741" s="218">
        <v>105</v>
      </c>
      <c r="G741" s="218">
        <v>107.7</v>
      </c>
      <c r="H741" s="218">
        <v>109.5</v>
      </c>
      <c r="I741" s="218">
        <v>105.1</v>
      </c>
      <c r="J741" s="218">
        <v>104.20034061213187</v>
      </c>
      <c r="K741" s="219">
        <v>86.6</v>
      </c>
      <c r="L741" s="218">
        <v>111</v>
      </c>
      <c r="M741" s="215"/>
      <c r="N741" s="216"/>
      <c r="O741" s="216"/>
      <c r="P741" s="216"/>
      <c r="Q741" s="216"/>
      <c r="R741" s="216"/>
      <c r="S741" s="216"/>
      <c r="T741" s="216"/>
      <c r="U741" s="216"/>
      <c r="V741" s="216"/>
      <c r="W741" s="216"/>
      <c r="X741" s="216"/>
      <c r="Y741" s="216"/>
      <c r="Z741" s="216"/>
      <c r="AA741" s="216"/>
      <c r="AB741" s="216"/>
      <c r="AC741" s="216"/>
      <c r="AD741" s="216"/>
      <c r="AE741" s="216"/>
      <c r="AF741" s="216"/>
      <c r="AG741" s="216"/>
      <c r="AH741" s="216"/>
      <c r="AI741" s="216"/>
      <c r="AJ741" s="216"/>
      <c r="AK741" s="216"/>
      <c r="AL741" s="216"/>
      <c r="AM741" s="216"/>
      <c r="AN741" s="216"/>
      <c r="AO741" s="216"/>
      <c r="AP741" s="216"/>
      <c r="AQ741" s="216"/>
      <c r="AR741" s="216"/>
      <c r="AS741" s="216"/>
      <c r="AT741" s="216"/>
      <c r="AU741" s="216"/>
      <c r="AV741" s="216"/>
      <c r="AW741" s="216"/>
      <c r="AX741" s="216"/>
      <c r="AY741" s="216"/>
      <c r="AZ741" s="216"/>
      <c r="BA741" s="216"/>
      <c r="BB741" s="216"/>
      <c r="BC741" s="216"/>
      <c r="BD741" s="216"/>
      <c r="BE741" s="216"/>
      <c r="BF741" s="216"/>
      <c r="BG741" s="216"/>
      <c r="BH741" s="216"/>
      <c r="BI741" s="216"/>
      <c r="BJ741" s="216"/>
      <c r="BK741" s="216"/>
      <c r="BL741" s="216"/>
      <c r="BM741" s="217" t="e">
        <v>#N/A</v>
      </c>
    </row>
    <row r="742" spans="1:65">
      <c r="A742" s="30"/>
      <c r="B742" s="19">
        <v>1</v>
      </c>
      <c r="C742" s="9">
        <v>3</v>
      </c>
      <c r="D742" s="218">
        <v>107</v>
      </c>
      <c r="E742" s="219">
        <v>85</v>
      </c>
      <c r="F742" s="218">
        <v>108</v>
      </c>
      <c r="G742" s="218">
        <v>101.8</v>
      </c>
      <c r="H742" s="218">
        <v>105.5</v>
      </c>
      <c r="I742" s="218">
        <v>104.1</v>
      </c>
      <c r="J742" s="218">
        <v>108.98657798850239</v>
      </c>
      <c r="K742" s="219">
        <v>87.9</v>
      </c>
      <c r="L742" s="218">
        <v>112</v>
      </c>
      <c r="M742" s="215"/>
      <c r="N742" s="216"/>
      <c r="O742" s="216"/>
      <c r="P742" s="216"/>
      <c r="Q742" s="216"/>
      <c r="R742" s="216"/>
      <c r="S742" s="216"/>
      <c r="T742" s="216"/>
      <c r="U742" s="216"/>
      <c r="V742" s="216"/>
      <c r="W742" s="216"/>
      <c r="X742" s="216"/>
      <c r="Y742" s="216"/>
      <c r="Z742" s="216"/>
      <c r="AA742" s="216"/>
      <c r="AB742" s="216"/>
      <c r="AC742" s="216"/>
      <c r="AD742" s="216"/>
      <c r="AE742" s="216"/>
      <c r="AF742" s="216"/>
      <c r="AG742" s="216"/>
      <c r="AH742" s="216"/>
      <c r="AI742" s="216"/>
      <c r="AJ742" s="216"/>
      <c r="AK742" s="216"/>
      <c r="AL742" s="216"/>
      <c r="AM742" s="216"/>
      <c r="AN742" s="216"/>
      <c r="AO742" s="216"/>
      <c r="AP742" s="216"/>
      <c r="AQ742" s="216"/>
      <c r="AR742" s="216"/>
      <c r="AS742" s="216"/>
      <c r="AT742" s="216"/>
      <c r="AU742" s="216"/>
      <c r="AV742" s="216"/>
      <c r="AW742" s="216"/>
      <c r="AX742" s="216"/>
      <c r="AY742" s="216"/>
      <c r="AZ742" s="216"/>
      <c r="BA742" s="216"/>
      <c r="BB742" s="216"/>
      <c r="BC742" s="216"/>
      <c r="BD742" s="216"/>
      <c r="BE742" s="216"/>
      <c r="BF742" s="216"/>
      <c r="BG742" s="216"/>
      <c r="BH742" s="216"/>
      <c r="BI742" s="216"/>
      <c r="BJ742" s="216"/>
      <c r="BK742" s="216"/>
      <c r="BL742" s="216"/>
      <c r="BM742" s="217">
        <v>16</v>
      </c>
    </row>
    <row r="743" spans="1:65">
      <c r="A743" s="30"/>
      <c r="B743" s="19">
        <v>1</v>
      </c>
      <c r="C743" s="9">
        <v>4</v>
      </c>
      <c r="D743" s="218">
        <v>108</v>
      </c>
      <c r="E743" s="219">
        <v>82</v>
      </c>
      <c r="F743" s="218">
        <v>107</v>
      </c>
      <c r="G743" s="218">
        <v>106.3</v>
      </c>
      <c r="H743" s="218">
        <v>107</v>
      </c>
      <c r="I743" s="218">
        <v>106.9</v>
      </c>
      <c r="J743" s="218">
        <v>106.36482966592315</v>
      </c>
      <c r="K743" s="219">
        <v>87.9</v>
      </c>
      <c r="L743" s="218">
        <v>112</v>
      </c>
      <c r="M743" s="215"/>
      <c r="N743" s="216"/>
      <c r="O743" s="216"/>
      <c r="P743" s="216"/>
      <c r="Q743" s="216"/>
      <c r="R743" s="216"/>
      <c r="S743" s="216"/>
      <c r="T743" s="216"/>
      <c r="U743" s="216"/>
      <c r="V743" s="216"/>
      <c r="W743" s="216"/>
      <c r="X743" s="216"/>
      <c r="Y743" s="216"/>
      <c r="Z743" s="216"/>
      <c r="AA743" s="216"/>
      <c r="AB743" s="216"/>
      <c r="AC743" s="216"/>
      <c r="AD743" s="216"/>
      <c r="AE743" s="216"/>
      <c r="AF743" s="216"/>
      <c r="AG743" s="216"/>
      <c r="AH743" s="216"/>
      <c r="AI743" s="216"/>
      <c r="AJ743" s="216"/>
      <c r="AK743" s="216"/>
      <c r="AL743" s="216"/>
      <c r="AM743" s="216"/>
      <c r="AN743" s="216"/>
      <c r="AO743" s="216"/>
      <c r="AP743" s="216"/>
      <c r="AQ743" s="216"/>
      <c r="AR743" s="216"/>
      <c r="AS743" s="216"/>
      <c r="AT743" s="216"/>
      <c r="AU743" s="216"/>
      <c r="AV743" s="216"/>
      <c r="AW743" s="216"/>
      <c r="AX743" s="216"/>
      <c r="AY743" s="216"/>
      <c r="AZ743" s="216"/>
      <c r="BA743" s="216"/>
      <c r="BB743" s="216"/>
      <c r="BC743" s="216"/>
      <c r="BD743" s="216"/>
      <c r="BE743" s="216"/>
      <c r="BF743" s="216"/>
      <c r="BG743" s="216"/>
      <c r="BH743" s="216"/>
      <c r="BI743" s="216"/>
      <c r="BJ743" s="216"/>
      <c r="BK743" s="216"/>
      <c r="BL743" s="216"/>
      <c r="BM743" s="217">
        <v>107.11349687044971</v>
      </c>
    </row>
    <row r="744" spans="1:65">
      <c r="A744" s="30"/>
      <c r="B744" s="19">
        <v>1</v>
      </c>
      <c r="C744" s="9">
        <v>5</v>
      </c>
      <c r="D744" s="218">
        <v>106</v>
      </c>
      <c r="E744" s="219">
        <v>82</v>
      </c>
      <c r="F744" s="218">
        <v>107</v>
      </c>
      <c r="G744" s="218">
        <v>113.3</v>
      </c>
      <c r="H744" s="218">
        <v>105.5</v>
      </c>
      <c r="I744" s="218">
        <v>104.4</v>
      </c>
      <c r="J744" s="218">
        <v>106.58178885624862</v>
      </c>
      <c r="K744" s="219">
        <v>88.9</v>
      </c>
      <c r="L744" s="218">
        <v>108</v>
      </c>
      <c r="M744" s="215"/>
      <c r="N744" s="216"/>
      <c r="O744" s="216"/>
      <c r="P744" s="216"/>
      <c r="Q744" s="216"/>
      <c r="R744" s="216"/>
      <c r="S744" s="216"/>
      <c r="T744" s="216"/>
      <c r="U744" s="216"/>
      <c r="V744" s="216"/>
      <c r="W744" s="216"/>
      <c r="X744" s="216"/>
      <c r="Y744" s="216"/>
      <c r="Z744" s="216"/>
      <c r="AA744" s="216"/>
      <c r="AB744" s="216"/>
      <c r="AC744" s="216"/>
      <c r="AD744" s="216"/>
      <c r="AE744" s="216"/>
      <c r="AF744" s="216"/>
      <c r="AG744" s="216"/>
      <c r="AH744" s="216"/>
      <c r="AI744" s="216"/>
      <c r="AJ744" s="216"/>
      <c r="AK744" s="216"/>
      <c r="AL744" s="216"/>
      <c r="AM744" s="216"/>
      <c r="AN744" s="216"/>
      <c r="AO744" s="216"/>
      <c r="AP744" s="216"/>
      <c r="AQ744" s="216"/>
      <c r="AR744" s="216"/>
      <c r="AS744" s="216"/>
      <c r="AT744" s="216"/>
      <c r="AU744" s="216"/>
      <c r="AV744" s="216"/>
      <c r="AW744" s="216"/>
      <c r="AX744" s="216"/>
      <c r="AY744" s="216"/>
      <c r="AZ744" s="216"/>
      <c r="BA744" s="216"/>
      <c r="BB744" s="216"/>
      <c r="BC744" s="216"/>
      <c r="BD744" s="216"/>
      <c r="BE744" s="216"/>
      <c r="BF744" s="216"/>
      <c r="BG744" s="216"/>
      <c r="BH744" s="216"/>
      <c r="BI744" s="216"/>
      <c r="BJ744" s="216"/>
      <c r="BK744" s="216"/>
      <c r="BL744" s="216"/>
      <c r="BM744" s="217">
        <v>47</v>
      </c>
    </row>
    <row r="745" spans="1:65">
      <c r="A745" s="30"/>
      <c r="B745" s="19">
        <v>1</v>
      </c>
      <c r="C745" s="9">
        <v>6</v>
      </c>
      <c r="D745" s="218">
        <v>108</v>
      </c>
      <c r="E745" s="219">
        <v>85</v>
      </c>
      <c r="F745" s="218">
        <v>109</v>
      </c>
      <c r="G745" s="218">
        <v>105</v>
      </c>
      <c r="H745" s="218">
        <v>101.5</v>
      </c>
      <c r="I745" s="218">
        <v>102.7</v>
      </c>
      <c r="J745" s="218">
        <v>107.83059724520933</v>
      </c>
      <c r="K745" s="222">
        <v>83.2</v>
      </c>
      <c r="L745" s="218">
        <v>110</v>
      </c>
      <c r="M745" s="215"/>
      <c r="N745" s="216"/>
      <c r="O745" s="216"/>
      <c r="P745" s="216"/>
      <c r="Q745" s="216"/>
      <c r="R745" s="216"/>
      <c r="S745" s="216"/>
      <c r="T745" s="216"/>
      <c r="U745" s="216"/>
      <c r="V745" s="216"/>
      <c r="W745" s="216"/>
      <c r="X745" s="216"/>
      <c r="Y745" s="216"/>
      <c r="Z745" s="216"/>
      <c r="AA745" s="216"/>
      <c r="AB745" s="216"/>
      <c r="AC745" s="216"/>
      <c r="AD745" s="216"/>
      <c r="AE745" s="216"/>
      <c r="AF745" s="216"/>
      <c r="AG745" s="216"/>
      <c r="AH745" s="216"/>
      <c r="AI745" s="216"/>
      <c r="AJ745" s="216"/>
      <c r="AK745" s="216"/>
      <c r="AL745" s="216"/>
      <c r="AM745" s="216"/>
      <c r="AN745" s="216"/>
      <c r="AO745" s="216"/>
      <c r="AP745" s="216"/>
      <c r="AQ745" s="216"/>
      <c r="AR745" s="216"/>
      <c r="AS745" s="216"/>
      <c r="AT745" s="216"/>
      <c r="AU745" s="216"/>
      <c r="AV745" s="216"/>
      <c r="AW745" s="216"/>
      <c r="AX745" s="216"/>
      <c r="AY745" s="216"/>
      <c r="AZ745" s="216"/>
      <c r="BA745" s="216"/>
      <c r="BB745" s="216"/>
      <c r="BC745" s="216"/>
      <c r="BD745" s="216"/>
      <c r="BE745" s="216"/>
      <c r="BF745" s="216"/>
      <c r="BG745" s="216"/>
      <c r="BH745" s="216"/>
      <c r="BI745" s="216"/>
      <c r="BJ745" s="216"/>
      <c r="BK745" s="216"/>
      <c r="BL745" s="216"/>
      <c r="BM745" s="220"/>
    </row>
    <row r="746" spans="1:65">
      <c r="A746" s="30"/>
      <c r="B746" s="20" t="s">
        <v>259</v>
      </c>
      <c r="C746" s="12"/>
      <c r="D746" s="221">
        <v>107.5</v>
      </c>
      <c r="E746" s="221">
        <v>83</v>
      </c>
      <c r="F746" s="221">
        <v>107.16666666666667</v>
      </c>
      <c r="G746" s="221">
        <v>107.21666666666665</v>
      </c>
      <c r="H746" s="221">
        <v>105.66666666666667</v>
      </c>
      <c r="I746" s="221">
        <v>104.93333333333334</v>
      </c>
      <c r="J746" s="221">
        <v>106.64447809314811</v>
      </c>
      <c r="K746" s="221">
        <v>87.45</v>
      </c>
      <c r="L746" s="221">
        <v>110.66666666666667</v>
      </c>
      <c r="M746" s="215"/>
      <c r="N746" s="216"/>
      <c r="O746" s="216"/>
      <c r="P746" s="216"/>
      <c r="Q746" s="216"/>
      <c r="R746" s="216"/>
      <c r="S746" s="216"/>
      <c r="T746" s="216"/>
      <c r="U746" s="216"/>
      <c r="V746" s="216"/>
      <c r="W746" s="216"/>
      <c r="X746" s="216"/>
      <c r="Y746" s="216"/>
      <c r="Z746" s="216"/>
      <c r="AA746" s="216"/>
      <c r="AB746" s="216"/>
      <c r="AC746" s="216"/>
      <c r="AD746" s="216"/>
      <c r="AE746" s="216"/>
      <c r="AF746" s="216"/>
      <c r="AG746" s="216"/>
      <c r="AH746" s="216"/>
      <c r="AI746" s="216"/>
      <c r="AJ746" s="216"/>
      <c r="AK746" s="216"/>
      <c r="AL746" s="216"/>
      <c r="AM746" s="216"/>
      <c r="AN746" s="216"/>
      <c r="AO746" s="216"/>
      <c r="AP746" s="216"/>
      <c r="AQ746" s="216"/>
      <c r="AR746" s="216"/>
      <c r="AS746" s="216"/>
      <c r="AT746" s="216"/>
      <c r="AU746" s="216"/>
      <c r="AV746" s="216"/>
      <c r="AW746" s="216"/>
      <c r="AX746" s="216"/>
      <c r="AY746" s="216"/>
      <c r="AZ746" s="216"/>
      <c r="BA746" s="216"/>
      <c r="BB746" s="216"/>
      <c r="BC746" s="216"/>
      <c r="BD746" s="216"/>
      <c r="BE746" s="216"/>
      <c r="BF746" s="216"/>
      <c r="BG746" s="216"/>
      <c r="BH746" s="216"/>
      <c r="BI746" s="216"/>
      <c r="BJ746" s="216"/>
      <c r="BK746" s="216"/>
      <c r="BL746" s="216"/>
      <c r="BM746" s="220"/>
    </row>
    <row r="747" spans="1:65">
      <c r="A747" s="30"/>
      <c r="B747" s="3" t="s">
        <v>260</v>
      </c>
      <c r="C747" s="29"/>
      <c r="D747" s="218">
        <v>107.5</v>
      </c>
      <c r="E747" s="218">
        <v>82.5</v>
      </c>
      <c r="F747" s="218">
        <v>107</v>
      </c>
      <c r="G747" s="218">
        <v>107</v>
      </c>
      <c r="H747" s="218">
        <v>105.5</v>
      </c>
      <c r="I747" s="218">
        <v>104.75</v>
      </c>
      <c r="J747" s="218">
        <v>106.47330926108589</v>
      </c>
      <c r="K747" s="218">
        <v>87.9</v>
      </c>
      <c r="L747" s="218">
        <v>111</v>
      </c>
      <c r="M747" s="215"/>
      <c r="N747" s="216"/>
      <c r="O747" s="216"/>
      <c r="P747" s="216"/>
      <c r="Q747" s="216"/>
      <c r="R747" s="216"/>
      <c r="S747" s="216"/>
      <c r="T747" s="216"/>
      <c r="U747" s="216"/>
      <c r="V747" s="216"/>
      <c r="W747" s="216"/>
      <c r="X747" s="216"/>
      <c r="Y747" s="216"/>
      <c r="Z747" s="216"/>
      <c r="AA747" s="216"/>
      <c r="AB747" s="216"/>
      <c r="AC747" s="216"/>
      <c r="AD747" s="216"/>
      <c r="AE747" s="216"/>
      <c r="AF747" s="216"/>
      <c r="AG747" s="216"/>
      <c r="AH747" s="216"/>
      <c r="AI747" s="216"/>
      <c r="AJ747" s="216"/>
      <c r="AK747" s="216"/>
      <c r="AL747" s="216"/>
      <c r="AM747" s="216"/>
      <c r="AN747" s="216"/>
      <c r="AO747" s="216"/>
      <c r="AP747" s="216"/>
      <c r="AQ747" s="216"/>
      <c r="AR747" s="216"/>
      <c r="AS747" s="216"/>
      <c r="AT747" s="216"/>
      <c r="AU747" s="216"/>
      <c r="AV747" s="216"/>
      <c r="AW747" s="216"/>
      <c r="AX747" s="216"/>
      <c r="AY747" s="216"/>
      <c r="AZ747" s="216"/>
      <c r="BA747" s="216"/>
      <c r="BB747" s="216"/>
      <c r="BC747" s="216"/>
      <c r="BD747" s="216"/>
      <c r="BE747" s="216"/>
      <c r="BF747" s="216"/>
      <c r="BG747" s="216"/>
      <c r="BH747" s="216"/>
      <c r="BI747" s="216"/>
      <c r="BJ747" s="216"/>
      <c r="BK747" s="216"/>
      <c r="BL747" s="216"/>
      <c r="BM747" s="220"/>
    </row>
    <row r="748" spans="1:65">
      <c r="A748" s="30"/>
      <c r="B748" s="3" t="s">
        <v>261</v>
      </c>
      <c r="C748" s="29"/>
      <c r="D748" s="218">
        <v>1.0488088481701516</v>
      </c>
      <c r="E748" s="218">
        <v>1.6733200530681511</v>
      </c>
      <c r="F748" s="218">
        <v>1.3291601358251257</v>
      </c>
      <c r="G748" s="218">
        <v>3.9055942782970514</v>
      </c>
      <c r="H748" s="218">
        <v>2.6204325342711394</v>
      </c>
      <c r="I748" s="218">
        <v>1.5500537625084725</v>
      </c>
      <c r="J748" s="218">
        <v>1.6430724748864629</v>
      </c>
      <c r="K748" s="218">
        <v>2.4022905735984574</v>
      </c>
      <c r="L748" s="218">
        <v>1.505545305418162</v>
      </c>
      <c r="M748" s="215"/>
      <c r="N748" s="216"/>
      <c r="O748" s="216"/>
      <c r="P748" s="216"/>
      <c r="Q748" s="216"/>
      <c r="R748" s="216"/>
      <c r="S748" s="216"/>
      <c r="T748" s="216"/>
      <c r="U748" s="216"/>
      <c r="V748" s="216"/>
      <c r="W748" s="216"/>
      <c r="X748" s="216"/>
      <c r="Y748" s="216"/>
      <c r="Z748" s="216"/>
      <c r="AA748" s="216"/>
      <c r="AB748" s="216"/>
      <c r="AC748" s="216"/>
      <c r="AD748" s="216"/>
      <c r="AE748" s="216"/>
      <c r="AF748" s="216"/>
      <c r="AG748" s="216"/>
      <c r="AH748" s="216"/>
      <c r="AI748" s="216"/>
      <c r="AJ748" s="216"/>
      <c r="AK748" s="216"/>
      <c r="AL748" s="216"/>
      <c r="AM748" s="216"/>
      <c r="AN748" s="216"/>
      <c r="AO748" s="216"/>
      <c r="AP748" s="216"/>
      <c r="AQ748" s="216"/>
      <c r="AR748" s="216"/>
      <c r="AS748" s="216"/>
      <c r="AT748" s="216"/>
      <c r="AU748" s="216"/>
      <c r="AV748" s="216"/>
      <c r="AW748" s="216"/>
      <c r="AX748" s="216"/>
      <c r="AY748" s="216"/>
      <c r="AZ748" s="216"/>
      <c r="BA748" s="216"/>
      <c r="BB748" s="216"/>
      <c r="BC748" s="216"/>
      <c r="BD748" s="216"/>
      <c r="BE748" s="216"/>
      <c r="BF748" s="216"/>
      <c r="BG748" s="216"/>
      <c r="BH748" s="216"/>
      <c r="BI748" s="216"/>
      <c r="BJ748" s="216"/>
      <c r="BK748" s="216"/>
      <c r="BL748" s="216"/>
      <c r="BM748" s="220"/>
    </row>
    <row r="749" spans="1:65">
      <c r="A749" s="30"/>
      <c r="B749" s="3" t="s">
        <v>86</v>
      </c>
      <c r="C749" s="29"/>
      <c r="D749" s="13">
        <v>9.7563613783269911E-3</v>
      </c>
      <c r="E749" s="13">
        <v>2.016048256708616E-2</v>
      </c>
      <c r="F749" s="13">
        <v>1.2402738436937408E-2</v>
      </c>
      <c r="G749" s="13">
        <v>3.642711902655419E-2</v>
      </c>
      <c r="H749" s="13">
        <v>2.4799046065657471E-2</v>
      </c>
      <c r="I749" s="13">
        <v>1.4771795703702089E-2</v>
      </c>
      <c r="J749" s="13">
        <v>1.5407009385439808E-2</v>
      </c>
      <c r="K749" s="13">
        <v>2.747044681073136E-2</v>
      </c>
      <c r="L749" s="13">
        <v>1.3604325048959295E-2</v>
      </c>
      <c r="M749" s="149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30"/>
      <c r="B750" s="3" t="s">
        <v>262</v>
      </c>
      <c r="C750" s="29"/>
      <c r="D750" s="13">
        <v>3.6083513361322428E-3</v>
      </c>
      <c r="E750" s="13">
        <v>-0.22512099385210249</v>
      </c>
      <c r="F750" s="13">
        <v>4.9638745602043066E-4</v>
      </c>
      <c r="G750" s="13">
        <v>9.6318203803691382E-4</v>
      </c>
      <c r="H750" s="13">
        <v>-1.3507450004483834E-2</v>
      </c>
      <c r="I750" s="13">
        <v>-2.0353770540730398E-2</v>
      </c>
      <c r="J750" s="13">
        <v>-4.3787084821707012E-3</v>
      </c>
      <c r="K750" s="13">
        <v>-0.18357627605260673</v>
      </c>
      <c r="L750" s="13">
        <v>3.3172008197196678E-2</v>
      </c>
      <c r="M750" s="149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46" t="s">
        <v>263</v>
      </c>
      <c r="C751" s="47"/>
      <c r="D751" s="45">
        <v>0.59</v>
      </c>
      <c r="E751" s="45">
        <v>16.309999999999999</v>
      </c>
      <c r="F751" s="45">
        <v>0.36</v>
      </c>
      <c r="G751" s="45">
        <v>0.39</v>
      </c>
      <c r="H751" s="45">
        <v>0.67</v>
      </c>
      <c r="I751" s="45">
        <v>1.18</v>
      </c>
      <c r="J751" s="45">
        <v>0</v>
      </c>
      <c r="K751" s="45">
        <v>13.24</v>
      </c>
      <c r="L751" s="45">
        <v>2.77</v>
      </c>
      <c r="M751" s="149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B752" s="31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BM752" s="55"/>
    </row>
    <row r="753" spans="1:65" ht="15">
      <c r="B753" s="8" t="s">
        <v>491</v>
      </c>
      <c r="BM753" s="28" t="s">
        <v>66</v>
      </c>
    </row>
    <row r="754" spans="1:65" ht="15">
      <c r="A754" s="25" t="s">
        <v>9</v>
      </c>
      <c r="B754" s="18" t="s">
        <v>111</v>
      </c>
      <c r="C754" s="15" t="s">
        <v>112</v>
      </c>
      <c r="D754" s="16" t="s">
        <v>224</v>
      </c>
      <c r="E754" s="17" t="s">
        <v>224</v>
      </c>
      <c r="F754" s="17" t="s">
        <v>224</v>
      </c>
      <c r="G754" s="17" t="s">
        <v>224</v>
      </c>
      <c r="H754" s="17" t="s">
        <v>224</v>
      </c>
      <c r="I754" s="17" t="s">
        <v>224</v>
      </c>
      <c r="J754" s="17" t="s">
        <v>224</v>
      </c>
      <c r="K754" s="17" t="s">
        <v>224</v>
      </c>
      <c r="L754" s="17" t="s">
        <v>224</v>
      </c>
      <c r="M754" s="149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 t="s">
        <v>225</v>
      </c>
      <c r="C755" s="9" t="s">
        <v>225</v>
      </c>
      <c r="D755" s="147" t="s">
        <v>227</v>
      </c>
      <c r="E755" s="148" t="s">
        <v>228</v>
      </c>
      <c r="F755" s="148" t="s">
        <v>233</v>
      </c>
      <c r="G755" s="148" t="s">
        <v>235</v>
      </c>
      <c r="H755" s="148" t="s">
        <v>239</v>
      </c>
      <c r="I755" s="148" t="s">
        <v>240</v>
      </c>
      <c r="J755" s="148" t="s">
        <v>244</v>
      </c>
      <c r="K755" s="148" t="s">
        <v>245</v>
      </c>
      <c r="L755" s="148" t="s">
        <v>246</v>
      </c>
      <c r="M755" s="149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 t="s">
        <v>3</v>
      </c>
    </row>
    <row r="756" spans="1:65">
      <c r="A756" s="30"/>
      <c r="B756" s="19"/>
      <c r="C756" s="9"/>
      <c r="D756" s="10" t="s">
        <v>272</v>
      </c>
      <c r="E756" s="11" t="s">
        <v>102</v>
      </c>
      <c r="F756" s="11" t="s">
        <v>103</v>
      </c>
      <c r="G756" s="11" t="s">
        <v>99</v>
      </c>
      <c r="H756" s="11" t="s">
        <v>103</v>
      </c>
      <c r="I756" s="11" t="s">
        <v>103</v>
      </c>
      <c r="J756" s="11" t="s">
        <v>103</v>
      </c>
      <c r="K756" s="11" t="s">
        <v>102</v>
      </c>
      <c r="L756" s="11" t="s">
        <v>103</v>
      </c>
      <c r="M756" s="149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</v>
      </c>
    </row>
    <row r="757" spans="1:65">
      <c r="A757" s="30"/>
      <c r="B757" s="19"/>
      <c r="C757" s="9"/>
      <c r="D757" s="26"/>
      <c r="E757" s="26"/>
      <c r="F757" s="26"/>
      <c r="G757" s="26"/>
      <c r="H757" s="26"/>
      <c r="I757" s="26"/>
      <c r="J757" s="26"/>
      <c r="K757" s="26"/>
      <c r="L757" s="26"/>
      <c r="M757" s="149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2</v>
      </c>
    </row>
    <row r="758" spans="1:65">
      <c r="A758" s="30"/>
      <c r="B758" s="18">
        <v>1</v>
      </c>
      <c r="C758" s="14">
        <v>1</v>
      </c>
      <c r="D758" s="223" t="s">
        <v>290</v>
      </c>
      <c r="E758" s="223" t="s">
        <v>107</v>
      </c>
      <c r="F758" s="223" t="s">
        <v>290</v>
      </c>
      <c r="G758" s="206">
        <v>11.3</v>
      </c>
      <c r="H758" s="206">
        <v>13</v>
      </c>
      <c r="I758" s="206">
        <v>11</v>
      </c>
      <c r="J758" s="227" t="s">
        <v>96</v>
      </c>
      <c r="K758" s="206">
        <v>12</v>
      </c>
      <c r="L758" s="206">
        <v>12</v>
      </c>
      <c r="M758" s="207"/>
      <c r="N758" s="208"/>
      <c r="O758" s="208"/>
      <c r="P758" s="208"/>
      <c r="Q758" s="208"/>
      <c r="R758" s="208"/>
      <c r="S758" s="208"/>
      <c r="T758" s="208"/>
      <c r="U758" s="208"/>
      <c r="V758" s="208"/>
      <c r="W758" s="208"/>
      <c r="X758" s="208"/>
      <c r="Y758" s="208"/>
      <c r="Z758" s="208"/>
      <c r="AA758" s="208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8"/>
      <c r="AT758" s="208"/>
      <c r="AU758" s="208"/>
      <c r="AV758" s="208"/>
      <c r="AW758" s="208"/>
      <c r="AX758" s="208"/>
      <c r="AY758" s="208"/>
      <c r="AZ758" s="208"/>
      <c r="BA758" s="208"/>
      <c r="BB758" s="208"/>
      <c r="BC758" s="208"/>
      <c r="BD758" s="208"/>
      <c r="BE758" s="208"/>
      <c r="BF758" s="208"/>
      <c r="BG758" s="208"/>
      <c r="BH758" s="208"/>
      <c r="BI758" s="208"/>
      <c r="BJ758" s="208"/>
      <c r="BK758" s="208"/>
      <c r="BL758" s="208"/>
      <c r="BM758" s="209">
        <v>1</v>
      </c>
    </row>
    <row r="759" spans="1:65">
      <c r="A759" s="30"/>
      <c r="B759" s="19">
        <v>1</v>
      </c>
      <c r="C759" s="9">
        <v>2</v>
      </c>
      <c r="D759" s="224" t="s">
        <v>290</v>
      </c>
      <c r="E759" s="224" t="s">
        <v>107</v>
      </c>
      <c r="F759" s="224" t="s">
        <v>290</v>
      </c>
      <c r="G759" s="210">
        <v>13.6</v>
      </c>
      <c r="H759" s="210">
        <v>13</v>
      </c>
      <c r="I759" s="210">
        <v>11</v>
      </c>
      <c r="J759" s="224">
        <v>10.060985990091197</v>
      </c>
      <c r="K759" s="210">
        <v>12</v>
      </c>
      <c r="L759" s="210">
        <v>12</v>
      </c>
      <c r="M759" s="207"/>
      <c r="N759" s="208"/>
      <c r="O759" s="208"/>
      <c r="P759" s="208"/>
      <c r="Q759" s="208"/>
      <c r="R759" s="208"/>
      <c r="S759" s="208"/>
      <c r="T759" s="208"/>
      <c r="U759" s="208"/>
      <c r="V759" s="208"/>
      <c r="W759" s="208"/>
      <c r="X759" s="208"/>
      <c r="Y759" s="208"/>
      <c r="Z759" s="208"/>
      <c r="AA759" s="208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08"/>
      <c r="AT759" s="208"/>
      <c r="AU759" s="208"/>
      <c r="AV759" s="208"/>
      <c r="AW759" s="208"/>
      <c r="AX759" s="208"/>
      <c r="AY759" s="208"/>
      <c r="AZ759" s="208"/>
      <c r="BA759" s="208"/>
      <c r="BB759" s="208"/>
      <c r="BC759" s="208"/>
      <c r="BD759" s="208"/>
      <c r="BE759" s="208"/>
      <c r="BF759" s="208"/>
      <c r="BG759" s="208"/>
      <c r="BH759" s="208"/>
      <c r="BI759" s="208"/>
      <c r="BJ759" s="208"/>
      <c r="BK759" s="208"/>
      <c r="BL759" s="208"/>
      <c r="BM759" s="209" t="e">
        <v>#N/A</v>
      </c>
    </row>
    <row r="760" spans="1:65">
      <c r="A760" s="30"/>
      <c r="B760" s="19">
        <v>1</v>
      </c>
      <c r="C760" s="9">
        <v>3</v>
      </c>
      <c r="D760" s="224" t="s">
        <v>290</v>
      </c>
      <c r="E760" s="224" t="s">
        <v>107</v>
      </c>
      <c r="F760" s="224" t="s">
        <v>290</v>
      </c>
      <c r="G760" s="210">
        <v>11.5</v>
      </c>
      <c r="H760" s="210">
        <v>13</v>
      </c>
      <c r="I760" s="210">
        <v>11</v>
      </c>
      <c r="J760" s="224">
        <v>10.33903437955296</v>
      </c>
      <c r="K760" s="210">
        <v>12</v>
      </c>
      <c r="L760" s="210">
        <v>12</v>
      </c>
      <c r="M760" s="207"/>
      <c r="N760" s="208"/>
      <c r="O760" s="208"/>
      <c r="P760" s="208"/>
      <c r="Q760" s="208"/>
      <c r="R760" s="208"/>
      <c r="S760" s="208"/>
      <c r="T760" s="208"/>
      <c r="U760" s="208"/>
      <c r="V760" s="208"/>
      <c r="W760" s="208"/>
      <c r="X760" s="208"/>
      <c r="Y760" s="208"/>
      <c r="Z760" s="208"/>
      <c r="AA760" s="208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8"/>
      <c r="AT760" s="208"/>
      <c r="AU760" s="208"/>
      <c r="AV760" s="208"/>
      <c r="AW760" s="208"/>
      <c r="AX760" s="208"/>
      <c r="AY760" s="208"/>
      <c r="AZ760" s="208"/>
      <c r="BA760" s="208"/>
      <c r="BB760" s="208"/>
      <c r="BC760" s="208"/>
      <c r="BD760" s="208"/>
      <c r="BE760" s="208"/>
      <c r="BF760" s="208"/>
      <c r="BG760" s="208"/>
      <c r="BH760" s="208"/>
      <c r="BI760" s="208"/>
      <c r="BJ760" s="208"/>
      <c r="BK760" s="208"/>
      <c r="BL760" s="208"/>
      <c r="BM760" s="209">
        <v>16</v>
      </c>
    </row>
    <row r="761" spans="1:65">
      <c r="A761" s="30"/>
      <c r="B761" s="19">
        <v>1</v>
      </c>
      <c r="C761" s="9">
        <v>4</v>
      </c>
      <c r="D761" s="224" t="s">
        <v>290</v>
      </c>
      <c r="E761" s="224" t="s">
        <v>107</v>
      </c>
      <c r="F761" s="224" t="s">
        <v>290</v>
      </c>
      <c r="G761" s="210">
        <v>13.6</v>
      </c>
      <c r="H761" s="210">
        <v>13</v>
      </c>
      <c r="I761" s="210">
        <v>11</v>
      </c>
      <c r="J761" s="224">
        <v>10.227362379129044</v>
      </c>
      <c r="K761" s="210">
        <v>12</v>
      </c>
      <c r="L761" s="210">
        <v>12</v>
      </c>
      <c r="M761" s="207"/>
      <c r="N761" s="208"/>
      <c r="O761" s="208"/>
      <c r="P761" s="208"/>
      <c r="Q761" s="208"/>
      <c r="R761" s="208"/>
      <c r="S761" s="208"/>
      <c r="T761" s="208"/>
      <c r="U761" s="208"/>
      <c r="V761" s="208"/>
      <c r="W761" s="208"/>
      <c r="X761" s="208"/>
      <c r="Y761" s="208"/>
      <c r="Z761" s="208"/>
      <c r="AA761" s="208"/>
      <c r="AB761" s="208"/>
      <c r="AC761" s="208"/>
      <c r="AD761" s="208"/>
      <c r="AE761" s="208"/>
      <c r="AF761" s="208"/>
      <c r="AG761" s="208"/>
      <c r="AH761" s="208"/>
      <c r="AI761" s="208"/>
      <c r="AJ761" s="208"/>
      <c r="AK761" s="208"/>
      <c r="AL761" s="208"/>
      <c r="AM761" s="208"/>
      <c r="AN761" s="208"/>
      <c r="AO761" s="208"/>
      <c r="AP761" s="208"/>
      <c r="AQ761" s="208"/>
      <c r="AR761" s="208"/>
      <c r="AS761" s="208"/>
      <c r="AT761" s="208"/>
      <c r="AU761" s="208"/>
      <c r="AV761" s="208"/>
      <c r="AW761" s="208"/>
      <c r="AX761" s="208"/>
      <c r="AY761" s="208"/>
      <c r="AZ761" s="208"/>
      <c r="BA761" s="208"/>
      <c r="BB761" s="208"/>
      <c r="BC761" s="208"/>
      <c r="BD761" s="208"/>
      <c r="BE761" s="208"/>
      <c r="BF761" s="208"/>
      <c r="BG761" s="208"/>
      <c r="BH761" s="208"/>
      <c r="BI761" s="208"/>
      <c r="BJ761" s="208"/>
      <c r="BK761" s="208"/>
      <c r="BL761" s="208"/>
      <c r="BM761" s="209">
        <v>11.973333333333333</v>
      </c>
    </row>
    <row r="762" spans="1:65">
      <c r="A762" s="30"/>
      <c r="B762" s="19">
        <v>1</v>
      </c>
      <c r="C762" s="9">
        <v>5</v>
      </c>
      <c r="D762" s="224" t="s">
        <v>290</v>
      </c>
      <c r="E762" s="224" t="s">
        <v>107</v>
      </c>
      <c r="F762" s="224" t="s">
        <v>290</v>
      </c>
      <c r="G762" s="210">
        <v>11.4</v>
      </c>
      <c r="H762" s="210">
        <v>13</v>
      </c>
      <c r="I762" s="210">
        <v>11</v>
      </c>
      <c r="J762" s="224">
        <v>10.088677439205675</v>
      </c>
      <c r="K762" s="210">
        <v>12</v>
      </c>
      <c r="L762" s="210">
        <v>12</v>
      </c>
      <c r="M762" s="207"/>
      <c r="N762" s="208"/>
      <c r="O762" s="208"/>
      <c r="P762" s="208"/>
      <c r="Q762" s="208"/>
      <c r="R762" s="208"/>
      <c r="S762" s="208"/>
      <c r="T762" s="208"/>
      <c r="U762" s="208"/>
      <c r="V762" s="208"/>
      <c r="W762" s="208"/>
      <c r="X762" s="208"/>
      <c r="Y762" s="208"/>
      <c r="Z762" s="208"/>
      <c r="AA762" s="208"/>
      <c r="AB762" s="208"/>
      <c r="AC762" s="208"/>
      <c r="AD762" s="208"/>
      <c r="AE762" s="208"/>
      <c r="AF762" s="208"/>
      <c r="AG762" s="208"/>
      <c r="AH762" s="208"/>
      <c r="AI762" s="208"/>
      <c r="AJ762" s="208"/>
      <c r="AK762" s="208"/>
      <c r="AL762" s="208"/>
      <c r="AM762" s="208"/>
      <c r="AN762" s="208"/>
      <c r="AO762" s="208"/>
      <c r="AP762" s="208"/>
      <c r="AQ762" s="208"/>
      <c r="AR762" s="208"/>
      <c r="AS762" s="208"/>
      <c r="AT762" s="208"/>
      <c r="AU762" s="208"/>
      <c r="AV762" s="208"/>
      <c r="AW762" s="208"/>
      <c r="AX762" s="208"/>
      <c r="AY762" s="208"/>
      <c r="AZ762" s="208"/>
      <c r="BA762" s="208"/>
      <c r="BB762" s="208"/>
      <c r="BC762" s="208"/>
      <c r="BD762" s="208"/>
      <c r="BE762" s="208"/>
      <c r="BF762" s="208"/>
      <c r="BG762" s="208"/>
      <c r="BH762" s="208"/>
      <c r="BI762" s="208"/>
      <c r="BJ762" s="208"/>
      <c r="BK762" s="208"/>
      <c r="BL762" s="208"/>
      <c r="BM762" s="209">
        <v>48</v>
      </c>
    </row>
    <row r="763" spans="1:65">
      <c r="A763" s="30"/>
      <c r="B763" s="19">
        <v>1</v>
      </c>
      <c r="C763" s="9">
        <v>6</v>
      </c>
      <c r="D763" s="224" t="s">
        <v>290</v>
      </c>
      <c r="E763" s="224" t="s">
        <v>107</v>
      </c>
      <c r="F763" s="224" t="s">
        <v>290</v>
      </c>
      <c r="G763" s="210">
        <v>10.8</v>
      </c>
      <c r="H763" s="210">
        <v>12</v>
      </c>
      <c r="I763" s="210">
        <v>11</v>
      </c>
      <c r="J763" s="224">
        <v>10.059650962745424</v>
      </c>
      <c r="K763" s="210">
        <v>12</v>
      </c>
      <c r="L763" s="210">
        <v>12</v>
      </c>
      <c r="M763" s="207"/>
      <c r="N763" s="208"/>
      <c r="O763" s="208"/>
      <c r="P763" s="208"/>
      <c r="Q763" s="208"/>
      <c r="R763" s="208"/>
      <c r="S763" s="208"/>
      <c r="T763" s="208"/>
      <c r="U763" s="208"/>
      <c r="V763" s="208"/>
      <c r="W763" s="208"/>
      <c r="X763" s="208"/>
      <c r="Y763" s="208"/>
      <c r="Z763" s="208"/>
      <c r="AA763" s="208"/>
      <c r="AB763" s="208"/>
      <c r="AC763" s="208"/>
      <c r="AD763" s="208"/>
      <c r="AE763" s="208"/>
      <c r="AF763" s="208"/>
      <c r="AG763" s="208"/>
      <c r="AH763" s="208"/>
      <c r="AI763" s="208"/>
      <c r="AJ763" s="208"/>
      <c r="AK763" s="208"/>
      <c r="AL763" s="208"/>
      <c r="AM763" s="208"/>
      <c r="AN763" s="208"/>
      <c r="AO763" s="208"/>
      <c r="AP763" s="208"/>
      <c r="AQ763" s="208"/>
      <c r="AR763" s="208"/>
      <c r="AS763" s="208"/>
      <c r="AT763" s="208"/>
      <c r="AU763" s="208"/>
      <c r="AV763" s="208"/>
      <c r="AW763" s="208"/>
      <c r="AX763" s="208"/>
      <c r="AY763" s="208"/>
      <c r="AZ763" s="208"/>
      <c r="BA763" s="208"/>
      <c r="BB763" s="208"/>
      <c r="BC763" s="208"/>
      <c r="BD763" s="208"/>
      <c r="BE763" s="208"/>
      <c r="BF763" s="208"/>
      <c r="BG763" s="208"/>
      <c r="BH763" s="208"/>
      <c r="BI763" s="208"/>
      <c r="BJ763" s="208"/>
      <c r="BK763" s="208"/>
      <c r="BL763" s="208"/>
      <c r="BM763" s="211"/>
    </row>
    <row r="764" spans="1:65">
      <c r="A764" s="30"/>
      <c r="B764" s="20" t="s">
        <v>259</v>
      </c>
      <c r="C764" s="12"/>
      <c r="D764" s="212" t="s">
        <v>629</v>
      </c>
      <c r="E764" s="212" t="s">
        <v>629</v>
      </c>
      <c r="F764" s="212" t="s">
        <v>629</v>
      </c>
      <c r="G764" s="212">
        <v>12.033333333333333</v>
      </c>
      <c r="H764" s="212">
        <v>12.833333333333334</v>
      </c>
      <c r="I764" s="212">
        <v>11</v>
      </c>
      <c r="J764" s="212">
        <v>10.155142230144859</v>
      </c>
      <c r="K764" s="212">
        <v>12</v>
      </c>
      <c r="L764" s="212">
        <v>12</v>
      </c>
      <c r="M764" s="207"/>
      <c r="N764" s="208"/>
      <c r="O764" s="208"/>
      <c r="P764" s="208"/>
      <c r="Q764" s="208"/>
      <c r="R764" s="208"/>
      <c r="S764" s="208"/>
      <c r="T764" s="208"/>
      <c r="U764" s="208"/>
      <c r="V764" s="208"/>
      <c r="W764" s="208"/>
      <c r="X764" s="208"/>
      <c r="Y764" s="208"/>
      <c r="Z764" s="208"/>
      <c r="AA764" s="208"/>
      <c r="AB764" s="208"/>
      <c r="AC764" s="208"/>
      <c r="AD764" s="208"/>
      <c r="AE764" s="208"/>
      <c r="AF764" s="208"/>
      <c r="AG764" s="208"/>
      <c r="AH764" s="208"/>
      <c r="AI764" s="208"/>
      <c r="AJ764" s="208"/>
      <c r="AK764" s="208"/>
      <c r="AL764" s="208"/>
      <c r="AM764" s="208"/>
      <c r="AN764" s="208"/>
      <c r="AO764" s="208"/>
      <c r="AP764" s="208"/>
      <c r="AQ764" s="208"/>
      <c r="AR764" s="208"/>
      <c r="AS764" s="208"/>
      <c r="AT764" s="208"/>
      <c r="AU764" s="208"/>
      <c r="AV764" s="208"/>
      <c r="AW764" s="208"/>
      <c r="AX764" s="208"/>
      <c r="AY764" s="208"/>
      <c r="AZ764" s="208"/>
      <c r="BA764" s="208"/>
      <c r="BB764" s="208"/>
      <c r="BC764" s="208"/>
      <c r="BD764" s="208"/>
      <c r="BE764" s="208"/>
      <c r="BF764" s="208"/>
      <c r="BG764" s="208"/>
      <c r="BH764" s="208"/>
      <c r="BI764" s="208"/>
      <c r="BJ764" s="208"/>
      <c r="BK764" s="208"/>
      <c r="BL764" s="208"/>
      <c r="BM764" s="211"/>
    </row>
    <row r="765" spans="1:65">
      <c r="A765" s="30"/>
      <c r="B765" s="3" t="s">
        <v>260</v>
      </c>
      <c r="C765" s="29"/>
      <c r="D765" s="210" t="s">
        <v>629</v>
      </c>
      <c r="E765" s="210" t="s">
        <v>629</v>
      </c>
      <c r="F765" s="210" t="s">
        <v>629</v>
      </c>
      <c r="G765" s="210">
        <v>11.45</v>
      </c>
      <c r="H765" s="210">
        <v>13</v>
      </c>
      <c r="I765" s="210">
        <v>11</v>
      </c>
      <c r="J765" s="210">
        <v>10.088677439205675</v>
      </c>
      <c r="K765" s="210">
        <v>12</v>
      </c>
      <c r="L765" s="210">
        <v>12</v>
      </c>
      <c r="M765" s="207"/>
      <c r="N765" s="208"/>
      <c r="O765" s="208"/>
      <c r="P765" s="208"/>
      <c r="Q765" s="208"/>
      <c r="R765" s="208"/>
      <c r="S765" s="208"/>
      <c r="T765" s="208"/>
      <c r="U765" s="208"/>
      <c r="V765" s="208"/>
      <c r="W765" s="208"/>
      <c r="X765" s="208"/>
      <c r="Y765" s="208"/>
      <c r="Z765" s="208"/>
      <c r="AA765" s="208"/>
      <c r="AB765" s="208"/>
      <c r="AC765" s="208"/>
      <c r="AD765" s="208"/>
      <c r="AE765" s="208"/>
      <c r="AF765" s="208"/>
      <c r="AG765" s="208"/>
      <c r="AH765" s="208"/>
      <c r="AI765" s="208"/>
      <c r="AJ765" s="208"/>
      <c r="AK765" s="208"/>
      <c r="AL765" s="208"/>
      <c r="AM765" s="208"/>
      <c r="AN765" s="208"/>
      <c r="AO765" s="208"/>
      <c r="AP765" s="208"/>
      <c r="AQ765" s="208"/>
      <c r="AR765" s="208"/>
      <c r="AS765" s="208"/>
      <c r="AT765" s="208"/>
      <c r="AU765" s="208"/>
      <c r="AV765" s="208"/>
      <c r="AW765" s="208"/>
      <c r="AX765" s="208"/>
      <c r="AY765" s="208"/>
      <c r="AZ765" s="208"/>
      <c r="BA765" s="208"/>
      <c r="BB765" s="208"/>
      <c r="BC765" s="208"/>
      <c r="BD765" s="208"/>
      <c r="BE765" s="208"/>
      <c r="BF765" s="208"/>
      <c r="BG765" s="208"/>
      <c r="BH765" s="208"/>
      <c r="BI765" s="208"/>
      <c r="BJ765" s="208"/>
      <c r="BK765" s="208"/>
      <c r="BL765" s="208"/>
      <c r="BM765" s="211"/>
    </row>
    <row r="766" spans="1:65">
      <c r="A766" s="30"/>
      <c r="B766" s="3" t="s">
        <v>261</v>
      </c>
      <c r="C766" s="29"/>
      <c r="D766" s="24" t="s">
        <v>629</v>
      </c>
      <c r="E766" s="24" t="s">
        <v>629</v>
      </c>
      <c r="F766" s="24" t="s">
        <v>629</v>
      </c>
      <c r="G766" s="24">
        <v>1.2372011423639511</v>
      </c>
      <c r="H766" s="24">
        <v>0.40824829046386302</v>
      </c>
      <c r="I766" s="24">
        <v>0</v>
      </c>
      <c r="J766" s="24">
        <v>0.12392903277522548</v>
      </c>
      <c r="K766" s="24">
        <v>0</v>
      </c>
      <c r="L766" s="24">
        <v>0</v>
      </c>
      <c r="M766" s="149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30"/>
      <c r="B767" s="3" t="s">
        <v>86</v>
      </c>
      <c r="C767" s="29"/>
      <c r="D767" s="13" t="s">
        <v>629</v>
      </c>
      <c r="E767" s="13" t="s">
        <v>629</v>
      </c>
      <c r="F767" s="13" t="s">
        <v>629</v>
      </c>
      <c r="G767" s="13">
        <v>0.10281449936542529</v>
      </c>
      <c r="H767" s="13">
        <v>3.1811555101080233E-2</v>
      </c>
      <c r="I767" s="13">
        <v>0</v>
      </c>
      <c r="J767" s="13">
        <v>1.2203574304193441E-2</v>
      </c>
      <c r="K767" s="13">
        <v>0</v>
      </c>
      <c r="L767" s="13">
        <v>0</v>
      </c>
      <c r="M767" s="149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30"/>
      <c r="B768" s="3" t="s">
        <v>262</v>
      </c>
      <c r="C768" s="29"/>
      <c r="D768" s="13" t="s">
        <v>629</v>
      </c>
      <c r="E768" s="13" t="s">
        <v>629</v>
      </c>
      <c r="F768" s="13" t="s">
        <v>629</v>
      </c>
      <c r="G768" s="13">
        <v>5.0111358574611575E-3</v>
      </c>
      <c r="H768" s="13">
        <v>7.1826280623608074E-2</v>
      </c>
      <c r="I768" s="13">
        <v>-8.1291759465478841E-2</v>
      </c>
      <c r="J768" s="13">
        <v>-0.15185337721507297</v>
      </c>
      <c r="K768" s="13">
        <v>2.2271714922048602E-3</v>
      </c>
      <c r="L768" s="13">
        <v>2.2271714922048602E-3</v>
      </c>
      <c r="M768" s="149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30"/>
      <c r="B769" s="46" t="s">
        <v>263</v>
      </c>
      <c r="C769" s="47"/>
      <c r="D769" s="45">
        <v>0.67</v>
      </c>
      <c r="E769" s="45">
        <v>5.73</v>
      </c>
      <c r="F769" s="45">
        <v>0.67</v>
      </c>
      <c r="G769" s="45">
        <v>0.7</v>
      </c>
      <c r="H769" s="45">
        <v>1.24</v>
      </c>
      <c r="I769" s="45">
        <v>0</v>
      </c>
      <c r="J769" s="45">
        <v>1.1499999999999999</v>
      </c>
      <c r="K769" s="45">
        <v>0.67</v>
      </c>
      <c r="L769" s="45">
        <v>0.67</v>
      </c>
      <c r="M769" s="149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1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BM770" s="55"/>
    </row>
    <row r="771" spans="1:65" ht="15">
      <c r="B771" s="8" t="s">
        <v>492</v>
      </c>
      <c r="BM771" s="28" t="s">
        <v>66</v>
      </c>
    </row>
    <row r="772" spans="1:65" ht="15">
      <c r="A772" s="25" t="s">
        <v>61</v>
      </c>
      <c r="B772" s="18" t="s">
        <v>111</v>
      </c>
      <c r="C772" s="15" t="s">
        <v>112</v>
      </c>
      <c r="D772" s="16" t="s">
        <v>224</v>
      </c>
      <c r="E772" s="17" t="s">
        <v>224</v>
      </c>
      <c r="F772" s="17" t="s">
        <v>224</v>
      </c>
      <c r="G772" s="17" t="s">
        <v>224</v>
      </c>
      <c r="H772" s="17" t="s">
        <v>224</v>
      </c>
      <c r="I772" s="17" t="s">
        <v>224</v>
      </c>
      <c r="J772" s="17" t="s">
        <v>224</v>
      </c>
      <c r="K772" s="149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 t="s">
        <v>225</v>
      </c>
      <c r="C773" s="9" t="s">
        <v>225</v>
      </c>
      <c r="D773" s="147" t="s">
        <v>227</v>
      </c>
      <c r="E773" s="148" t="s">
        <v>229</v>
      </c>
      <c r="F773" s="148" t="s">
        <v>231</v>
      </c>
      <c r="G773" s="148" t="s">
        <v>233</v>
      </c>
      <c r="H773" s="148" t="s">
        <v>237</v>
      </c>
      <c r="I773" s="148" t="s">
        <v>239</v>
      </c>
      <c r="J773" s="148" t="s">
        <v>244</v>
      </c>
      <c r="K773" s="149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 t="s">
        <v>3</v>
      </c>
    </row>
    <row r="774" spans="1:65">
      <c r="A774" s="30"/>
      <c r="B774" s="19"/>
      <c r="C774" s="9"/>
      <c r="D774" s="10" t="s">
        <v>272</v>
      </c>
      <c r="E774" s="11" t="s">
        <v>102</v>
      </c>
      <c r="F774" s="11" t="s">
        <v>272</v>
      </c>
      <c r="G774" s="11" t="s">
        <v>102</v>
      </c>
      <c r="H774" s="11" t="s">
        <v>102</v>
      </c>
      <c r="I774" s="11" t="s">
        <v>102</v>
      </c>
      <c r="J774" s="11" t="s">
        <v>102</v>
      </c>
      <c r="K774" s="149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0</v>
      </c>
    </row>
    <row r="775" spans="1:65">
      <c r="A775" s="30"/>
      <c r="B775" s="19"/>
      <c r="C775" s="9"/>
      <c r="D775" s="26"/>
      <c r="E775" s="26"/>
      <c r="F775" s="26"/>
      <c r="G775" s="26"/>
      <c r="H775" s="26"/>
      <c r="I775" s="26"/>
      <c r="J775" s="26"/>
      <c r="K775" s="149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0</v>
      </c>
    </row>
    <row r="776" spans="1:65">
      <c r="A776" s="30"/>
      <c r="B776" s="18">
        <v>1</v>
      </c>
      <c r="C776" s="14">
        <v>1</v>
      </c>
      <c r="D776" s="213">
        <v>60</v>
      </c>
      <c r="E776" s="213">
        <v>43.562958391580899</v>
      </c>
      <c r="F776" s="213">
        <v>53</v>
      </c>
      <c r="G776" s="213">
        <v>66</v>
      </c>
      <c r="H776" s="213">
        <v>66</v>
      </c>
      <c r="I776" s="213">
        <v>58</v>
      </c>
      <c r="J776" s="213">
        <v>69.802879024596024</v>
      </c>
      <c r="K776" s="215"/>
      <c r="L776" s="216"/>
      <c r="M776" s="216"/>
      <c r="N776" s="216"/>
      <c r="O776" s="216"/>
      <c r="P776" s="216"/>
      <c r="Q776" s="216"/>
      <c r="R776" s="216"/>
      <c r="S776" s="216"/>
      <c r="T776" s="216"/>
      <c r="U776" s="216"/>
      <c r="V776" s="216"/>
      <c r="W776" s="216"/>
      <c r="X776" s="216"/>
      <c r="Y776" s="216"/>
      <c r="Z776" s="216"/>
      <c r="AA776" s="216"/>
      <c r="AB776" s="216"/>
      <c r="AC776" s="216"/>
      <c r="AD776" s="216"/>
      <c r="AE776" s="216"/>
      <c r="AF776" s="216"/>
      <c r="AG776" s="216"/>
      <c r="AH776" s="216"/>
      <c r="AI776" s="216"/>
      <c r="AJ776" s="216"/>
      <c r="AK776" s="216"/>
      <c r="AL776" s="216"/>
      <c r="AM776" s="216"/>
      <c r="AN776" s="216"/>
      <c r="AO776" s="216"/>
      <c r="AP776" s="216"/>
      <c r="AQ776" s="216"/>
      <c r="AR776" s="216"/>
      <c r="AS776" s="216"/>
      <c r="AT776" s="216"/>
      <c r="AU776" s="216"/>
      <c r="AV776" s="216"/>
      <c r="AW776" s="216"/>
      <c r="AX776" s="216"/>
      <c r="AY776" s="216"/>
      <c r="AZ776" s="216"/>
      <c r="BA776" s="216"/>
      <c r="BB776" s="216"/>
      <c r="BC776" s="216"/>
      <c r="BD776" s="216"/>
      <c r="BE776" s="216"/>
      <c r="BF776" s="216"/>
      <c r="BG776" s="216"/>
      <c r="BH776" s="216"/>
      <c r="BI776" s="216"/>
      <c r="BJ776" s="216"/>
      <c r="BK776" s="216"/>
      <c r="BL776" s="216"/>
      <c r="BM776" s="217">
        <v>1</v>
      </c>
    </row>
    <row r="777" spans="1:65">
      <c r="A777" s="30"/>
      <c r="B777" s="19">
        <v>1</v>
      </c>
      <c r="C777" s="9">
        <v>2</v>
      </c>
      <c r="D777" s="218">
        <v>60</v>
      </c>
      <c r="E777" s="218">
        <v>43.246933137959402</v>
      </c>
      <c r="F777" s="218">
        <v>42</v>
      </c>
      <c r="G777" s="218">
        <v>59</v>
      </c>
      <c r="H777" s="218">
        <v>74</v>
      </c>
      <c r="I777" s="218">
        <v>57</v>
      </c>
      <c r="J777" s="218">
        <v>61.546493469429137</v>
      </c>
      <c r="K777" s="215"/>
      <c r="L777" s="216"/>
      <c r="M777" s="216"/>
      <c r="N777" s="216"/>
      <c r="O777" s="216"/>
      <c r="P777" s="216"/>
      <c r="Q777" s="216"/>
      <c r="R777" s="216"/>
      <c r="S777" s="216"/>
      <c r="T777" s="216"/>
      <c r="U777" s="216"/>
      <c r="V777" s="216"/>
      <c r="W777" s="216"/>
      <c r="X777" s="216"/>
      <c r="Y777" s="216"/>
      <c r="Z777" s="216"/>
      <c r="AA777" s="216"/>
      <c r="AB777" s="216"/>
      <c r="AC777" s="216"/>
      <c r="AD777" s="216"/>
      <c r="AE777" s="216"/>
      <c r="AF777" s="216"/>
      <c r="AG777" s="216"/>
      <c r="AH777" s="216"/>
      <c r="AI777" s="216"/>
      <c r="AJ777" s="216"/>
      <c r="AK777" s="216"/>
      <c r="AL777" s="216"/>
      <c r="AM777" s="216"/>
      <c r="AN777" s="216"/>
      <c r="AO777" s="216"/>
      <c r="AP777" s="216"/>
      <c r="AQ777" s="216"/>
      <c r="AR777" s="216"/>
      <c r="AS777" s="216"/>
      <c r="AT777" s="216"/>
      <c r="AU777" s="216"/>
      <c r="AV777" s="216"/>
      <c r="AW777" s="216"/>
      <c r="AX777" s="216"/>
      <c r="AY777" s="216"/>
      <c r="AZ777" s="216"/>
      <c r="BA777" s="216"/>
      <c r="BB777" s="216"/>
      <c r="BC777" s="216"/>
      <c r="BD777" s="216"/>
      <c r="BE777" s="216"/>
      <c r="BF777" s="216"/>
      <c r="BG777" s="216"/>
      <c r="BH777" s="216"/>
      <c r="BI777" s="216"/>
      <c r="BJ777" s="216"/>
      <c r="BK777" s="216"/>
      <c r="BL777" s="216"/>
      <c r="BM777" s="217" t="e">
        <v>#N/A</v>
      </c>
    </row>
    <row r="778" spans="1:65">
      <c r="A778" s="30"/>
      <c r="B778" s="19">
        <v>1</v>
      </c>
      <c r="C778" s="9">
        <v>3</v>
      </c>
      <c r="D778" s="218">
        <v>60</v>
      </c>
      <c r="E778" s="218">
        <v>44.258058532764196</v>
      </c>
      <c r="F778" s="218">
        <v>55</v>
      </c>
      <c r="G778" s="218">
        <v>55</v>
      </c>
      <c r="H778" s="218">
        <v>62</v>
      </c>
      <c r="I778" s="218">
        <v>57</v>
      </c>
      <c r="J778" s="218">
        <v>68.007792977523664</v>
      </c>
      <c r="K778" s="215"/>
      <c r="L778" s="216"/>
      <c r="M778" s="216"/>
      <c r="N778" s="216"/>
      <c r="O778" s="216"/>
      <c r="P778" s="216"/>
      <c r="Q778" s="216"/>
      <c r="R778" s="216"/>
      <c r="S778" s="216"/>
      <c r="T778" s="216"/>
      <c r="U778" s="216"/>
      <c r="V778" s="216"/>
      <c r="W778" s="216"/>
      <c r="X778" s="216"/>
      <c r="Y778" s="216"/>
      <c r="Z778" s="216"/>
      <c r="AA778" s="216"/>
      <c r="AB778" s="216"/>
      <c r="AC778" s="216"/>
      <c r="AD778" s="216"/>
      <c r="AE778" s="216"/>
      <c r="AF778" s="216"/>
      <c r="AG778" s="216"/>
      <c r="AH778" s="216"/>
      <c r="AI778" s="216"/>
      <c r="AJ778" s="216"/>
      <c r="AK778" s="216"/>
      <c r="AL778" s="216"/>
      <c r="AM778" s="216"/>
      <c r="AN778" s="216"/>
      <c r="AO778" s="216"/>
      <c r="AP778" s="216"/>
      <c r="AQ778" s="216"/>
      <c r="AR778" s="216"/>
      <c r="AS778" s="216"/>
      <c r="AT778" s="216"/>
      <c r="AU778" s="216"/>
      <c r="AV778" s="216"/>
      <c r="AW778" s="216"/>
      <c r="AX778" s="216"/>
      <c r="AY778" s="216"/>
      <c r="AZ778" s="216"/>
      <c r="BA778" s="216"/>
      <c r="BB778" s="216"/>
      <c r="BC778" s="216"/>
      <c r="BD778" s="216"/>
      <c r="BE778" s="216"/>
      <c r="BF778" s="216"/>
      <c r="BG778" s="216"/>
      <c r="BH778" s="216"/>
      <c r="BI778" s="216"/>
      <c r="BJ778" s="216"/>
      <c r="BK778" s="216"/>
      <c r="BL778" s="216"/>
      <c r="BM778" s="217">
        <v>16</v>
      </c>
    </row>
    <row r="779" spans="1:65">
      <c r="A779" s="30"/>
      <c r="B779" s="19">
        <v>1</v>
      </c>
      <c r="C779" s="9">
        <v>4</v>
      </c>
      <c r="D779" s="218">
        <v>60</v>
      </c>
      <c r="E779" s="218">
        <v>44.036898512151801</v>
      </c>
      <c r="F779" s="218">
        <v>50</v>
      </c>
      <c r="G779" s="218">
        <v>64</v>
      </c>
      <c r="H779" s="218">
        <v>65</v>
      </c>
      <c r="I779" s="218">
        <v>57</v>
      </c>
      <c r="J779" s="218">
        <v>65.438734854810619</v>
      </c>
      <c r="K779" s="215"/>
      <c r="L779" s="216"/>
      <c r="M779" s="216"/>
      <c r="N779" s="216"/>
      <c r="O779" s="216"/>
      <c r="P779" s="216"/>
      <c r="Q779" s="216"/>
      <c r="R779" s="216"/>
      <c r="S779" s="216"/>
      <c r="T779" s="216"/>
      <c r="U779" s="216"/>
      <c r="V779" s="216"/>
      <c r="W779" s="216"/>
      <c r="X779" s="216"/>
      <c r="Y779" s="216"/>
      <c r="Z779" s="216"/>
      <c r="AA779" s="216"/>
      <c r="AB779" s="216"/>
      <c r="AC779" s="216"/>
      <c r="AD779" s="216"/>
      <c r="AE779" s="216"/>
      <c r="AF779" s="216"/>
      <c r="AG779" s="216"/>
      <c r="AH779" s="216"/>
      <c r="AI779" s="216"/>
      <c r="AJ779" s="216"/>
      <c r="AK779" s="216"/>
      <c r="AL779" s="216"/>
      <c r="AM779" s="216"/>
      <c r="AN779" s="216"/>
      <c r="AO779" s="216"/>
      <c r="AP779" s="216"/>
      <c r="AQ779" s="216"/>
      <c r="AR779" s="216"/>
      <c r="AS779" s="216"/>
      <c r="AT779" s="216"/>
      <c r="AU779" s="216"/>
      <c r="AV779" s="216"/>
      <c r="AW779" s="216"/>
      <c r="AX779" s="216"/>
      <c r="AY779" s="216"/>
      <c r="AZ779" s="216"/>
      <c r="BA779" s="216"/>
      <c r="BB779" s="216"/>
      <c r="BC779" s="216"/>
      <c r="BD779" s="216"/>
      <c r="BE779" s="216"/>
      <c r="BF779" s="216"/>
      <c r="BG779" s="216"/>
      <c r="BH779" s="216"/>
      <c r="BI779" s="216"/>
      <c r="BJ779" s="216"/>
      <c r="BK779" s="216"/>
      <c r="BL779" s="216"/>
      <c r="BM779" s="217">
        <v>57.520587914882107</v>
      </c>
    </row>
    <row r="780" spans="1:65">
      <c r="A780" s="30"/>
      <c r="B780" s="19">
        <v>1</v>
      </c>
      <c r="C780" s="9">
        <v>5</v>
      </c>
      <c r="D780" s="218">
        <v>60</v>
      </c>
      <c r="E780" s="218">
        <v>44.670833635251299</v>
      </c>
      <c r="F780" s="218">
        <v>31</v>
      </c>
      <c r="G780" s="218">
        <v>65</v>
      </c>
      <c r="H780" s="218">
        <v>73</v>
      </c>
      <c r="I780" s="218">
        <v>58</v>
      </c>
      <c r="J780" s="218">
        <v>72.3484589057867</v>
      </c>
      <c r="K780" s="215"/>
      <c r="L780" s="216"/>
      <c r="M780" s="216"/>
      <c r="N780" s="216"/>
      <c r="O780" s="216"/>
      <c r="P780" s="216"/>
      <c r="Q780" s="216"/>
      <c r="R780" s="216"/>
      <c r="S780" s="216"/>
      <c r="T780" s="216"/>
      <c r="U780" s="216"/>
      <c r="V780" s="216"/>
      <c r="W780" s="216"/>
      <c r="X780" s="216"/>
      <c r="Y780" s="216"/>
      <c r="Z780" s="216"/>
      <c r="AA780" s="216"/>
      <c r="AB780" s="216"/>
      <c r="AC780" s="216"/>
      <c r="AD780" s="216"/>
      <c r="AE780" s="216"/>
      <c r="AF780" s="216"/>
      <c r="AG780" s="216"/>
      <c r="AH780" s="216"/>
      <c r="AI780" s="216"/>
      <c r="AJ780" s="216"/>
      <c r="AK780" s="216"/>
      <c r="AL780" s="216"/>
      <c r="AM780" s="216"/>
      <c r="AN780" s="216"/>
      <c r="AO780" s="216"/>
      <c r="AP780" s="216"/>
      <c r="AQ780" s="216"/>
      <c r="AR780" s="216"/>
      <c r="AS780" s="216"/>
      <c r="AT780" s="216"/>
      <c r="AU780" s="216"/>
      <c r="AV780" s="216"/>
      <c r="AW780" s="216"/>
      <c r="AX780" s="216"/>
      <c r="AY780" s="216"/>
      <c r="AZ780" s="216"/>
      <c r="BA780" s="216"/>
      <c r="BB780" s="216"/>
      <c r="BC780" s="216"/>
      <c r="BD780" s="216"/>
      <c r="BE780" s="216"/>
      <c r="BF780" s="216"/>
      <c r="BG780" s="216"/>
      <c r="BH780" s="216"/>
      <c r="BI780" s="216"/>
      <c r="BJ780" s="216"/>
      <c r="BK780" s="216"/>
      <c r="BL780" s="216"/>
      <c r="BM780" s="217">
        <v>49</v>
      </c>
    </row>
    <row r="781" spans="1:65">
      <c r="A781" s="30"/>
      <c r="B781" s="19">
        <v>1</v>
      </c>
      <c r="C781" s="9">
        <v>6</v>
      </c>
      <c r="D781" s="218">
        <v>60</v>
      </c>
      <c r="E781" s="218">
        <v>42.428161666410595</v>
      </c>
      <c r="F781" s="222">
        <v>18</v>
      </c>
      <c r="G781" s="218">
        <v>64</v>
      </c>
      <c r="H781" s="218">
        <v>59</v>
      </c>
      <c r="I781" s="218">
        <v>57</v>
      </c>
      <c r="J781" s="218">
        <v>63.316489316784264</v>
      </c>
      <c r="K781" s="215"/>
      <c r="L781" s="216"/>
      <c r="M781" s="216"/>
      <c r="N781" s="216"/>
      <c r="O781" s="216"/>
      <c r="P781" s="216"/>
      <c r="Q781" s="216"/>
      <c r="R781" s="216"/>
      <c r="S781" s="216"/>
      <c r="T781" s="216"/>
      <c r="U781" s="216"/>
      <c r="V781" s="216"/>
      <c r="W781" s="216"/>
      <c r="X781" s="216"/>
      <c r="Y781" s="216"/>
      <c r="Z781" s="216"/>
      <c r="AA781" s="216"/>
      <c r="AB781" s="216"/>
      <c r="AC781" s="216"/>
      <c r="AD781" s="216"/>
      <c r="AE781" s="216"/>
      <c r="AF781" s="216"/>
      <c r="AG781" s="216"/>
      <c r="AH781" s="216"/>
      <c r="AI781" s="216"/>
      <c r="AJ781" s="216"/>
      <c r="AK781" s="216"/>
      <c r="AL781" s="216"/>
      <c r="AM781" s="216"/>
      <c r="AN781" s="216"/>
      <c r="AO781" s="216"/>
      <c r="AP781" s="216"/>
      <c r="AQ781" s="216"/>
      <c r="AR781" s="216"/>
      <c r="AS781" s="216"/>
      <c r="AT781" s="216"/>
      <c r="AU781" s="216"/>
      <c r="AV781" s="216"/>
      <c r="AW781" s="216"/>
      <c r="AX781" s="216"/>
      <c r="AY781" s="216"/>
      <c r="AZ781" s="216"/>
      <c r="BA781" s="216"/>
      <c r="BB781" s="216"/>
      <c r="BC781" s="216"/>
      <c r="BD781" s="216"/>
      <c r="BE781" s="216"/>
      <c r="BF781" s="216"/>
      <c r="BG781" s="216"/>
      <c r="BH781" s="216"/>
      <c r="BI781" s="216"/>
      <c r="BJ781" s="216"/>
      <c r="BK781" s="216"/>
      <c r="BL781" s="216"/>
      <c r="BM781" s="220"/>
    </row>
    <row r="782" spans="1:65">
      <c r="A782" s="30"/>
      <c r="B782" s="20" t="s">
        <v>259</v>
      </c>
      <c r="C782" s="12"/>
      <c r="D782" s="221">
        <v>60</v>
      </c>
      <c r="E782" s="221">
        <v>43.700640646019686</v>
      </c>
      <c r="F782" s="221">
        <v>41.5</v>
      </c>
      <c r="G782" s="221">
        <v>62.166666666666664</v>
      </c>
      <c r="H782" s="221">
        <v>66.5</v>
      </c>
      <c r="I782" s="221">
        <v>57.333333333333336</v>
      </c>
      <c r="J782" s="221">
        <v>66.74347475815506</v>
      </c>
      <c r="K782" s="215"/>
      <c r="L782" s="216"/>
      <c r="M782" s="216"/>
      <c r="N782" s="216"/>
      <c r="O782" s="216"/>
      <c r="P782" s="216"/>
      <c r="Q782" s="216"/>
      <c r="R782" s="216"/>
      <c r="S782" s="216"/>
      <c r="T782" s="216"/>
      <c r="U782" s="216"/>
      <c r="V782" s="216"/>
      <c r="W782" s="216"/>
      <c r="X782" s="216"/>
      <c r="Y782" s="216"/>
      <c r="Z782" s="216"/>
      <c r="AA782" s="216"/>
      <c r="AB782" s="216"/>
      <c r="AC782" s="216"/>
      <c r="AD782" s="216"/>
      <c r="AE782" s="216"/>
      <c r="AF782" s="216"/>
      <c r="AG782" s="216"/>
      <c r="AH782" s="216"/>
      <c r="AI782" s="216"/>
      <c r="AJ782" s="216"/>
      <c r="AK782" s="216"/>
      <c r="AL782" s="216"/>
      <c r="AM782" s="216"/>
      <c r="AN782" s="216"/>
      <c r="AO782" s="216"/>
      <c r="AP782" s="216"/>
      <c r="AQ782" s="216"/>
      <c r="AR782" s="216"/>
      <c r="AS782" s="216"/>
      <c r="AT782" s="216"/>
      <c r="AU782" s="216"/>
      <c r="AV782" s="216"/>
      <c r="AW782" s="216"/>
      <c r="AX782" s="216"/>
      <c r="AY782" s="216"/>
      <c r="AZ782" s="216"/>
      <c r="BA782" s="216"/>
      <c r="BB782" s="216"/>
      <c r="BC782" s="216"/>
      <c r="BD782" s="216"/>
      <c r="BE782" s="216"/>
      <c r="BF782" s="216"/>
      <c r="BG782" s="216"/>
      <c r="BH782" s="216"/>
      <c r="BI782" s="216"/>
      <c r="BJ782" s="216"/>
      <c r="BK782" s="216"/>
      <c r="BL782" s="216"/>
      <c r="BM782" s="220"/>
    </row>
    <row r="783" spans="1:65">
      <c r="A783" s="30"/>
      <c r="B783" s="3" t="s">
        <v>260</v>
      </c>
      <c r="C783" s="29"/>
      <c r="D783" s="218">
        <v>60</v>
      </c>
      <c r="E783" s="218">
        <v>43.79992845186635</v>
      </c>
      <c r="F783" s="218">
        <v>46</v>
      </c>
      <c r="G783" s="218">
        <v>64</v>
      </c>
      <c r="H783" s="218">
        <v>65.5</v>
      </c>
      <c r="I783" s="218">
        <v>57</v>
      </c>
      <c r="J783" s="218">
        <v>66.723263916167141</v>
      </c>
      <c r="K783" s="215"/>
      <c r="L783" s="216"/>
      <c r="M783" s="216"/>
      <c r="N783" s="216"/>
      <c r="O783" s="216"/>
      <c r="P783" s="216"/>
      <c r="Q783" s="216"/>
      <c r="R783" s="216"/>
      <c r="S783" s="216"/>
      <c r="T783" s="216"/>
      <c r="U783" s="216"/>
      <c r="V783" s="216"/>
      <c r="W783" s="216"/>
      <c r="X783" s="216"/>
      <c r="Y783" s="216"/>
      <c r="Z783" s="216"/>
      <c r="AA783" s="216"/>
      <c r="AB783" s="216"/>
      <c r="AC783" s="216"/>
      <c r="AD783" s="216"/>
      <c r="AE783" s="216"/>
      <c r="AF783" s="216"/>
      <c r="AG783" s="216"/>
      <c r="AH783" s="216"/>
      <c r="AI783" s="216"/>
      <c r="AJ783" s="216"/>
      <c r="AK783" s="216"/>
      <c r="AL783" s="216"/>
      <c r="AM783" s="216"/>
      <c r="AN783" s="216"/>
      <c r="AO783" s="216"/>
      <c r="AP783" s="216"/>
      <c r="AQ783" s="216"/>
      <c r="AR783" s="216"/>
      <c r="AS783" s="216"/>
      <c r="AT783" s="216"/>
      <c r="AU783" s="216"/>
      <c r="AV783" s="216"/>
      <c r="AW783" s="216"/>
      <c r="AX783" s="216"/>
      <c r="AY783" s="216"/>
      <c r="AZ783" s="216"/>
      <c r="BA783" s="216"/>
      <c r="BB783" s="216"/>
      <c r="BC783" s="216"/>
      <c r="BD783" s="216"/>
      <c r="BE783" s="216"/>
      <c r="BF783" s="216"/>
      <c r="BG783" s="216"/>
      <c r="BH783" s="216"/>
      <c r="BI783" s="216"/>
      <c r="BJ783" s="216"/>
      <c r="BK783" s="216"/>
      <c r="BL783" s="216"/>
      <c r="BM783" s="220"/>
    </row>
    <row r="784" spans="1:65">
      <c r="A784" s="30"/>
      <c r="B784" s="3" t="s">
        <v>261</v>
      </c>
      <c r="C784" s="29"/>
      <c r="D784" s="218">
        <v>0</v>
      </c>
      <c r="E784" s="218">
        <v>0.80113271671517972</v>
      </c>
      <c r="F784" s="218">
        <v>14.48792600754159</v>
      </c>
      <c r="G784" s="218">
        <v>4.2622372841814737</v>
      </c>
      <c r="H784" s="218">
        <v>5.9581876439064922</v>
      </c>
      <c r="I784" s="218">
        <v>0.51639777949432231</v>
      </c>
      <c r="J784" s="218">
        <v>4.0701226582662242</v>
      </c>
      <c r="K784" s="215"/>
      <c r="L784" s="216"/>
      <c r="M784" s="216"/>
      <c r="N784" s="216"/>
      <c r="O784" s="216"/>
      <c r="P784" s="216"/>
      <c r="Q784" s="216"/>
      <c r="R784" s="216"/>
      <c r="S784" s="216"/>
      <c r="T784" s="216"/>
      <c r="U784" s="216"/>
      <c r="V784" s="216"/>
      <c r="W784" s="216"/>
      <c r="X784" s="216"/>
      <c r="Y784" s="216"/>
      <c r="Z784" s="216"/>
      <c r="AA784" s="216"/>
      <c r="AB784" s="216"/>
      <c r="AC784" s="216"/>
      <c r="AD784" s="216"/>
      <c r="AE784" s="216"/>
      <c r="AF784" s="216"/>
      <c r="AG784" s="216"/>
      <c r="AH784" s="216"/>
      <c r="AI784" s="216"/>
      <c r="AJ784" s="216"/>
      <c r="AK784" s="216"/>
      <c r="AL784" s="216"/>
      <c r="AM784" s="216"/>
      <c r="AN784" s="216"/>
      <c r="AO784" s="216"/>
      <c r="AP784" s="216"/>
      <c r="AQ784" s="216"/>
      <c r="AR784" s="216"/>
      <c r="AS784" s="216"/>
      <c r="AT784" s="216"/>
      <c r="AU784" s="216"/>
      <c r="AV784" s="216"/>
      <c r="AW784" s="216"/>
      <c r="AX784" s="216"/>
      <c r="AY784" s="216"/>
      <c r="AZ784" s="216"/>
      <c r="BA784" s="216"/>
      <c r="BB784" s="216"/>
      <c r="BC784" s="216"/>
      <c r="BD784" s="216"/>
      <c r="BE784" s="216"/>
      <c r="BF784" s="216"/>
      <c r="BG784" s="216"/>
      <c r="BH784" s="216"/>
      <c r="BI784" s="216"/>
      <c r="BJ784" s="216"/>
      <c r="BK784" s="216"/>
      <c r="BL784" s="216"/>
      <c r="BM784" s="220"/>
    </row>
    <row r="785" spans="1:65">
      <c r="A785" s="30"/>
      <c r="B785" s="3" t="s">
        <v>86</v>
      </c>
      <c r="C785" s="29"/>
      <c r="D785" s="13">
        <v>0</v>
      </c>
      <c r="E785" s="13">
        <v>1.833228769354776E-2</v>
      </c>
      <c r="F785" s="13">
        <v>0.34910665078413472</v>
      </c>
      <c r="G785" s="13">
        <v>6.8561457654393684E-2</v>
      </c>
      <c r="H785" s="13">
        <v>8.9596806675285592E-2</v>
      </c>
      <c r="I785" s="13">
        <v>9.0069380144358543E-3</v>
      </c>
      <c r="J785" s="13">
        <v>6.0981581690409604E-2</v>
      </c>
      <c r="K785" s="149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30"/>
      <c r="B786" s="3" t="s">
        <v>262</v>
      </c>
      <c r="C786" s="29"/>
      <c r="D786" s="13">
        <v>4.3104776480846763E-2</v>
      </c>
      <c r="E786" s="13">
        <v>-0.24026088344773044</v>
      </c>
      <c r="F786" s="13">
        <v>-0.27851919626741428</v>
      </c>
      <c r="G786" s="13">
        <v>8.0772448964877341E-2</v>
      </c>
      <c r="H786" s="13">
        <v>0.1561077939329385</v>
      </c>
      <c r="I786" s="13">
        <v>-3.2554358071907874E-3</v>
      </c>
      <c r="J786" s="13">
        <v>0.16034062198600618</v>
      </c>
      <c r="K786" s="149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30"/>
      <c r="B787" s="46" t="s">
        <v>263</v>
      </c>
      <c r="C787" s="47"/>
      <c r="D787" s="45">
        <v>0</v>
      </c>
      <c r="E787" s="45">
        <v>1.69</v>
      </c>
      <c r="F787" s="45">
        <v>1.92</v>
      </c>
      <c r="G787" s="45">
        <v>0.22</v>
      </c>
      <c r="H787" s="45">
        <v>0.67</v>
      </c>
      <c r="I787" s="45">
        <v>0.28000000000000003</v>
      </c>
      <c r="J787" s="45">
        <v>0.7</v>
      </c>
      <c r="K787" s="149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1"/>
      <c r="C788" s="20"/>
      <c r="D788" s="20"/>
      <c r="E788" s="20"/>
      <c r="F788" s="20"/>
      <c r="G788" s="20"/>
      <c r="H788" s="20"/>
      <c r="I788" s="20"/>
      <c r="J788" s="20"/>
      <c r="BM788" s="55"/>
    </row>
    <row r="789" spans="1:65" ht="19.5">
      <c r="B789" s="8" t="s">
        <v>493</v>
      </c>
      <c r="BM789" s="28" t="s">
        <v>66</v>
      </c>
    </row>
    <row r="790" spans="1:65" ht="19.5">
      <c r="A790" s="25" t="s">
        <v>294</v>
      </c>
      <c r="B790" s="18" t="s">
        <v>111</v>
      </c>
      <c r="C790" s="15" t="s">
        <v>112</v>
      </c>
      <c r="D790" s="16" t="s">
        <v>224</v>
      </c>
      <c r="E790" s="17" t="s">
        <v>224</v>
      </c>
      <c r="F790" s="17" t="s">
        <v>224</v>
      </c>
      <c r="G790" s="17" t="s">
        <v>224</v>
      </c>
      <c r="H790" s="17" t="s">
        <v>224</v>
      </c>
      <c r="I790" s="17" t="s">
        <v>224</v>
      </c>
      <c r="J790" s="17" t="s">
        <v>224</v>
      </c>
      <c r="K790" s="17" t="s">
        <v>224</v>
      </c>
      <c r="L790" s="17" t="s">
        <v>224</v>
      </c>
      <c r="M790" s="17" t="s">
        <v>224</v>
      </c>
      <c r="N790" s="17" t="s">
        <v>224</v>
      </c>
      <c r="O790" s="17" t="s">
        <v>224</v>
      </c>
      <c r="P790" s="17" t="s">
        <v>224</v>
      </c>
      <c r="Q790" s="14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 t="s">
        <v>225</v>
      </c>
      <c r="C791" s="9" t="s">
        <v>225</v>
      </c>
      <c r="D791" s="147" t="s">
        <v>227</v>
      </c>
      <c r="E791" s="148" t="s">
        <v>228</v>
      </c>
      <c r="F791" s="148" t="s">
        <v>230</v>
      </c>
      <c r="G791" s="148" t="s">
        <v>231</v>
      </c>
      <c r="H791" s="148" t="s">
        <v>232</v>
      </c>
      <c r="I791" s="148" t="s">
        <v>233</v>
      </c>
      <c r="J791" s="148" t="s">
        <v>236</v>
      </c>
      <c r="K791" s="148" t="s">
        <v>238</v>
      </c>
      <c r="L791" s="148" t="s">
        <v>265</v>
      </c>
      <c r="M791" s="148" t="s">
        <v>239</v>
      </c>
      <c r="N791" s="148" t="s">
        <v>242</v>
      </c>
      <c r="O791" s="148" t="s">
        <v>244</v>
      </c>
      <c r="P791" s="148" t="s">
        <v>246</v>
      </c>
      <c r="Q791" s="14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s">
        <v>1</v>
      </c>
    </row>
    <row r="792" spans="1:65">
      <c r="A792" s="30"/>
      <c r="B792" s="19"/>
      <c r="C792" s="9"/>
      <c r="D792" s="10" t="s">
        <v>272</v>
      </c>
      <c r="E792" s="11" t="s">
        <v>102</v>
      </c>
      <c r="F792" s="11" t="s">
        <v>103</v>
      </c>
      <c r="G792" s="11" t="s">
        <v>272</v>
      </c>
      <c r="H792" s="11" t="s">
        <v>103</v>
      </c>
      <c r="I792" s="11" t="s">
        <v>103</v>
      </c>
      <c r="J792" s="11" t="s">
        <v>103</v>
      </c>
      <c r="K792" s="11" t="s">
        <v>103</v>
      </c>
      <c r="L792" s="11" t="s">
        <v>103</v>
      </c>
      <c r="M792" s="11" t="s">
        <v>103</v>
      </c>
      <c r="N792" s="11" t="s">
        <v>100</v>
      </c>
      <c r="O792" s="11" t="s">
        <v>103</v>
      </c>
      <c r="P792" s="11" t="s">
        <v>103</v>
      </c>
      <c r="Q792" s="149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2</v>
      </c>
    </row>
    <row r="793" spans="1:65">
      <c r="A793" s="30"/>
      <c r="B793" s="19"/>
      <c r="C793" s="9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149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3</v>
      </c>
    </row>
    <row r="794" spans="1:65">
      <c r="A794" s="30"/>
      <c r="B794" s="18">
        <v>1</v>
      </c>
      <c r="C794" s="14">
        <v>1</v>
      </c>
      <c r="D794" s="22">
        <v>32.94</v>
      </c>
      <c r="E794" s="22">
        <v>34.01</v>
      </c>
      <c r="F794" s="22">
        <v>33.9549345</v>
      </c>
      <c r="G794" s="22">
        <v>33.585000000000001</v>
      </c>
      <c r="H794" s="22">
        <v>36.15</v>
      </c>
      <c r="I794" s="22">
        <v>35.51</v>
      </c>
      <c r="J794" s="22">
        <v>35.1</v>
      </c>
      <c r="K794" s="22">
        <v>36</v>
      </c>
      <c r="L794" s="22">
        <v>35.1</v>
      </c>
      <c r="M794" s="22">
        <v>33.799999999999997</v>
      </c>
      <c r="N794" s="22">
        <v>34.831269800000001</v>
      </c>
      <c r="O794" s="22">
        <v>36.343719200000002</v>
      </c>
      <c r="P794" s="22">
        <v>34.659999999999997</v>
      </c>
      <c r="Q794" s="149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</v>
      </c>
    </row>
    <row r="795" spans="1:65">
      <c r="A795" s="30"/>
      <c r="B795" s="19">
        <v>1</v>
      </c>
      <c r="C795" s="9">
        <v>2</v>
      </c>
      <c r="D795" s="11">
        <v>32.94</v>
      </c>
      <c r="E795" s="11">
        <v>34.01</v>
      </c>
      <c r="F795" s="11">
        <v>33.978233099999997</v>
      </c>
      <c r="G795" s="11">
        <v>33.798999999999999</v>
      </c>
      <c r="H795" s="11">
        <v>34.869999999999997</v>
      </c>
      <c r="I795" s="11">
        <v>34.869999999999997</v>
      </c>
      <c r="J795" s="11">
        <v>35.1</v>
      </c>
      <c r="K795" s="11">
        <v>34.799999999999997</v>
      </c>
      <c r="L795" s="11">
        <v>34.200000000000003</v>
      </c>
      <c r="M795" s="11">
        <v>34.44</v>
      </c>
      <c r="N795" s="11">
        <v>33.206201499999999</v>
      </c>
      <c r="O795" s="11">
        <v>34.1099131</v>
      </c>
      <c r="P795" s="11">
        <v>34.869999999999997</v>
      </c>
      <c r="Q795" s="149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 t="e">
        <v>#N/A</v>
      </c>
    </row>
    <row r="796" spans="1:65">
      <c r="A796" s="30"/>
      <c r="B796" s="19">
        <v>1</v>
      </c>
      <c r="C796" s="9">
        <v>3</v>
      </c>
      <c r="D796" s="11">
        <v>33.159999999999997</v>
      </c>
      <c r="E796" s="11">
        <v>34.659999999999997</v>
      </c>
      <c r="F796" s="11">
        <v>33.818959300000003</v>
      </c>
      <c r="G796" s="11">
        <v>34.012999999999998</v>
      </c>
      <c r="H796" s="11">
        <v>37.01</v>
      </c>
      <c r="I796" s="11">
        <v>34.869999999999997</v>
      </c>
      <c r="J796" s="11">
        <v>35.1</v>
      </c>
      <c r="K796" s="11">
        <v>34.299999999999997</v>
      </c>
      <c r="L796" s="11">
        <v>33.799999999999997</v>
      </c>
      <c r="M796" s="11">
        <v>34.44</v>
      </c>
      <c r="N796" s="11">
        <v>34.2017375</v>
      </c>
      <c r="O796" s="11">
        <v>37.221924100000003</v>
      </c>
      <c r="P796" s="11">
        <v>35.51</v>
      </c>
      <c r="Q796" s="149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16</v>
      </c>
    </row>
    <row r="797" spans="1:65">
      <c r="A797" s="30"/>
      <c r="B797" s="19">
        <v>1</v>
      </c>
      <c r="C797" s="9">
        <v>4</v>
      </c>
      <c r="D797" s="11">
        <v>33.369999999999997</v>
      </c>
      <c r="E797" s="11">
        <v>34.44</v>
      </c>
      <c r="F797" s="11">
        <v>33.9272706</v>
      </c>
      <c r="G797" s="11">
        <v>33.585000000000001</v>
      </c>
      <c r="H797" s="11">
        <v>34.44</v>
      </c>
      <c r="I797" s="11">
        <v>34.869999999999997</v>
      </c>
      <c r="J797" s="11">
        <v>35.299999999999997</v>
      </c>
      <c r="K797" s="11">
        <v>35.200000000000003</v>
      </c>
      <c r="L797" s="11">
        <v>35.5</v>
      </c>
      <c r="M797" s="11">
        <v>34.229999999999997</v>
      </c>
      <c r="N797" s="11">
        <v>33.514616500000002</v>
      </c>
      <c r="O797" s="11">
        <v>35.501255200000003</v>
      </c>
      <c r="P797" s="11">
        <v>35.51</v>
      </c>
      <c r="Q797" s="149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34.48055329177361</v>
      </c>
    </row>
    <row r="798" spans="1:65">
      <c r="A798" s="30"/>
      <c r="B798" s="19">
        <v>1</v>
      </c>
      <c r="C798" s="9">
        <v>5</v>
      </c>
      <c r="D798" s="11">
        <v>32.520000000000003</v>
      </c>
      <c r="E798" s="11">
        <v>34.44</v>
      </c>
      <c r="F798" s="11">
        <v>33.852964999999998</v>
      </c>
      <c r="G798" s="11">
        <v>33.585000000000001</v>
      </c>
      <c r="H798" s="11">
        <v>34.659999999999997</v>
      </c>
      <c r="I798" s="11">
        <v>35.72</v>
      </c>
      <c r="J798" s="11">
        <v>35.1</v>
      </c>
      <c r="K798" s="11">
        <v>33.700000000000003</v>
      </c>
      <c r="L798" s="11">
        <v>34.200000000000003</v>
      </c>
      <c r="M798" s="11">
        <v>34.01</v>
      </c>
      <c r="N798" s="11">
        <v>34.1528852</v>
      </c>
      <c r="O798" s="11">
        <v>35.748888600000001</v>
      </c>
      <c r="P798" s="11">
        <v>35.08</v>
      </c>
      <c r="Q798" s="149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50</v>
      </c>
    </row>
    <row r="799" spans="1:65">
      <c r="A799" s="30"/>
      <c r="B799" s="19">
        <v>1</v>
      </c>
      <c r="C799" s="9">
        <v>6</v>
      </c>
      <c r="D799" s="11">
        <v>33.159999999999997</v>
      </c>
      <c r="E799" s="11">
        <v>33.799999999999997</v>
      </c>
      <c r="F799" s="11">
        <v>33.928383599999997</v>
      </c>
      <c r="G799" s="11">
        <v>33.585000000000001</v>
      </c>
      <c r="H799" s="11">
        <v>35.72</v>
      </c>
      <c r="I799" s="11">
        <v>35.08</v>
      </c>
      <c r="J799" s="11">
        <v>35.1</v>
      </c>
      <c r="K799" s="11">
        <v>34.5</v>
      </c>
      <c r="L799" s="11">
        <v>33.4</v>
      </c>
      <c r="M799" s="11">
        <v>33.799999999999997</v>
      </c>
      <c r="N799" s="11">
        <v>32.917056600000002</v>
      </c>
      <c r="O799" s="11">
        <v>34.171183200000002</v>
      </c>
      <c r="P799" s="11">
        <v>34.869999999999997</v>
      </c>
      <c r="Q799" s="149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20" t="s">
        <v>259</v>
      </c>
      <c r="C800" s="12"/>
      <c r="D800" s="23">
        <v>33.015000000000001</v>
      </c>
      <c r="E800" s="23">
        <v>34.226666666666667</v>
      </c>
      <c r="F800" s="23">
        <v>33.910124349999997</v>
      </c>
      <c r="G800" s="23">
        <v>33.692</v>
      </c>
      <c r="H800" s="23">
        <v>35.475000000000001</v>
      </c>
      <c r="I800" s="23">
        <v>35.153333333333336</v>
      </c>
      <c r="J800" s="23">
        <v>35.133333333333333</v>
      </c>
      <c r="K800" s="23">
        <v>34.75</v>
      </c>
      <c r="L800" s="23">
        <v>34.366666666666667</v>
      </c>
      <c r="M800" s="23">
        <v>34.119999999999997</v>
      </c>
      <c r="N800" s="23">
        <v>33.803961183333335</v>
      </c>
      <c r="O800" s="23">
        <v>35.516147233333335</v>
      </c>
      <c r="P800" s="23">
        <v>35.083333333333336</v>
      </c>
      <c r="Q800" s="149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3" t="s">
        <v>260</v>
      </c>
      <c r="C801" s="29"/>
      <c r="D801" s="11">
        <v>33.049999999999997</v>
      </c>
      <c r="E801" s="11">
        <v>34.224999999999994</v>
      </c>
      <c r="F801" s="11">
        <v>33.927827100000002</v>
      </c>
      <c r="G801" s="11">
        <v>33.585000000000001</v>
      </c>
      <c r="H801" s="11">
        <v>35.295000000000002</v>
      </c>
      <c r="I801" s="11">
        <v>34.974999999999994</v>
      </c>
      <c r="J801" s="11">
        <v>35.1</v>
      </c>
      <c r="K801" s="11">
        <v>34.65</v>
      </c>
      <c r="L801" s="11">
        <v>34.200000000000003</v>
      </c>
      <c r="M801" s="11">
        <v>34.119999999999997</v>
      </c>
      <c r="N801" s="11">
        <v>33.833750850000001</v>
      </c>
      <c r="O801" s="11">
        <v>35.625071900000002</v>
      </c>
      <c r="P801" s="11">
        <v>34.974999999999994</v>
      </c>
      <c r="Q801" s="149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30"/>
      <c r="B802" s="3" t="s">
        <v>261</v>
      </c>
      <c r="C802" s="29"/>
      <c r="D802" s="24">
        <v>0.29132456127144302</v>
      </c>
      <c r="E802" s="24">
        <v>0.33308657533239994</v>
      </c>
      <c r="F802" s="24">
        <v>6.1404239435293426E-2</v>
      </c>
      <c r="G802" s="24">
        <v>0.179045245678291</v>
      </c>
      <c r="H802" s="24">
        <v>0.99733143939214164</v>
      </c>
      <c r="I802" s="24">
        <v>0.37270184687852975</v>
      </c>
      <c r="J802" s="24">
        <v>8.1649658092770874E-2</v>
      </c>
      <c r="K802" s="24">
        <v>0.79183331579316607</v>
      </c>
      <c r="L802" s="24">
        <v>0.79162280580252853</v>
      </c>
      <c r="M802" s="24">
        <v>0.29455050500720603</v>
      </c>
      <c r="N802" s="24">
        <v>0.71595721745296859</v>
      </c>
      <c r="O802" s="24">
        <v>1.2194558691477426</v>
      </c>
      <c r="P802" s="24">
        <v>0.35618347332051642</v>
      </c>
      <c r="Q802" s="200"/>
      <c r="R802" s="201"/>
      <c r="S802" s="201"/>
      <c r="T802" s="201"/>
      <c r="U802" s="201"/>
      <c r="V802" s="201"/>
      <c r="W802" s="201"/>
      <c r="X802" s="201"/>
      <c r="Y802" s="201"/>
      <c r="Z802" s="201"/>
      <c r="AA802" s="201"/>
      <c r="AB802" s="201"/>
      <c r="AC802" s="201"/>
      <c r="AD802" s="201"/>
      <c r="AE802" s="201"/>
      <c r="AF802" s="201"/>
      <c r="AG802" s="201"/>
      <c r="AH802" s="201"/>
      <c r="AI802" s="201"/>
      <c r="AJ802" s="201"/>
      <c r="AK802" s="201"/>
      <c r="AL802" s="201"/>
      <c r="AM802" s="201"/>
      <c r="AN802" s="201"/>
      <c r="AO802" s="201"/>
      <c r="AP802" s="201"/>
      <c r="AQ802" s="201"/>
      <c r="AR802" s="201"/>
      <c r="AS802" s="201"/>
      <c r="AT802" s="201"/>
      <c r="AU802" s="201"/>
      <c r="AV802" s="201"/>
      <c r="AW802" s="201"/>
      <c r="AX802" s="201"/>
      <c r="AY802" s="201"/>
      <c r="AZ802" s="201"/>
      <c r="BA802" s="201"/>
      <c r="BB802" s="201"/>
      <c r="BC802" s="201"/>
      <c r="BD802" s="201"/>
      <c r="BE802" s="201"/>
      <c r="BF802" s="201"/>
      <c r="BG802" s="201"/>
      <c r="BH802" s="201"/>
      <c r="BI802" s="201"/>
      <c r="BJ802" s="201"/>
      <c r="BK802" s="201"/>
      <c r="BL802" s="201"/>
      <c r="BM802" s="56"/>
    </row>
    <row r="803" spans="1:65">
      <c r="A803" s="30"/>
      <c r="B803" s="3" t="s">
        <v>86</v>
      </c>
      <c r="C803" s="29"/>
      <c r="D803" s="13">
        <v>8.8240060963635618E-3</v>
      </c>
      <c r="E803" s="13">
        <v>9.7317854109583157E-3</v>
      </c>
      <c r="F803" s="13">
        <v>1.810793696935925E-3</v>
      </c>
      <c r="G803" s="13">
        <v>5.3141768276828627E-3</v>
      </c>
      <c r="H803" s="13">
        <v>2.811364170238595E-2</v>
      </c>
      <c r="I803" s="13">
        <v>1.0602176565859938E-2</v>
      </c>
      <c r="J803" s="13">
        <v>2.3239940633616001E-3</v>
      </c>
      <c r="K803" s="13">
        <v>2.278657023865226E-2</v>
      </c>
      <c r="L803" s="13">
        <v>2.3034611226067755E-2</v>
      </c>
      <c r="M803" s="13">
        <v>8.6327815066590281E-3</v>
      </c>
      <c r="N803" s="13">
        <v>2.1179684048565389E-2</v>
      </c>
      <c r="O803" s="13">
        <v>3.4335252107616961E-2</v>
      </c>
      <c r="P803" s="13">
        <v>1.0152498051891204E-2</v>
      </c>
      <c r="Q803" s="149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30"/>
      <c r="B804" s="3" t="s">
        <v>262</v>
      </c>
      <c r="C804" s="29"/>
      <c r="D804" s="13">
        <v>-4.2503763770033842E-2</v>
      </c>
      <c r="E804" s="13">
        <v>-7.3631830370748386E-3</v>
      </c>
      <c r="F804" s="13">
        <v>-1.6543497343173619E-2</v>
      </c>
      <c r="G804" s="13">
        <v>-2.286950807027055E-2</v>
      </c>
      <c r="H804" s="13">
        <v>2.8840799038559739E-2</v>
      </c>
      <c r="I804" s="13">
        <v>1.9511869077815547E-2</v>
      </c>
      <c r="J804" s="13">
        <v>1.8931831981810587E-2</v>
      </c>
      <c r="K804" s="13">
        <v>7.8144543083846774E-3</v>
      </c>
      <c r="L804" s="13">
        <v>-3.3029233650411216E-3</v>
      </c>
      <c r="M804" s="13">
        <v>-1.0456714215767327E-2</v>
      </c>
      <c r="N804" s="13">
        <v>-1.9622426087973932E-2</v>
      </c>
      <c r="O804" s="13">
        <v>3.00341451251247E-2</v>
      </c>
      <c r="P804" s="13">
        <v>1.7481739241798522E-2</v>
      </c>
      <c r="Q804" s="149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30"/>
      <c r="B805" s="46" t="s">
        <v>263</v>
      </c>
      <c r="C805" s="47"/>
      <c r="D805" s="45">
        <v>1.35</v>
      </c>
      <c r="E805" s="45">
        <v>0.14000000000000001</v>
      </c>
      <c r="F805" s="45">
        <v>0.46</v>
      </c>
      <c r="G805" s="45">
        <v>0.67</v>
      </c>
      <c r="H805" s="45">
        <v>1.1100000000000001</v>
      </c>
      <c r="I805" s="45">
        <v>0.79</v>
      </c>
      <c r="J805" s="45">
        <v>0.77</v>
      </c>
      <c r="K805" s="45">
        <v>0.38</v>
      </c>
      <c r="L805" s="45">
        <v>0</v>
      </c>
      <c r="M805" s="45">
        <v>0.25</v>
      </c>
      <c r="N805" s="45">
        <v>0.56000000000000005</v>
      </c>
      <c r="O805" s="45">
        <v>1.1499999999999999</v>
      </c>
      <c r="P805" s="45">
        <v>0.72</v>
      </c>
      <c r="Q805" s="149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1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BM806" s="55"/>
    </row>
    <row r="807" spans="1:65" ht="15">
      <c r="B807" s="8" t="s">
        <v>494</v>
      </c>
      <c r="BM807" s="28" t="s">
        <v>66</v>
      </c>
    </row>
    <row r="808" spans="1:65" ht="15">
      <c r="A808" s="25" t="s">
        <v>12</v>
      </c>
      <c r="B808" s="18" t="s">
        <v>111</v>
      </c>
      <c r="C808" s="15" t="s">
        <v>112</v>
      </c>
      <c r="D808" s="16" t="s">
        <v>224</v>
      </c>
      <c r="E808" s="17" t="s">
        <v>224</v>
      </c>
      <c r="F808" s="17" t="s">
        <v>224</v>
      </c>
      <c r="G808" s="17" t="s">
        <v>224</v>
      </c>
      <c r="H808" s="17" t="s">
        <v>224</v>
      </c>
      <c r="I808" s="17" t="s">
        <v>224</v>
      </c>
      <c r="J808" s="17" t="s">
        <v>224</v>
      </c>
      <c r="K808" s="17" t="s">
        <v>224</v>
      </c>
      <c r="L808" s="17" t="s">
        <v>224</v>
      </c>
      <c r="M808" s="17" t="s">
        <v>224</v>
      </c>
      <c r="N808" s="17" t="s">
        <v>224</v>
      </c>
      <c r="O808" s="149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</v>
      </c>
    </row>
    <row r="809" spans="1:65">
      <c r="A809" s="30"/>
      <c r="B809" s="19" t="s">
        <v>225</v>
      </c>
      <c r="C809" s="9" t="s">
        <v>225</v>
      </c>
      <c r="D809" s="147" t="s">
        <v>228</v>
      </c>
      <c r="E809" s="148" t="s">
        <v>229</v>
      </c>
      <c r="F809" s="148" t="s">
        <v>230</v>
      </c>
      <c r="G809" s="148" t="s">
        <v>231</v>
      </c>
      <c r="H809" s="148" t="s">
        <v>233</v>
      </c>
      <c r="I809" s="148" t="s">
        <v>235</v>
      </c>
      <c r="J809" s="148" t="s">
        <v>237</v>
      </c>
      <c r="K809" s="148" t="s">
        <v>240</v>
      </c>
      <c r="L809" s="148" t="s">
        <v>242</v>
      </c>
      <c r="M809" s="148" t="s">
        <v>245</v>
      </c>
      <c r="N809" s="148" t="s">
        <v>246</v>
      </c>
      <c r="O809" s="149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 t="s">
        <v>3</v>
      </c>
    </row>
    <row r="810" spans="1:65">
      <c r="A810" s="30"/>
      <c r="B810" s="19"/>
      <c r="C810" s="9"/>
      <c r="D810" s="10" t="s">
        <v>102</v>
      </c>
      <c r="E810" s="11" t="s">
        <v>102</v>
      </c>
      <c r="F810" s="11" t="s">
        <v>102</v>
      </c>
      <c r="G810" s="11" t="s">
        <v>272</v>
      </c>
      <c r="H810" s="11" t="s">
        <v>102</v>
      </c>
      <c r="I810" s="11" t="s">
        <v>99</v>
      </c>
      <c r="J810" s="11" t="s">
        <v>102</v>
      </c>
      <c r="K810" s="11" t="s">
        <v>103</v>
      </c>
      <c r="L810" s="11" t="s">
        <v>100</v>
      </c>
      <c r="M810" s="11" t="s">
        <v>102</v>
      </c>
      <c r="N810" s="11" t="s">
        <v>102</v>
      </c>
      <c r="O810" s="149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2</v>
      </c>
    </row>
    <row r="811" spans="1:65">
      <c r="A811" s="30"/>
      <c r="B811" s="19"/>
      <c r="C811" s="9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149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2</v>
      </c>
    </row>
    <row r="812" spans="1:65">
      <c r="A812" s="30"/>
      <c r="B812" s="18">
        <v>1</v>
      </c>
      <c r="C812" s="14">
        <v>1</v>
      </c>
      <c r="D812" s="143">
        <v>15.9</v>
      </c>
      <c r="E812" s="22">
        <v>1.1012016068695458</v>
      </c>
      <c r="F812" s="22">
        <v>1.0524710823852299</v>
      </c>
      <c r="G812" s="22">
        <v>1.2</v>
      </c>
      <c r="H812" s="22">
        <v>1</v>
      </c>
      <c r="I812" s="22">
        <v>1.1000000000000001</v>
      </c>
      <c r="J812" s="22">
        <v>1</v>
      </c>
      <c r="K812" s="143" t="s">
        <v>106</v>
      </c>
      <c r="L812" s="143" t="s">
        <v>292</v>
      </c>
      <c r="M812" s="22">
        <v>0.9</v>
      </c>
      <c r="N812" s="22">
        <v>1.1000000000000001</v>
      </c>
      <c r="O812" s="149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8">
        <v>1</v>
      </c>
    </row>
    <row r="813" spans="1:65">
      <c r="A813" s="30"/>
      <c r="B813" s="19">
        <v>1</v>
      </c>
      <c r="C813" s="9">
        <v>2</v>
      </c>
      <c r="D813" s="144">
        <v>15.9</v>
      </c>
      <c r="E813" s="11">
        <v>1.077992477522066</v>
      </c>
      <c r="F813" s="11">
        <v>1.0633892025096501</v>
      </c>
      <c r="G813" s="11">
        <v>1</v>
      </c>
      <c r="H813" s="11">
        <v>1</v>
      </c>
      <c r="I813" s="11">
        <v>1.05</v>
      </c>
      <c r="J813" s="11">
        <v>0.83</v>
      </c>
      <c r="K813" s="144" t="s">
        <v>106</v>
      </c>
      <c r="L813" s="144" t="s">
        <v>292</v>
      </c>
      <c r="M813" s="11">
        <v>1.1000000000000001</v>
      </c>
      <c r="N813" s="11">
        <v>1.2</v>
      </c>
      <c r="O813" s="149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 t="e">
        <v>#N/A</v>
      </c>
    </row>
    <row r="814" spans="1:65">
      <c r="A814" s="30"/>
      <c r="B814" s="19">
        <v>1</v>
      </c>
      <c r="C814" s="9">
        <v>3</v>
      </c>
      <c r="D814" s="144">
        <v>16.2</v>
      </c>
      <c r="E814" s="11">
        <v>0.98662041878545592</v>
      </c>
      <c r="F814" s="11">
        <v>1.0723952920181801</v>
      </c>
      <c r="G814" s="11">
        <v>0.9</v>
      </c>
      <c r="H814" s="11">
        <v>0.8</v>
      </c>
      <c r="I814" s="11">
        <v>1.1000000000000001</v>
      </c>
      <c r="J814" s="11">
        <v>0.86</v>
      </c>
      <c r="K814" s="144" t="s">
        <v>106</v>
      </c>
      <c r="L814" s="144" t="s">
        <v>292</v>
      </c>
      <c r="M814" s="11">
        <v>0.9</v>
      </c>
      <c r="N814" s="11">
        <v>1.2</v>
      </c>
      <c r="O814" s="149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16</v>
      </c>
    </row>
    <row r="815" spans="1:65">
      <c r="A815" s="30"/>
      <c r="B815" s="19">
        <v>1</v>
      </c>
      <c r="C815" s="9">
        <v>4</v>
      </c>
      <c r="D815" s="144">
        <v>16.100000000000001</v>
      </c>
      <c r="E815" s="11">
        <v>1.1394001482241558</v>
      </c>
      <c r="F815" s="11">
        <v>1.0704474608505401</v>
      </c>
      <c r="G815" s="11">
        <v>0.8</v>
      </c>
      <c r="H815" s="11">
        <v>1.2</v>
      </c>
      <c r="I815" s="11">
        <v>1.21</v>
      </c>
      <c r="J815" s="11">
        <v>1.1000000000000001</v>
      </c>
      <c r="K815" s="144" t="s">
        <v>106</v>
      </c>
      <c r="L815" s="144" t="s">
        <v>292</v>
      </c>
      <c r="M815" s="11">
        <v>1</v>
      </c>
      <c r="N815" s="11">
        <v>1.1000000000000001</v>
      </c>
      <c r="O815" s="149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1.0396868749346904</v>
      </c>
    </row>
    <row r="816" spans="1:65">
      <c r="A816" s="30"/>
      <c r="B816" s="19">
        <v>1</v>
      </c>
      <c r="C816" s="9">
        <v>5</v>
      </c>
      <c r="D816" s="144">
        <v>16.100000000000001</v>
      </c>
      <c r="E816" s="11">
        <v>1.1163843035275858</v>
      </c>
      <c r="F816" s="11">
        <v>1.0583853053491801</v>
      </c>
      <c r="G816" s="11">
        <v>1.1000000000000001</v>
      </c>
      <c r="H816" s="11">
        <v>0.9</v>
      </c>
      <c r="I816" s="11">
        <v>1.22</v>
      </c>
      <c r="J816" s="11">
        <v>1.1499999999999999</v>
      </c>
      <c r="K816" s="144" t="s">
        <v>106</v>
      </c>
      <c r="L816" s="144" t="s">
        <v>292</v>
      </c>
      <c r="M816" s="11">
        <v>1</v>
      </c>
      <c r="N816" s="11">
        <v>1</v>
      </c>
      <c r="O816" s="149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51</v>
      </c>
    </row>
    <row r="817" spans="1:65">
      <c r="A817" s="30"/>
      <c r="B817" s="19">
        <v>1</v>
      </c>
      <c r="C817" s="9">
        <v>6</v>
      </c>
      <c r="D817" s="144">
        <v>15.8</v>
      </c>
      <c r="E817" s="11">
        <v>1.0484416626139559</v>
      </c>
      <c r="F817" s="11">
        <v>1.06784103620959</v>
      </c>
      <c r="G817" s="11">
        <v>1</v>
      </c>
      <c r="H817" s="11">
        <v>1.1000000000000001</v>
      </c>
      <c r="I817" s="11">
        <v>1.02</v>
      </c>
      <c r="J817" s="11">
        <v>0.91</v>
      </c>
      <c r="K817" s="144" t="s">
        <v>106</v>
      </c>
      <c r="L817" s="144" t="s">
        <v>292</v>
      </c>
      <c r="M817" s="11">
        <v>1</v>
      </c>
      <c r="N817" s="11">
        <v>1</v>
      </c>
      <c r="O817" s="149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20" t="s">
        <v>259</v>
      </c>
      <c r="C818" s="12"/>
      <c r="D818" s="23">
        <v>15.999999999999998</v>
      </c>
      <c r="E818" s="23">
        <v>1.0783401029237942</v>
      </c>
      <c r="F818" s="23">
        <v>1.0641548965537284</v>
      </c>
      <c r="G818" s="23">
        <v>1</v>
      </c>
      <c r="H818" s="23">
        <v>1</v>
      </c>
      <c r="I818" s="23">
        <v>1.1166666666666669</v>
      </c>
      <c r="J818" s="23">
        <v>0.97499999999999998</v>
      </c>
      <c r="K818" s="23" t="s">
        <v>629</v>
      </c>
      <c r="L818" s="23" t="s">
        <v>629</v>
      </c>
      <c r="M818" s="23">
        <v>0.98333333333333339</v>
      </c>
      <c r="N818" s="23">
        <v>1.0999999999999999</v>
      </c>
      <c r="O818" s="149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3" t="s">
        <v>260</v>
      </c>
      <c r="C819" s="29"/>
      <c r="D819" s="11">
        <v>16</v>
      </c>
      <c r="E819" s="11">
        <v>1.0895970421958059</v>
      </c>
      <c r="F819" s="11">
        <v>1.0656151193596202</v>
      </c>
      <c r="G819" s="11">
        <v>1</v>
      </c>
      <c r="H819" s="11">
        <v>1</v>
      </c>
      <c r="I819" s="11">
        <v>1.1000000000000001</v>
      </c>
      <c r="J819" s="11">
        <v>0.95500000000000007</v>
      </c>
      <c r="K819" s="11" t="s">
        <v>629</v>
      </c>
      <c r="L819" s="11" t="s">
        <v>629</v>
      </c>
      <c r="M819" s="11">
        <v>1</v>
      </c>
      <c r="N819" s="11">
        <v>1.1000000000000001</v>
      </c>
      <c r="O819" s="149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30"/>
      <c r="B820" s="3" t="s">
        <v>261</v>
      </c>
      <c r="C820" s="29"/>
      <c r="D820" s="24">
        <v>0.15491933384829659</v>
      </c>
      <c r="E820" s="24">
        <v>5.4781158675484033E-2</v>
      </c>
      <c r="F820" s="24">
        <v>7.6351043472021414E-3</v>
      </c>
      <c r="G820" s="24">
        <v>0.14142135623730989</v>
      </c>
      <c r="H820" s="24">
        <v>0.14142135623730989</v>
      </c>
      <c r="I820" s="24">
        <v>8.2138095100060968E-2</v>
      </c>
      <c r="J820" s="24">
        <v>0.13065221008463657</v>
      </c>
      <c r="K820" s="24" t="s">
        <v>629</v>
      </c>
      <c r="L820" s="24" t="s">
        <v>629</v>
      </c>
      <c r="M820" s="24">
        <v>7.5277265270908125E-2</v>
      </c>
      <c r="N820" s="24">
        <v>8.9442719099991574E-2</v>
      </c>
      <c r="O820" s="149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30"/>
      <c r="B821" s="3" t="s">
        <v>86</v>
      </c>
      <c r="C821" s="29"/>
      <c r="D821" s="13">
        <v>9.6824583655185387E-3</v>
      </c>
      <c r="E821" s="13">
        <v>5.0801373821627582E-2</v>
      </c>
      <c r="F821" s="13">
        <v>7.1748054460196251E-3</v>
      </c>
      <c r="G821" s="13">
        <v>0.14142135623730989</v>
      </c>
      <c r="H821" s="13">
        <v>0.14142135623730989</v>
      </c>
      <c r="I821" s="13">
        <v>7.3556503074681451E-2</v>
      </c>
      <c r="J821" s="13">
        <v>0.1340022667534734</v>
      </c>
      <c r="K821" s="13" t="s">
        <v>629</v>
      </c>
      <c r="L821" s="13" t="s">
        <v>629</v>
      </c>
      <c r="M821" s="13">
        <v>7.6553151122957408E-2</v>
      </c>
      <c r="N821" s="13">
        <v>8.1311562818174171E-2</v>
      </c>
      <c r="O821" s="149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30"/>
      <c r="B822" s="3" t="s">
        <v>262</v>
      </c>
      <c r="C822" s="29"/>
      <c r="D822" s="13">
        <v>14.389248807247917</v>
      </c>
      <c r="E822" s="13">
        <v>3.7177758920474924E-2</v>
      </c>
      <c r="F822" s="13">
        <v>2.3534029532281009E-2</v>
      </c>
      <c r="G822" s="13">
        <v>-3.8171949547005091E-2</v>
      </c>
      <c r="H822" s="13">
        <v>-3.8171949547005091E-2</v>
      </c>
      <c r="I822" s="13">
        <v>7.4041323005844539E-2</v>
      </c>
      <c r="J822" s="13">
        <v>-6.2217650808329972E-2</v>
      </c>
      <c r="K822" s="13" t="s">
        <v>629</v>
      </c>
      <c r="L822" s="13" t="s">
        <v>629</v>
      </c>
      <c r="M822" s="13">
        <v>-5.4202417054554974E-2</v>
      </c>
      <c r="N822" s="13">
        <v>5.8010855498294323E-2</v>
      </c>
      <c r="O822" s="149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30"/>
      <c r="B823" s="46" t="s">
        <v>263</v>
      </c>
      <c r="C823" s="47"/>
      <c r="D823" s="45">
        <v>156.99</v>
      </c>
      <c r="E823" s="45">
        <v>0.15</v>
      </c>
      <c r="F823" s="45">
        <v>0</v>
      </c>
      <c r="G823" s="45">
        <v>0.67</v>
      </c>
      <c r="H823" s="45">
        <v>0.67</v>
      </c>
      <c r="I823" s="45">
        <v>0.55000000000000004</v>
      </c>
      <c r="J823" s="45">
        <v>0.94</v>
      </c>
      <c r="K823" s="45">
        <v>0.67</v>
      </c>
      <c r="L823" s="45">
        <v>1.95</v>
      </c>
      <c r="M823" s="45">
        <v>0.85</v>
      </c>
      <c r="N823" s="45">
        <v>0.38</v>
      </c>
      <c r="O823" s="149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B824" s="31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BM824" s="55"/>
    </row>
    <row r="825" spans="1:65" ht="15">
      <c r="B825" s="8" t="s">
        <v>495</v>
      </c>
      <c r="BM825" s="28" t="s">
        <v>66</v>
      </c>
    </row>
    <row r="826" spans="1:65" ht="15">
      <c r="A826" s="25" t="s">
        <v>15</v>
      </c>
      <c r="B826" s="18" t="s">
        <v>111</v>
      </c>
      <c r="C826" s="15" t="s">
        <v>112</v>
      </c>
      <c r="D826" s="16" t="s">
        <v>224</v>
      </c>
      <c r="E826" s="17" t="s">
        <v>224</v>
      </c>
      <c r="F826" s="17" t="s">
        <v>224</v>
      </c>
      <c r="G826" s="17" t="s">
        <v>224</v>
      </c>
      <c r="H826" s="17" t="s">
        <v>224</v>
      </c>
      <c r="I826" s="17" t="s">
        <v>224</v>
      </c>
      <c r="J826" s="17" t="s">
        <v>224</v>
      </c>
      <c r="K826" s="17" t="s">
        <v>224</v>
      </c>
      <c r="L826" s="17" t="s">
        <v>224</v>
      </c>
      <c r="M826" s="17" t="s">
        <v>224</v>
      </c>
      <c r="N826" s="17" t="s">
        <v>224</v>
      </c>
      <c r="O826" s="17" t="s">
        <v>224</v>
      </c>
      <c r="P826" s="149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 t="s">
        <v>225</v>
      </c>
      <c r="C827" s="9" t="s">
        <v>225</v>
      </c>
      <c r="D827" s="147" t="s">
        <v>228</v>
      </c>
      <c r="E827" s="148" t="s">
        <v>231</v>
      </c>
      <c r="F827" s="148" t="s">
        <v>232</v>
      </c>
      <c r="G827" s="148" t="s">
        <v>233</v>
      </c>
      <c r="H827" s="148" t="s">
        <v>235</v>
      </c>
      <c r="I827" s="148" t="s">
        <v>237</v>
      </c>
      <c r="J827" s="148" t="s">
        <v>239</v>
      </c>
      <c r="K827" s="148" t="s">
        <v>240</v>
      </c>
      <c r="L827" s="148" t="s">
        <v>242</v>
      </c>
      <c r="M827" s="148" t="s">
        <v>244</v>
      </c>
      <c r="N827" s="148" t="s">
        <v>245</v>
      </c>
      <c r="O827" s="148" t="s">
        <v>246</v>
      </c>
      <c r="P827" s="149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s">
        <v>3</v>
      </c>
    </row>
    <row r="828" spans="1:65">
      <c r="A828" s="30"/>
      <c r="B828" s="19"/>
      <c r="C828" s="9"/>
      <c r="D828" s="10" t="s">
        <v>102</v>
      </c>
      <c r="E828" s="11" t="s">
        <v>272</v>
      </c>
      <c r="F828" s="11" t="s">
        <v>103</v>
      </c>
      <c r="G828" s="11" t="s">
        <v>102</v>
      </c>
      <c r="H828" s="11" t="s">
        <v>99</v>
      </c>
      <c r="I828" s="11" t="s">
        <v>102</v>
      </c>
      <c r="J828" s="11" t="s">
        <v>102</v>
      </c>
      <c r="K828" s="11" t="s">
        <v>103</v>
      </c>
      <c r="L828" s="11" t="s">
        <v>100</v>
      </c>
      <c r="M828" s="11" t="s">
        <v>102</v>
      </c>
      <c r="N828" s="11" t="s">
        <v>102</v>
      </c>
      <c r="O828" s="11" t="s">
        <v>102</v>
      </c>
      <c r="P828" s="149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</v>
      </c>
    </row>
    <row r="829" spans="1:65">
      <c r="A829" s="30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149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2</v>
      </c>
    </row>
    <row r="830" spans="1:65">
      <c r="A830" s="30"/>
      <c r="B830" s="18">
        <v>1</v>
      </c>
      <c r="C830" s="14">
        <v>1</v>
      </c>
      <c r="D830" s="223" t="s">
        <v>96</v>
      </c>
      <c r="E830" s="206">
        <v>13.1</v>
      </c>
      <c r="F830" s="223" t="s">
        <v>104</v>
      </c>
      <c r="G830" s="206">
        <v>13</v>
      </c>
      <c r="H830" s="223">
        <v>6.8</v>
      </c>
      <c r="I830" s="206">
        <v>16</v>
      </c>
      <c r="J830" s="223" t="s">
        <v>95</v>
      </c>
      <c r="K830" s="223">
        <v>34</v>
      </c>
      <c r="L830" s="223" t="s">
        <v>96</v>
      </c>
      <c r="M830" s="223" t="s">
        <v>95</v>
      </c>
      <c r="N830" s="206">
        <v>13</v>
      </c>
      <c r="O830" s="206">
        <v>13</v>
      </c>
      <c r="P830" s="207"/>
      <c r="Q830" s="208"/>
      <c r="R830" s="208"/>
      <c r="S830" s="208"/>
      <c r="T830" s="208"/>
      <c r="U830" s="208"/>
      <c r="V830" s="208"/>
      <c r="W830" s="208"/>
      <c r="X830" s="208"/>
      <c r="Y830" s="208"/>
      <c r="Z830" s="208"/>
      <c r="AA830" s="208"/>
      <c r="AB830" s="208"/>
      <c r="AC830" s="208"/>
      <c r="AD830" s="208"/>
      <c r="AE830" s="208"/>
      <c r="AF830" s="208"/>
      <c r="AG830" s="208"/>
      <c r="AH830" s="208"/>
      <c r="AI830" s="208"/>
      <c r="AJ830" s="208"/>
      <c r="AK830" s="208"/>
      <c r="AL830" s="208"/>
      <c r="AM830" s="208"/>
      <c r="AN830" s="208"/>
      <c r="AO830" s="208"/>
      <c r="AP830" s="208"/>
      <c r="AQ830" s="208"/>
      <c r="AR830" s="208"/>
      <c r="AS830" s="208"/>
      <c r="AT830" s="208"/>
      <c r="AU830" s="208"/>
      <c r="AV830" s="208"/>
      <c r="AW830" s="208"/>
      <c r="AX830" s="208"/>
      <c r="AY830" s="208"/>
      <c r="AZ830" s="208"/>
      <c r="BA830" s="208"/>
      <c r="BB830" s="208"/>
      <c r="BC830" s="208"/>
      <c r="BD830" s="208"/>
      <c r="BE830" s="208"/>
      <c r="BF830" s="208"/>
      <c r="BG830" s="208"/>
      <c r="BH830" s="208"/>
      <c r="BI830" s="208"/>
      <c r="BJ830" s="208"/>
      <c r="BK830" s="208"/>
      <c r="BL830" s="208"/>
      <c r="BM830" s="209">
        <v>1</v>
      </c>
    </row>
    <row r="831" spans="1:65">
      <c r="A831" s="30"/>
      <c r="B831" s="19">
        <v>1</v>
      </c>
      <c r="C831" s="9">
        <v>2</v>
      </c>
      <c r="D831" s="224" t="s">
        <v>96</v>
      </c>
      <c r="E831" s="210">
        <v>12.4</v>
      </c>
      <c r="F831" s="224" t="s">
        <v>104</v>
      </c>
      <c r="G831" s="210">
        <v>14</v>
      </c>
      <c r="H831" s="224">
        <v>6.5</v>
      </c>
      <c r="I831" s="210">
        <v>14</v>
      </c>
      <c r="J831" s="224" t="s">
        <v>95</v>
      </c>
      <c r="K831" s="224">
        <v>57</v>
      </c>
      <c r="L831" s="224" t="s">
        <v>96</v>
      </c>
      <c r="M831" s="224" t="s">
        <v>95</v>
      </c>
      <c r="N831" s="210">
        <v>12</v>
      </c>
      <c r="O831" s="210">
        <v>13</v>
      </c>
      <c r="P831" s="207"/>
      <c r="Q831" s="208"/>
      <c r="R831" s="208"/>
      <c r="S831" s="208"/>
      <c r="T831" s="208"/>
      <c r="U831" s="208"/>
      <c r="V831" s="208"/>
      <c r="W831" s="208"/>
      <c r="X831" s="208"/>
      <c r="Y831" s="208"/>
      <c r="Z831" s="208"/>
      <c r="AA831" s="208"/>
      <c r="AB831" s="208"/>
      <c r="AC831" s="208"/>
      <c r="AD831" s="208"/>
      <c r="AE831" s="208"/>
      <c r="AF831" s="208"/>
      <c r="AG831" s="208"/>
      <c r="AH831" s="208"/>
      <c r="AI831" s="208"/>
      <c r="AJ831" s="208"/>
      <c r="AK831" s="208"/>
      <c r="AL831" s="208"/>
      <c r="AM831" s="208"/>
      <c r="AN831" s="208"/>
      <c r="AO831" s="208"/>
      <c r="AP831" s="208"/>
      <c r="AQ831" s="208"/>
      <c r="AR831" s="208"/>
      <c r="AS831" s="208"/>
      <c r="AT831" s="208"/>
      <c r="AU831" s="208"/>
      <c r="AV831" s="208"/>
      <c r="AW831" s="208"/>
      <c r="AX831" s="208"/>
      <c r="AY831" s="208"/>
      <c r="AZ831" s="208"/>
      <c r="BA831" s="208"/>
      <c r="BB831" s="208"/>
      <c r="BC831" s="208"/>
      <c r="BD831" s="208"/>
      <c r="BE831" s="208"/>
      <c r="BF831" s="208"/>
      <c r="BG831" s="208"/>
      <c r="BH831" s="208"/>
      <c r="BI831" s="208"/>
      <c r="BJ831" s="208"/>
      <c r="BK831" s="208"/>
      <c r="BL831" s="208"/>
      <c r="BM831" s="209" t="e">
        <v>#N/A</v>
      </c>
    </row>
    <row r="832" spans="1:65">
      <c r="A832" s="30"/>
      <c r="B832" s="19">
        <v>1</v>
      </c>
      <c r="C832" s="9">
        <v>3</v>
      </c>
      <c r="D832" s="224" t="s">
        <v>96</v>
      </c>
      <c r="E832" s="210">
        <v>11.1</v>
      </c>
      <c r="F832" s="224" t="s">
        <v>104</v>
      </c>
      <c r="G832" s="210">
        <v>13</v>
      </c>
      <c r="H832" s="224">
        <v>6.7</v>
      </c>
      <c r="I832" s="210">
        <v>14</v>
      </c>
      <c r="J832" s="224" t="s">
        <v>95</v>
      </c>
      <c r="K832" s="224">
        <v>70</v>
      </c>
      <c r="L832" s="224" t="s">
        <v>96</v>
      </c>
      <c r="M832" s="224" t="s">
        <v>95</v>
      </c>
      <c r="N832" s="210">
        <v>12</v>
      </c>
      <c r="O832" s="210">
        <v>14</v>
      </c>
      <c r="P832" s="207"/>
      <c r="Q832" s="208"/>
      <c r="R832" s="208"/>
      <c r="S832" s="208"/>
      <c r="T832" s="208"/>
      <c r="U832" s="208"/>
      <c r="V832" s="208"/>
      <c r="W832" s="208"/>
      <c r="X832" s="208"/>
      <c r="Y832" s="208"/>
      <c r="Z832" s="208"/>
      <c r="AA832" s="208"/>
      <c r="AB832" s="208"/>
      <c r="AC832" s="208"/>
      <c r="AD832" s="208"/>
      <c r="AE832" s="208"/>
      <c r="AF832" s="208"/>
      <c r="AG832" s="208"/>
      <c r="AH832" s="208"/>
      <c r="AI832" s="208"/>
      <c r="AJ832" s="208"/>
      <c r="AK832" s="208"/>
      <c r="AL832" s="208"/>
      <c r="AM832" s="208"/>
      <c r="AN832" s="208"/>
      <c r="AO832" s="208"/>
      <c r="AP832" s="208"/>
      <c r="AQ832" s="208"/>
      <c r="AR832" s="208"/>
      <c r="AS832" s="208"/>
      <c r="AT832" s="208"/>
      <c r="AU832" s="208"/>
      <c r="AV832" s="208"/>
      <c r="AW832" s="208"/>
      <c r="AX832" s="208"/>
      <c r="AY832" s="208"/>
      <c r="AZ832" s="208"/>
      <c r="BA832" s="208"/>
      <c r="BB832" s="208"/>
      <c r="BC832" s="208"/>
      <c r="BD832" s="208"/>
      <c r="BE832" s="208"/>
      <c r="BF832" s="208"/>
      <c r="BG832" s="208"/>
      <c r="BH832" s="208"/>
      <c r="BI832" s="208"/>
      <c r="BJ832" s="208"/>
      <c r="BK832" s="208"/>
      <c r="BL832" s="208"/>
      <c r="BM832" s="209">
        <v>16</v>
      </c>
    </row>
    <row r="833" spans="1:65">
      <c r="A833" s="30"/>
      <c r="B833" s="19">
        <v>1</v>
      </c>
      <c r="C833" s="9">
        <v>4</v>
      </c>
      <c r="D833" s="224" t="s">
        <v>96</v>
      </c>
      <c r="E833" s="210">
        <v>11.7</v>
      </c>
      <c r="F833" s="224" t="s">
        <v>104</v>
      </c>
      <c r="G833" s="210">
        <v>12</v>
      </c>
      <c r="H833" s="224">
        <v>7</v>
      </c>
      <c r="I833" s="210">
        <v>14</v>
      </c>
      <c r="J833" s="224" t="s">
        <v>95</v>
      </c>
      <c r="K833" s="224">
        <v>63</v>
      </c>
      <c r="L833" s="224" t="s">
        <v>96</v>
      </c>
      <c r="M833" s="224" t="s">
        <v>95</v>
      </c>
      <c r="N833" s="210">
        <v>11</v>
      </c>
      <c r="O833" s="210">
        <v>13</v>
      </c>
      <c r="P833" s="207"/>
      <c r="Q833" s="208"/>
      <c r="R833" s="208"/>
      <c r="S833" s="208"/>
      <c r="T833" s="208"/>
      <c r="U833" s="208"/>
      <c r="V833" s="208"/>
      <c r="W833" s="208"/>
      <c r="X833" s="208"/>
      <c r="Y833" s="208"/>
      <c r="Z833" s="208"/>
      <c r="AA833" s="208"/>
      <c r="AB833" s="208"/>
      <c r="AC833" s="208"/>
      <c r="AD833" s="208"/>
      <c r="AE833" s="208"/>
      <c r="AF833" s="208"/>
      <c r="AG833" s="208"/>
      <c r="AH833" s="208"/>
      <c r="AI833" s="208"/>
      <c r="AJ833" s="208"/>
      <c r="AK833" s="208"/>
      <c r="AL833" s="208"/>
      <c r="AM833" s="208"/>
      <c r="AN833" s="208"/>
      <c r="AO833" s="208"/>
      <c r="AP833" s="208"/>
      <c r="AQ833" s="208"/>
      <c r="AR833" s="208"/>
      <c r="AS833" s="208"/>
      <c r="AT833" s="208"/>
      <c r="AU833" s="208"/>
      <c r="AV833" s="208"/>
      <c r="AW833" s="208"/>
      <c r="AX833" s="208"/>
      <c r="AY833" s="208"/>
      <c r="AZ833" s="208"/>
      <c r="BA833" s="208"/>
      <c r="BB833" s="208"/>
      <c r="BC833" s="208"/>
      <c r="BD833" s="208"/>
      <c r="BE833" s="208"/>
      <c r="BF833" s="208"/>
      <c r="BG833" s="208"/>
      <c r="BH833" s="208"/>
      <c r="BI833" s="208"/>
      <c r="BJ833" s="208"/>
      <c r="BK833" s="208"/>
      <c r="BL833" s="208"/>
      <c r="BM833" s="209">
        <v>12.956666666666667</v>
      </c>
    </row>
    <row r="834" spans="1:65">
      <c r="A834" s="30"/>
      <c r="B834" s="19">
        <v>1</v>
      </c>
      <c r="C834" s="9">
        <v>5</v>
      </c>
      <c r="D834" s="224" t="s">
        <v>96</v>
      </c>
      <c r="E834" s="210">
        <v>12.2</v>
      </c>
      <c r="F834" s="224" t="s">
        <v>104</v>
      </c>
      <c r="G834" s="210">
        <v>14</v>
      </c>
      <c r="H834" s="224">
        <v>7.2</v>
      </c>
      <c r="I834" s="210">
        <v>14</v>
      </c>
      <c r="J834" s="224" t="s">
        <v>95</v>
      </c>
      <c r="K834" s="224">
        <v>35</v>
      </c>
      <c r="L834" s="224" t="s">
        <v>96</v>
      </c>
      <c r="M834" s="224" t="s">
        <v>95</v>
      </c>
      <c r="N834" s="210">
        <v>12</v>
      </c>
      <c r="O834" s="210">
        <v>13</v>
      </c>
      <c r="P834" s="207"/>
      <c r="Q834" s="208"/>
      <c r="R834" s="208"/>
      <c r="S834" s="208"/>
      <c r="T834" s="208"/>
      <c r="U834" s="208"/>
      <c r="V834" s="208"/>
      <c r="W834" s="208"/>
      <c r="X834" s="208"/>
      <c r="Y834" s="208"/>
      <c r="Z834" s="208"/>
      <c r="AA834" s="208"/>
      <c r="AB834" s="208"/>
      <c r="AC834" s="208"/>
      <c r="AD834" s="208"/>
      <c r="AE834" s="208"/>
      <c r="AF834" s="208"/>
      <c r="AG834" s="208"/>
      <c r="AH834" s="208"/>
      <c r="AI834" s="208"/>
      <c r="AJ834" s="208"/>
      <c r="AK834" s="208"/>
      <c r="AL834" s="208"/>
      <c r="AM834" s="208"/>
      <c r="AN834" s="208"/>
      <c r="AO834" s="208"/>
      <c r="AP834" s="208"/>
      <c r="AQ834" s="208"/>
      <c r="AR834" s="208"/>
      <c r="AS834" s="208"/>
      <c r="AT834" s="208"/>
      <c r="AU834" s="208"/>
      <c r="AV834" s="208"/>
      <c r="AW834" s="208"/>
      <c r="AX834" s="208"/>
      <c r="AY834" s="208"/>
      <c r="AZ834" s="208"/>
      <c r="BA834" s="208"/>
      <c r="BB834" s="208"/>
      <c r="BC834" s="208"/>
      <c r="BD834" s="208"/>
      <c r="BE834" s="208"/>
      <c r="BF834" s="208"/>
      <c r="BG834" s="208"/>
      <c r="BH834" s="208"/>
      <c r="BI834" s="208"/>
      <c r="BJ834" s="208"/>
      <c r="BK834" s="208"/>
      <c r="BL834" s="208"/>
      <c r="BM834" s="209">
        <v>52</v>
      </c>
    </row>
    <row r="835" spans="1:65">
      <c r="A835" s="30"/>
      <c r="B835" s="19">
        <v>1</v>
      </c>
      <c r="C835" s="9">
        <v>6</v>
      </c>
      <c r="D835" s="224" t="s">
        <v>96</v>
      </c>
      <c r="E835" s="210">
        <v>12.2</v>
      </c>
      <c r="F835" s="224" t="s">
        <v>104</v>
      </c>
      <c r="G835" s="210">
        <v>14</v>
      </c>
      <c r="H835" s="224">
        <v>7.5</v>
      </c>
      <c r="I835" s="210">
        <v>13</v>
      </c>
      <c r="J835" s="224" t="s">
        <v>95</v>
      </c>
      <c r="K835" s="224">
        <v>54</v>
      </c>
      <c r="L835" s="224" t="s">
        <v>96</v>
      </c>
      <c r="M835" s="224" t="s">
        <v>95</v>
      </c>
      <c r="N835" s="210">
        <v>12</v>
      </c>
      <c r="O835" s="210">
        <v>13</v>
      </c>
      <c r="P835" s="207"/>
      <c r="Q835" s="208"/>
      <c r="R835" s="208"/>
      <c r="S835" s="208"/>
      <c r="T835" s="208"/>
      <c r="U835" s="208"/>
      <c r="V835" s="208"/>
      <c r="W835" s="208"/>
      <c r="X835" s="208"/>
      <c r="Y835" s="208"/>
      <c r="Z835" s="208"/>
      <c r="AA835" s="208"/>
      <c r="AB835" s="208"/>
      <c r="AC835" s="208"/>
      <c r="AD835" s="208"/>
      <c r="AE835" s="208"/>
      <c r="AF835" s="208"/>
      <c r="AG835" s="208"/>
      <c r="AH835" s="208"/>
      <c r="AI835" s="208"/>
      <c r="AJ835" s="208"/>
      <c r="AK835" s="208"/>
      <c r="AL835" s="208"/>
      <c r="AM835" s="208"/>
      <c r="AN835" s="208"/>
      <c r="AO835" s="208"/>
      <c r="AP835" s="208"/>
      <c r="AQ835" s="208"/>
      <c r="AR835" s="208"/>
      <c r="AS835" s="208"/>
      <c r="AT835" s="208"/>
      <c r="AU835" s="208"/>
      <c r="AV835" s="208"/>
      <c r="AW835" s="208"/>
      <c r="AX835" s="208"/>
      <c r="AY835" s="208"/>
      <c r="AZ835" s="208"/>
      <c r="BA835" s="208"/>
      <c r="BB835" s="208"/>
      <c r="BC835" s="208"/>
      <c r="BD835" s="208"/>
      <c r="BE835" s="208"/>
      <c r="BF835" s="208"/>
      <c r="BG835" s="208"/>
      <c r="BH835" s="208"/>
      <c r="BI835" s="208"/>
      <c r="BJ835" s="208"/>
      <c r="BK835" s="208"/>
      <c r="BL835" s="208"/>
      <c r="BM835" s="211"/>
    </row>
    <row r="836" spans="1:65">
      <c r="A836" s="30"/>
      <c r="B836" s="20" t="s">
        <v>259</v>
      </c>
      <c r="C836" s="12"/>
      <c r="D836" s="212" t="s">
        <v>629</v>
      </c>
      <c r="E836" s="212">
        <v>12.116666666666667</v>
      </c>
      <c r="F836" s="212" t="s">
        <v>629</v>
      </c>
      <c r="G836" s="212">
        <v>13.333333333333334</v>
      </c>
      <c r="H836" s="212">
        <v>6.95</v>
      </c>
      <c r="I836" s="212">
        <v>14.166666666666666</v>
      </c>
      <c r="J836" s="212" t="s">
        <v>629</v>
      </c>
      <c r="K836" s="212">
        <v>52.166666666666664</v>
      </c>
      <c r="L836" s="212" t="s">
        <v>629</v>
      </c>
      <c r="M836" s="212" t="s">
        <v>629</v>
      </c>
      <c r="N836" s="212">
        <v>12</v>
      </c>
      <c r="O836" s="212">
        <v>13.166666666666666</v>
      </c>
      <c r="P836" s="207"/>
      <c r="Q836" s="208"/>
      <c r="R836" s="208"/>
      <c r="S836" s="208"/>
      <c r="T836" s="208"/>
      <c r="U836" s="208"/>
      <c r="V836" s="208"/>
      <c r="W836" s="208"/>
      <c r="X836" s="208"/>
      <c r="Y836" s="208"/>
      <c r="Z836" s="208"/>
      <c r="AA836" s="208"/>
      <c r="AB836" s="208"/>
      <c r="AC836" s="208"/>
      <c r="AD836" s="208"/>
      <c r="AE836" s="208"/>
      <c r="AF836" s="208"/>
      <c r="AG836" s="208"/>
      <c r="AH836" s="208"/>
      <c r="AI836" s="208"/>
      <c r="AJ836" s="208"/>
      <c r="AK836" s="208"/>
      <c r="AL836" s="208"/>
      <c r="AM836" s="208"/>
      <c r="AN836" s="208"/>
      <c r="AO836" s="208"/>
      <c r="AP836" s="208"/>
      <c r="AQ836" s="208"/>
      <c r="AR836" s="208"/>
      <c r="AS836" s="208"/>
      <c r="AT836" s="208"/>
      <c r="AU836" s="208"/>
      <c r="AV836" s="208"/>
      <c r="AW836" s="208"/>
      <c r="AX836" s="208"/>
      <c r="AY836" s="208"/>
      <c r="AZ836" s="208"/>
      <c r="BA836" s="208"/>
      <c r="BB836" s="208"/>
      <c r="BC836" s="208"/>
      <c r="BD836" s="208"/>
      <c r="BE836" s="208"/>
      <c r="BF836" s="208"/>
      <c r="BG836" s="208"/>
      <c r="BH836" s="208"/>
      <c r="BI836" s="208"/>
      <c r="BJ836" s="208"/>
      <c r="BK836" s="208"/>
      <c r="BL836" s="208"/>
      <c r="BM836" s="211"/>
    </row>
    <row r="837" spans="1:65">
      <c r="A837" s="30"/>
      <c r="B837" s="3" t="s">
        <v>260</v>
      </c>
      <c r="C837" s="29"/>
      <c r="D837" s="210" t="s">
        <v>629</v>
      </c>
      <c r="E837" s="210">
        <v>12.2</v>
      </c>
      <c r="F837" s="210" t="s">
        <v>629</v>
      </c>
      <c r="G837" s="210">
        <v>13.5</v>
      </c>
      <c r="H837" s="210">
        <v>6.9</v>
      </c>
      <c r="I837" s="210">
        <v>14</v>
      </c>
      <c r="J837" s="210" t="s">
        <v>629</v>
      </c>
      <c r="K837" s="210">
        <v>55.5</v>
      </c>
      <c r="L837" s="210" t="s">
        <v>629</v>
      </c>
      <c r="M837" s="210" t="s">
        <v>629</v>
      </c>
      <c r="N837" s="210">
        <v>12</v>
      </c>
      <c r="O837" s="210">
        <v>13</v>
      </c>
      <c r="P837" s="207"/>
      <c r="Q837" s="208"/>
      <c r="R837" s="208"/>
      <c r="S837" s="208"/>
      <c r="T837" s="208"/>
      <c r="U837" s="208"/>
      <c r="V837" s="208"/>
      <c r="W837" s="208"/>
      <c r="X837" s="208"/>
      <c r="Y837" s="208"/>
      <c r="Z837" s="208"/>
      <c r="AA837" s="208"/>
      <c r="AB837" s="208"/>
      <c r="AC837" s="208"/>
      <c r="AD837" s="208"/>
      <c r="AE837" s="208"/>
      <c r="AF837" s="208"/>
      <c r="AG837" s="208"/>
      <c r="AH837" s="208"/>
      <c r="AI837" s="208"/>
      <c r="AJ837" s="208"/>
      <c r="AK837" s="208"/>
      <c r="AL837" s="208"/>
      <c r="AM837" s="208"/>
      <c r="AN837" s="208"/>
      <c r="AO837" s="208"/>
      <c r="AP837" s="208"/>
      <c r="AQ837" s="208"/>
      <c r="AR837" s="208"/>
      <c r="AS837" s="208"/>
      <c r="AT837" s="208"/>
      <c r="AU837" s="208"/>
      <c r="AV837" s="208"/>
      <c r="AW837" s="208"/>
      <c r="AX837" s="208"/>
      <c r="AY837" s="208"/>
      <c r="AZ837" s="208"/>
      <c r="BA837" s="208"/>
      <c r="BB837" s="208"/>
      <c r="BC837" s="208"/>
      <c r="BD837" s="208"/>
      <c r="BE837" s="208"/>
      <c r="BF837" s="208"/>
      <c r="BG837" s="208"/>
      <c r="BH837" s="208"/>
      <c r="BI837" s="208"/>
      <c r="BJ837" s="208"/>
      <c r="BK837" s="208"/>
      <c r="BL837" s="208"/>
      <c r="BM837" s="211"/>
    </row>
    <row r="838" spans="1:65">
      <c r="A838" s="30"/>
      <c r="B838" s="3" t="s">
        <v>261</v>
      </c>
      <c r="C838" s="29"/>
      <c r="D838" s="24" t="s">
        <v>629</v>
      </c>
      <c r="E838" s="24">
        <v>0.67354782062350016</v>
      </c>
      <c r="F838" s="24" t="s">
        <v>629</v>
      </c>
      <c r="G838" s="24">
        <v>0.81649658092772603</v>
      </c>
      <c r="H838" s="24">
        <v>0.36193922141707718</v>
      </c>
      <c r="I838" s="24">
        <v>0.98319208025017513</v>
      </c>
      <c r="J838" s="24" t="s">
        <v>629</v>
      </c>
      <c r="K838" s="24">
        <v>14.743360087397539</v>
      </c>
      <c r="L838" s="24" t="s">
        <v>629</v>
      </c>
      <c r="M838" s="24" t="s">
        <v>629</v>
      </c>
      <c r="N838" s="24">
        <v>0.63245553203367588</v>
      </c>
      <c r="O838" s="24">
        <v>0.40824829046386302</v>
      </c>
      <c r="P838" s="149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30"/>
      <c r="B839" s="3" t="s">
        <v>86</v>
      </c>
      <c r="C839" s="29"/>
      <c r="D839" s="13" t="s">
        <v>629</v>
      </c>
      <c r="E839" s="13">
        <v>5.5588540904277867E-2</v>
      </c>
      <c r="F839" s="13" t="s">
        <v>629</v>
      </c>
      <c r="G839" s="13">
        <v>6.123724356957945E-2</v>
      </c>
      <c r="H839" s="13">
        <v>5.2077585815406786E-2</v>
      </c>
      <c r="I839" s="13">
        <v>6.940179390001236E-2</v>
      </c>
      <c r="J839" s="13" t="s">
        <v>629</v>
      </c>
      <c r="K839" s="13">
        <v>0.28262032116417007</v>
      </c>
      <c r="L839" s="13" t="s">
        <v>629</v>
      </c>
      <c r="M839" s="13" t="s">
        <v>629</v>
      </c>
      <c r="N839" s="13">
        <v>5.2704627669472988E-2</v>
      </c>
      <c r="O839" s="13">
        <v>3.1006199275736432E-2</v>
      </c>
      <c r="P839" s="149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30"/>
      <c r="B840" s="3" t="s">
        <v>262</v>
      </c>
      <c r="C840" s="29"/>
      <c r="D840" s="13" t="s">
        <v>629</v>
      </c>
      <c r="E840" s="13">
        <v>-6.4831489580653434E-2</v>
      </c>
      <c r="F840" s="13" t="s">
        <v>629</v>
      </c>
      <c r="G840" s="13">
        <v>2.907126318497566E-2</v>
      </c>
      <c r="H840" s="13">
        <v>-0.4635966040648315</v>
      </c>
      <c r="I840" s="13">
        <v>9.3388217134036555E-2</v>
      </c>
      <c r="J840" s="13" t="s">
        <v>629</v>
      </c>
      <c r="K840" s="13">
        <v>3.026241317211217</v>
      </c>
      <c r="L840" s="13" t="s">
        <v>629</v>
      </c>
      <c r="M840" s="13" t="s">
        <v>629</v>
      </c>
      <c r="N840" s="13">
        <v>-7.3835863133521973E-2</v>
      </c>
      <c r="O840" s="13">
        <v>1.6207872395163303E-2</v>
      </c>
      <c r="P840" s="149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30"/>
      <c r="B841" s="46" t="s">
        <v>263</v>
      </c>
      <c r="C841" s="47"/>
      <c r="D841" s="45">
        <v>0.76</v>
      </c>
      <c r="E841" s="45">
        <v>0.11</v>
      </c>
      <c r="F841" s="45">
        <v>1.0900000000000001</v>
      </c>
      <c r="G841" s="45">
        <v>0.01</v>
      </c>
      <c r="H841" s="45">
        <v>0.57999999999999996</v>
      </c>
      <c r="I841" s="45">
        <v>0.08</v>
      </c>
      <c r="J841" s="45">
        <v>3.41</v>
      </c>
      <c r="K841" s="45">
        <v>3.61</v>
      </c>
      <c r="L841" s="45">
        <v>0.76</v>
      </c>
      <c r="M841" s="45">
        <v>3.41</v>
      </c>
      <c r="N841" s="45">
        <v>0.12</v>
      </c>
      <c r="O841" s="45">
        <v>0.01</v>
      </c>
      <c r="P841" s="149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B842" s="31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BM842" s="55"/>
    </row>
    <row r="843" spans="1:65" ht="15">
      <c r="B843" s="8" t="s">
        <v>496</v>
      </c>
      <c r="BM843" s="28" t="s">
        <v>66</v>
      </c>
    </row>
    <row r="844" spans="1:65" ht="15">
      <c r="A844" s="25" t="s">
        <v>18</v>
      </c>
      <c r="B844" s="18" t="s">
        <v>111</v>
      </c>
      <c r="C844" s="15" t="s">
        <v>112</v>
      </c>
      <c r="D844" s="16" t="s">
        <v>224</v>
      </c>
      <c r="E844" s="17" t="s">
        <v>224</v>
      </c>
      <c r="F844" s="17" t="s">
        <v>224</v>
      </c>
      <c r="G844" s="17" t="s">
        <v>224</v>
      </c>
      <c r="H844" s="17" t="s">
        <v>224</v>
      </c>
      <c r="I844" s="17" t="s">
        <v>224</v>
      </c>
      <c r="J844" s="17" t="s">
        <v>224</v>
      </c>
      <c r="K844" s="17" t="s">
        <v>224</v>
      </c>
      <c r="L844" s="17" t="s">
        <v>224</v>
      </c>
      <c r="M844" s="17" t="s">
        <v>224</v>
      </c>
      <c r="N844" s="17" t="s">
        <v>224</v>
      </c>
      <c r="O844" s="17" t="s">
        <v>224</v>
      </c>
      <c r="P844" s="17" t="s">
        <v>224</v>
      </c>
      <c r="Q844" s="17" t="s">
        <v>224</v>
      </c>
      <c r="R844" s="149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 t="s">
        <v>225</v>
      </c>
      <c r="C845" s="9" t="s">
        <v>225</v>
      </c>
      <c r="D845" s="147" t="s">
        <v>227</v>
      </c>
      <c r="E845" s="148" t="s">
        <v>228</v>
      </c>
      <c r="F845" s="148" t="s">
        <v>229</v>
      </c>
      <c r="G845" s="148" t="s">
        <v>231</v>
      </c>
      <c r="H845" s="148" t="s">
        <v>232</v>
      </c>
      <c r="I845" s="148" t="s">
        <v>233</v>
      </c>
      <c r="J845" s="148" t="s">
        <v>235</v>
      </c>
      <c r="K845" s="148" t="s">
        <v>237</v>
      </c>
      <c r="L845" s="148" t="s">
        <v>239</v>
      </c>
      <c r="M845" s="148" t="s">
        <v>240</v>
      </c>
      <c r="N845" s="148" t="s">
        <v>242</v>
      </c>
      <c r="O845" s="148" t="s">
        <v>244</v>
      </c>
      <c r="P845" s="148" t="s">
        <v>245</v>
      </c>
      <c r="Q845" s="148" t="s">
        <v>246</v>
      </c>
      <c r="R845" s="149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 t="s">
        <v>3</v>
      </c>
    </row>
    <row r="846" spans="1:65">
      <c r="A846" s="30"/>
      <c r="B846" s="19"/>
      <c r="C846" s="9"/>
      <c r="D846" s="10" t="s">
        <v>272</v>
      </c>
      <c r="E846" s="11" t="s">
        <v>102</v>
      </c>
      <c r="F846" s="11" t="s">
        <v>103</v>
      </c>
      <c r="G846" s="11" t="s">
        <v>272</v>
      </c>
      <c r="H846" s="11" t="s">
        <v>103</v>
      </c>
      <c r="I846" s="11" t="s">
        <v>102</v>
      </c>
      <c r="J846" s="11" t="s">
        <v>99</v>
      </c>
      <c r="K846" s="11" t="s">
        <v>102</v>
      </c>
      <c r="L846" s="11" t="s">
        <v>102</v>
      </c>
      <c r="M846" s="11" t="s">
        <v>103</v>
      </c>
      <c r="N846" s="11" t="s">
        <v>100</v>
      </c>
      <c r="O846" s="11" t="s">
        <v>102</v>
      </c>
      <c r="P846" s="11" t="s">
        <v>102</v>
      </c>
      <c r="Q846" s="11" t="s">
        <v>103</v>
      </c>
      <c r="R846" s="149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0</v>
      </c>
    </row>
    <row r="847" spans="1:65">
      <c r="A847" s="30"/>
      <c r="B847" s="19"/>
      <c r="C847" s="9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149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</v>
      </c>
    </row>
    <row r="848" spans="1:65">
      <c r="A848" s="30"/>
      <c r="B848" s="18">
        <v>1</v>
      </c>
      <c r="C848" s="14">
        <v>1</v>
      </c>
      <c r="D848" s="213">
        <v>50</v>
      </c>
      <c r="E848" s="213">
        <v>49</v>
      </c>
      <c r="F848" s="213">
        <v>49.826666666666668</v>
      </c>
      <c r="G848" s="213">
        <v>57</v>
      </c>
      <c r="H848" s="213">
        <v>50</v>
      </c>
      <c r="I848" s="213">
        <v>49</v>
      </c>
      <c r="J848" s="213">
        <v>54.6</v>
      </c>
      <c r="K848" s="213">
        <v>50</v>
      </c>
      <c r="L848" s="213">
        <v>52</v>
      </c>
      <c r="M848" s="214">
        <v>70</v>
      </c>
      <c r="N848" s="213">
        <v>54.221778008701861</v>
      </c>
      <c r="O848" s="213">
        <v>55.328872394072505</v>
      </c>
      <c r="P848" s="213">
        <v>46</v>
      </c>
      <c r="Q848" s="213">
        <v>47</v>
      </c>
      <c r="R848" s="215"/>
      <c r="S848" s="216"/>
      <c r="T848" s="216"/>
      <c r="U848" s="216"/>
      <c r="V848" s="216"/>
      <c r="W848" s="216"/>
      <c r="X848" s="216"/>
      <c r="Y848" s="216"/>
      <c r="Z848" s="216"/>
      <c r="AA848" s="216"/>
      <c r="AB848" s="216"/>
      <c r="AC848" s="216"/>
      <c r="AD848" s="216"/>
      <c r="AE848" s="216"/>
      <c r="AF848" s="216"/>
      <c r="AG848" s="216"/>
      <c r="AH848" s="216"/>
      <c r="AI848" s="216"/>
      <c r="AJ848" s="216"/>
      <c r="AK848" s="216"/>
      <c r="AL848" s="216"/>
      <c r="AM848" s="216"/>
      <c r="AN848" s="216"/>
      <c r="AO848" s="216"/>
      <c r="AP848" s="216"/>
      <c r="AQ848" s="216"/>
      <c r="AR848" s="216"/>
      <c r="AS848" s="216"/>
      <c r="AT848" s="216"/>
      <c r="AU848" s="216"/>
      <c r="AV848" s="216"/>
      <c r="AW848" s="216"/>
      <c r="AX848" s="216"/>
      <c r="AY848" s="216"/>
      <c r="AZ848" s="216"/>
      <c r="BA848" s="216"/>
      <c r="BB848" s="216"/>
      <c r="BC848" s="216"/>
      <c r="BD848" s="216"/>
      <c r="BE848" s="216"/>
      <c r="BF848" s="216"/>
      <c r="BG848" s="216"/>
      <c r="BH848" s="216"/>
      <c r="BI848" s="216"/>
      <c r="BJ848" s="216"/>
      <c r="BK848" s="216"/>
      <c r="BL848" s="216"/>
      <c r="BM848" s="217">
        <v>1</v>
      </c>
    </row>
    <row r="849" spans="1:65">
      <c r="A849" s="30"/>
      <c r="B849" s="19">
        <v>1</v>
      </c>
      <c r="C849" s="9">
        <v>2</v>
      </c>
      <c r="D849" s="218">
        <v>50</v>
      </c>
      <c r="E849" s="218">
        <v>52</v>
      </c>
      <c r="F849" s="218">
        <v>50.856666666666669</v>
      </c>
      <c r="G849" s="218">
        <v>54</v>
      </c>
      <c r="H849" s="218">
        <v>50</v>
      </c>
      <c r="I849" s="218">
        <v>46</v>
      </c>
      <c r="J849" s="218">
        <v>54.3</v>
      </c>
      <c r="K849" s="218">
        <v>50</v>
      </c>
      <c r="L849" s="218">
        <v>51</v>
      </c>
      <c r="M849" s="219">
        <v>74</v>
      </c>
      <c r="N849" s="218">
        <v>51.244549404276221</v>
      </c>
      <c r="O849" s="218">
        <v>55.149066204396824</v>
      </c>
      <c r="P849" s="218">
        <v>45</v>
      </c>
      <c r="Q849" s="218">
        <v>48</v>
      </c>
      <c r="R849" s="215"/>
      <c r="S849" s="216"/>
      <c r="T849" s="216"/>
      <c r="U849" s="216"/>
      <c r="V849" s="216"/>
      <c r="W849" s="216"/>
      <c r="X849" s="216"/>
      <c r="Y849" s="216"/>
      <c r="Z849" s="216"/>
      <c r="AA849" s="216"/>
      <c r="AB849" s="216"/>
      <c r="AC849" s="216"/>
      <c r="AD849" s="216"/>
      <c r="AE849" s="216"/>
      <c r="AF849" s="216"/>
      <c r="AG849" s="216"/>
      <c r="AH849" s="216"/>
      <c r="AI849" s="216"/>
      <c r="AJ849" s="216"/>
      <c r="AK849" s="216"/>
      <c r="AL849" s="216"/>
      <c r="AM849" s="216"/>
      <c r="AN849" s="216"/>
      <c r="AO849" s="216"/>
      <c r="AP849" s="216"/>
      <c r="AQ849" s="216"/>
      <c r="AR849" s="216"/>
      <c r="AS849" s="216"/>
      <c r="AT849" s="216"/>
      <c r="AU849" s="216"/>
      <c r="AV849" s="216"/>
      <c r="AW849" s="216"/>
      <c r="AX849" s="216"/>
      <c r="AY849" s="216"/>
      <c r="AZ849" s="216"/>
      <c r="BA849" s="216"/>
      <c r="BB849" s="216"/>
      <c r="BC849" s="216"/>
      <c r="BD849" s="216"/>
      <c r="BE849" s="216"/>
      <c r="BF849" s="216"/>
      <c r="BG849" s="216"/>
      <c r="BH849" s="216"/>
      <c r="BI849" s="216"/>
      <c r="BJ849" s="216"/>
      <c r="BK849" s="216"/>
      <c r="BL849" s="216"/>
      <c r="BM849" s="217" t="e">
        <v>#N/A</v>
      </c>
    </row>
    <row r="850" spans="1:65">
      <c r="A850" s="30"/>
      <c r="B850" s="19">
        <v>1</v>
      </c>
      <c r="C850" s="9">
        <v>3</v>
      </c>
      <c r="D850" s="218">
        <v>50</v>
      </c>
      <c r="E850" s="218">
        <v>51</v>
      </c>
      <c r="F850" s="218">
        <v>51.436666666666667</v>
      </c>
      <c r="G850" s="218">
        <v>55</v>
      </c>
      <c r="H850" s="218">
        <v>50</v>
      </c>
      <c r="I850" s="218">
        <v>45</v>
      </c>
      <c r="J850" s="218">
        <v>54.1</v>
      </c>
      <c r="K850" s="218">
        <v>50</v>
      </c>
      <c r="L850" s="218">
        <v>51</v>
      </c>
      <c r="M850" s="219">
        <v>78</v>
      </c>
      <c r="N850" s="218">
        <v>48.435986335908126</v>
      </c>
      <c r="O850" s="218">
        <v>58.072727177123696</v>
      </c>
      <c r="P850" s="218">
        <v>48</v>
      </c>
      <c r="Q850" s="218">
        <v>49</v>
      </c>
      <c r="R850" s="215"/>
      <c r="S850" s="216"/>
      <c r="T850" s="216"/>
      <c r="U850" s="216"/>
      <c r="V850" s="216"/>
      <c r="W850" s="216"/>
      <c r="X850" s="216"/>
      <c r="Y850" s="216"/>
      <c r="Z850" s="216"/>
      <c r="AA850" s="216"/>
      <c r="AB850" s="216"/>
      <c r="AC850" s="216"/>
      <c r="AD850" s="216"/>
      <c r="AE850" s="216"/>
      <c r="AF850" s="216"/>
      <c r="AG850" s="216"/>
      <c r="AH850" s="216"/>
      <c r="AI850" s="216"/>
      <c r="AJ850" s="216"/>
      <c r="AK850" s="216"/>
      <c r="AL850" s="216"/>
      <c r="AM850" s="216"/>
      <c r="AN850" s="216"/>
      <c r="AO850" s="216"/>
      <c r="AP850" s="216"/>
      <c r="AQ850" s="216"/>
      <c r="AR850" s="216"/>
      <c r="AS850" s="216"/>
      <c r="AT850" s="216"/>
      <c r="AU850" s="216"/>
      <c r="AV850" s="216"/>
      <c r="AW850" s="216"/>
      <c r="AX850" s="216"/>
      <c r="AY850" s="216"/>
      <c r="AZ850" s="216"/>
      <c r="BA850" s="216"/>
      <c r="BB850" s="216"/>
      <c r="BC850" s="216"/>
      <c r="BD850" s="216"/>
      <c r="BE850" s="216"/>
      <c r="BF850" s="216"/>
      <c r="BG850" s="216"/>
      <c r="BH850" s="216"/>
      <c r="BI850" s="216"/>
      <c r="BJ850" s="216"/>
      <c r="BK850" s="216"/>
      <c r="BL850" s="216"/>
      <c r="BM850" s="217">
        <v>16</v>
      </c>
    </row>
    <row r="851" spans="1:65">
      <c r="A851" s="30"/>
      <c r="B851" s="19">
        <v>1</v>
      </c>
      <c r="C851" s="9">
        <v>4</v>
      </c>
      <c r="D851" s="218">
        <v>60</v>
      </c>
      <c r="E851" s="218">
        <v>50</v>
      </c>
      <c r="F851" s="218">
        <v>49.766666666666666</v>
      </c>
      <c r="G851" s="218">
        <v>53</v>
      </c>
      <c r="H851" s="218">
        <v>50</v>
      </c>
      <c r="I851" s="218">
        <v>47</v>
      </c>
      <c r="J851" s="218">
        <v>52.6</v>
      </c>
      <c r="K851" s="218">
        <v>50</v>
      </c>
      <c r="L851" s="218">
        <v>51</v>
      </c>
      <c r="M851" s="219">
        <v>70</v>
      </c>
      <c r="N851" s="218">
        <v>47.8131213540724</v>
      </c>
      <c r="O851" s="218">
        <v>54.051677219994772</v>
      </c>
      <c r="P851" s="218">
        <v>45</v>
      </c>
      <c r="Q851" s="218">
        <v>49</v>
      </c>
      <c r="R851" s="215"/>
      <c r="S851" s="216"/>
      <c r="T851" s="216"/>
      <c r="U851" s="216"/>
      <c r="V851" s="216"/>
      <c r="W851" s="216"/>
      <c r="X851" s="216"/>
      <c r="Y851" s="216"/>
      <c r="Z851" s="216"/>
      <c r="AA851" s="216"/>
      <c r="AB851" s="216"/>
      <c r="AC851" s="216"/>
      <c r="AD851" s="216"/>
      <c r="AE851" s="216"/>
      <c r="AF851" s="216"/>
      <c r="AG851" s="216"/>
      <c r="AH851" s="216"/>
      <c r="AI851" s="216"/>
      <c r="AJ851" s="216"/>
      <c r="AK851" s="216"/>
      <c r="AL851" s="216"/>
      <c r="AM851" s="216"/>
      <c r="AN851" s="216"/>
      <c r="AO851" s="216"/>
      <c r="AP851" s="216"/>
      <c r="AQ851" s="216"/>
      <c r="AR851" s="216"/>
      <c r="AS851" s="216"/>
      <c r="AT851" s="216"/>
      <c r="AU851" s="216"/>
      <c r="AV851" s="216"/>
      <c r="AW851" s="216"/>
      <c r="AX851" s="216"/>
      <c r="AY851" s="216"/>
      <c r="AZ851" s="216"/>
      <c r="BA851" s="216"/>
      <c r="BB851" s="216"/>
      <c r="BC851" s="216"/>
      <c r="BD851" s="216"/>
      <c r="BE851" s="216"/>
      <c r="BF851" s="216"/>
      <c r="BG851" s="216"/>
      <c r="BH851" s="216"/>
      <c r="BI851" s="216"/>
      <c r="BJ851" s="216"/>
      <c r="BK851" s="216"/>
      <c r="BL851" s="216"/>
      <c r="BM851" s="217">
        <v>50.771263019986428</v>
      </c>
    </row>
    <row r="852" spans="1:65">
      <c r="A852" s="30"/>
      <c r="B852" s="19">
        <v>1</v>
      </c>
      <c r="C852" s="9">
        <v>5</v>
      </c>
      <c r="D852" s="218">
        <v>50</v>
      </c>
      <c r="E852" s="218">
        <v>50</v>
      </c>
      <c r="F852" s="218">
        <v>50.936666666666667</v>
      </c>
      <c r="G852" s="218">
        <v>54</v>
      </c>
      <c r="H852" s="219" t="s">
        <v>104</v>
      </c>
      <c r="I852" s="218">
        <v>48</v>
      </c>
      <c r="J852" s="218">
        <v>53.6</v>
      </c>
      <c r="K852" s="218">
        <v>50</v>
      </c>
      <c r="L852" s="218">
        <v>53</v>
      </c>
      <c r="M852" s="219">
        <v>78</v>
      </c>
      <c r="N852" s="218">
        <v>50.321481917114127</v>
      </c>
      <c r="O852" s="218">
        <v>55.458133852107586</v>
      </c>
      <c r="P852" s="218">
        <v>48</v>
      </c>
      <c r="Q852" s="218">
        <v>48</v>
      </c>
      <c r="R852" s="215"/>
      <c r="S852" s="216"/>
      <c r="T852" s="216"/>
      <c r="U852" s="216"/>
      <c r="V852" s="216"/>
      <c r="W852" s="216"/>
      <c r="X852" s="216"/>
      <c r="Y852" s="216"/>
      <c r="Z852" s="216"/>
      <c r="AA852" s="216"/>
      <c r="AB852" s="216"/>
      <c r="AC852" s="216"/>
      <c r="AD852" s="216"/>
      <c r="AE852" s="216"/>
      <c r="AF852" s="216"/>
      <c r="AG852" s="216"/>
      <c r="AH852" s="216"/>
      <c r="AI852" s="216"/>
      <c r="AJ852" s="216"/>
      <c r="AK852" s="216"/>
      <c r="AL852" s="216"/>
      <c r="AM852" s="216"/>
      <c r="AN852" s="216"/>
      <c r="AO852" s="216"/>
      <c r="AP852" s="216"/>
      <c r="AQ852" s="216"/>
      <c r="AR852" s="216"/>
      <c r="AS852" s="216"/>
      <c r="AT852" s="216"/>
      <c r="AU852" s="216"/>
      <c r="AV852" s="216"/>
      <c r="AW852" s="216"/>
      <c r="AX852" s="216"/>
      <c r="AY852" s="216"/>
      <c r="AZ852" s="216"/>
      <c r="BA852" s="216"/>
      <c r="BB852" s="216"/>
      <c r="BC852" s="216"/>
      <c r="BD852" s="216"/>
      <c r="BE852" s="216"/>
      <c r="BF852" s="216"/>
      <c r="BG852" s="216"/>
      <c r="BH852" s="216"/>
      <c r="BI852" s="216"/>
      <c r="BJ852" s="216"/>
      <c r="BK852" s="216"/>
      <c r="BL852" s="216"/>
      <c r="BM852" s="217">
        <v>53</v>
      </c>
    </row>
    <row r="853" spans="1:65">
      <c r="A853" s="30"/>
      <c r="B853" s="19">
        <v>1</v>
      </c>
      <c r="C853" s="9">
        <v>6</v>
      </c>
      <c r="D853" s="218">
        <v>50</v>
      </c>
      <c r="E853" s="218">
        <v>48</v>
      </c>
      <c r="F853" s="218">
        <v>48.526666666666671</v>
      </c>
      <c r="G853" s="218">
        <v>54</v>
      </c>
      <c r="H853" s="218">
        <v>50</v>
      </c>
      <c r="I853" s="218">
        <v>50</v>
      </c>
      <c r="J853" s="218">
        <v>54.6</v>
      </c>
      <c r="K853" s="218">
        <v>50</v>
      </c>
      <c r="L853" s="218">
        <v>50</v>
      </c>
      <c r="M853" s="219">
        <v>74</v>
      </c>
      <c r="N853" s="218">
        <v>48.372989463629203</v>
      </c>
      <c r="O853" s="218">
        <v>57.538132227543784</v>
      </c>
      <c r="P853" s="218">
        <v>46</v>
      </c>
      <c r="Q853" s="218">
        <v>50</v>
      </c>
      <c r="R853" s="215"/>
      <c r="S853" s="216"/>
      <c r="T853" s="216"/>
      <c r="U853" s="216"/>
      <c r="V853" s="216"/>
      <c r="W853" s="216"/>
      <c r="X853" s="216"/>
      <c r="Y853" s="216"/>
      <c r="Z853" s="216"/>
      <c r="AA853" s="216"/>
      <c r="AB853" s="216"/>
      <c r="AC853" s="216"/>
      <c r="AD853" s="216"/>
      <c r="AE853" s="216"/>
      <c r="AF853" s="216"/>
      <c r="AG853" s="216"/>
      <c r="AH853" s="216"/>
      <c r="AI853" s="216"/>
      <c r="AJ853" s="216"/>
      <c r="AK853" s="216"/>
      <c r="AL853" s="216"/>
      <c r="AM853" s="216"/>
      <c r="AN853" s="216"/>
      <c r="AO853" s="216"/>
      <c r="AP853" s="216"/>
      <c r="AQ853" s="216"/>
      <c r="AR853" s="216"/>
      <c r="AS853" s="216"/>
      <c r="AT853" s="216"/>
      <c r="AU853" s="216"/>
      <c r="AV853" s="216"/>
      <c r="AW853" s="216"/>
      <c r="AX853" s="216"/>
      <c r="AY853" s="216"/>
      <c r="AZ853" s="216"/>
      <c r="BA853" s="216"/>
      <c r="BB853" s="216"/>
      <c r="BC853" s="216"/>
      <c r="BD853" s="216"/>
      <c r="BE853" s="216"/>
      <c r="BF853" s="216"/>
      <c r="BG853" s="216"/>
      <c r="BH853" s="216"/>
      <c r="BI853" s="216"/>
      <c r="BJ853" s="216"/>
      <c r="BK853" s="216"/>
      <c r="BL853" s="216"/>
      <c r="BM853" s="220"/>
    </row>
    <row r="854" spans="1:65">
      <c r="A854" s="30"/>
      <c r="B854" s="20" t="s">
        <v>259</v>
      </c>
      <c r="C854" s="12"/>
      <c r="D854" s="221">
        <v>51.666666666666664</v>
      </c>
      <c r="E854" s="221">
        <v>50</v>
      </c>
      <c r="F854" s="221">
        <v>50.225000000000001</v>
      </c>
      <c r="G854" s="221">
        <v>54.5</v>
      </c>
      <c r="H854" s="221">
        <v>50</v>
      </c>
      <c r="I854" s="221">
        <v>47.5</v>
      </c>
      <c r="J854" s="221">
        <v>53.966666666666669</v>
      </c>
      <c r="K854" s="221">
        <v>50</v>
      </c>
      <c r="L854" s="221">
        <v>51.333333333333336</v>
      </c>
      <c r="M854" s="221">
        <v>74</v>
      </c>
      <c r="N854" s="221">
        <v>50.068317747283658</v>
      </c>
      <c r="O854" s="221">
        <v>55.933101512539857</v>
      </c>
      <c r="P854" s="221">
        <v>46.333333333333336</v>
      </c>
      <c r="Q854" s="221">
        <v>48.5</v>
      </c>
      <c r="R854" s="215"/>
      <c r="S854" s="216"/>
      <c r="T854" s="216"/>
      <c r="U854" s="216"/>
      <c r="V854" s="216"/>
      <c r="W854" s="216"/>
      <c r="X854" s="216"/>
      <c r="Y854" s="216"/>
      <c r="Z854" s="216"/>
      <c r="AA854" s="216"/>
      <c r="AB854" s="216"/>
      <c r="AC854" s="216"/>
      <c r="AD854" s="216"/>
      <c r="AE854" s="216"/>
      <c r="AF854" s="216"/>
      <c r="AG854" s="216"/>
      <c r="AH854" s="216"/>
      <c r="AI854" s="216"/>
      <c r="AJ854" s="216"/>
      <c r="AK854" s="216"/>
      <c r="AL854" s="216"/>
      <c r="AM854" s="216"/>
      <c r="AN854" s="216"/>
      <c r="AO854" s="216"/>
      <c r="AP854" s="216"/>
      <c r="AQ854" s="216"/>
      <c r="AR854" s="216"/>
      <c r="AS854" s="216"/>
      <c r="AT854" s="216"/>
      <c r="AU854" s="216"/>
      <c r="AV854" s="216"/>
      <c r="AW854" s="216"/>
      <c r="AX854" s="216"/>
      <c r="AY854" s="216"/>
      <c r="AZ854" s="216"/>
      <c r="BA854" s="216"/>
      <c r="BB854" s="216"/>
      <c r="BC854" s="216"/>
      <c r="BD854" s="216"/>
      <c r="BE854" s="216"/>
      <c r="BF854" s="216"/>
      <c r="BG854" s="216"/>
      <c r="BH854" s="216"/>
      <c r="BI854" s="216"/>
      <c r="BJ854" s="216"/>
      <c r="BK854" s="216"/>
      <c r="BL854" s="216"/>
      <c r="BM854" s="220"/>
    </row>
    <row r="855" spans="1:65">
      <c r="A855" s="30"/>
      <c r="B855" s="3" t="s">
        <v>260</v>
      </c>
      <c r="C855" s="29"/>
      <c r="D855" s="218">
        <v>50</v>
      </c>
      <c r="E855" s="218">
        <v>50</v>
      </c>
      <c r="F855" s="218">
        <v>50.341666666666669</v>
      </c>
      <c r="G855" s="218">
        <v>54</v>
      </c>
      <c r="H855" s="218">
        <v>50</v>
      </c>
      <c r="I855" s="218">
        <v>47.5</v>
      </c>
      <c r="J855" s="218">
        <v>54.2</v>
      </c>
      <c r="K855" s="218">
        <v>50</v>
      </c>
      <c r="L855" s="218">
        <v>51</v>
      </c>
      <c r="M855" s="218">
        <v>74</v>
      </c>
      <c r="N855" s="218">
        <v>49.378734126511127</v>
      </c>
      <c r="O855" s="218">
        <v>55.393503123090042</v>
      </c>
      <c r="P855" s="218">
        <v>46</v>
      </c>
      <c r="Q855" s="218">
        <v>48.5</v>
      </c>
      <c r="R855" s="215"/>
      <c r="S855" s="216"/>
      <c r="T855" s="216"/>
      <c r="U855" s="216"/>
      <c r="V855" s="216"/>
      <c r="W855" s="216"/>
      <c r="X855" s="216"/>
      <c r="Y855" s="216"/>
      <c r="Z855" s="216"/>
      <c r="AA855" s="216"/>
      <c r="AB855" s="216"/>
      <c r="AC855" s="216"/>
      <c r="AD855" s="216"/>
      <c r="AE855" s="216"/>
      <c r="AF855" s="216"/>
      <c r="AG855" s="216"/>
      <c r="AH855" s="216"/>
      <c r="AI855" s="216"/>
      <c r="AJ855" s="216"/>
      <c r="AK855" s="216"/>
      <c r="AL855" s="216"/>
      <c r="AM855" s="216"/>
      <c r="AN855" s="216"/>
      <c r="AO855" s="216"/>
      <c r="AP855" s="216"/>
      <c r="AQ855" s="216"/>
      <c r="AR855" s="216"/>
      <c r="AS855" s="216"/>
      <c r="AT855" s="216"/>
      <c r="AU855" s="216"/>
      <c r="AV855" s="216"/>
      <c r="AW855" s="216"/>
      <c r="AX855" s="216"/>
      <c r="AY855" s="216"/>
      <c r="AZ855" s="216"/>
      <c r="BA855" s="216"/>
      <c r="BB855" s="216"/>
      <c r="BC855" s="216"/>
      <c r="BD855" s="216"/>
      <c r="BE855" s="216"/>
      <c r="BF855" s="216"/>
      <c r="BG855" s="216"/>
      <c r="BH855" s="216"/>
      <c r="BI855" s="216"/>
      <c r="BJ855" s="216"/>
      <c r="BK855" s="216"/>
      <c r="BL855" s="216"/>
      <c r="BM855" s="220"/>
    </row>
    <row r="856" spans="1:65">
      <c r="A856" s="30"/>
      <c r="B856" s="3" t="s">
        <v>261</v>
      </c>
      <c r="C856" s="29"/>
      <c r="D856" s="210">
        <v>4.0824829046386304</v>
      </c>
      <c r="E856" s="210">
        <v>1.4142135623730951</v>
      </c>
      <c r="F856" s="210">
        <v>1.0608188660966891</v>
      </c>
      <c r="G856" s="210">
        <v>1.3784048752090221</v>
      </c>
      <c r="H856" s="210">
        <v>0</v>
      </c>
      <c r="I856" s="210">
        <v>1.8708286933869707</v>
      </c>
      <c r="J856" s="210">
        <v>0.76594168620507008</v>
      </c>
      <c r="K856" s="210">
        <v>0</v>
      </c>
      <c r="L856" s="210">
        <v>1.0327955589886444</v>
      </c>
      <c r="M856" s="210">
        <v>3.5777087639996634</v>
      </c>
      <c r="N856" s="210">
        <v>2.4217101291794876</v>
      </c>
      <c r="O856" s="210">
        <v>1.542678023419398</v>
      </c>
      <c r="P856" s="210">
        <v>1.3662601021279464</v>
      </c>
      <c r="Q856" s="210">
        <v>1.0488088481701516</v>
      </c>
      <c r="R856" s="207"/>
      <c r="S856" s="208"/>
      <c r="T856" s="208"/>
      <c r="U856" s="208"/>
      <c r="V856" s="208"/>
      <c r="W856" s="208"/>
      <c r="X856" s="208"/>
      <c r="Y856" s="208"/>
      <c r="Z856" s="208"/>
      <c r="AA856" s="208"/>
      <c r="AB856" s="208"/>
      <c r="AC856" s="208"/>
      <c r="AD856" s="208"/>
      <c r="AE856" s="208"/>
      <c r="AF856" s="208"/>
      <c r="AG856" s="208"/>
      <c r="AH856" s="208"/>
      <c r="AI856" s="208"/>
      <c r="AJ856" s="208"/>
      <c r="AK856" s="208"/>
      <c r="AL856" s="208"/>
      <c r="AM856" s="208"/>
      <c r="AN856" s="208"/>
      <c r="AO856" s="208"/>
      <c r="AP856" s="208"/>
      <c r="AQ856" s="208"/>
      <c r="AR856" s="208"/>
      <c r="AS856" s="208"/>
      <c r="AT856" s="208"/>
      <c r="AU856" s="208"/>
      <c r="AV856" s="208"/>
      <c r="AW856" s="208"/>
      <c r="AX856" s="208"/>
      <c r="AY856" s="208"/>
      <c r="AZ856" s="208"/>
      <c r="BA856" s="208"/>
      <c r="BB856" s="208"/>
      <c r="BC856" s="208"/>
      <c r="BD856" s="208"/>
      <c r="BE856" s="208"/>
      <c r="BF856" s="208"/>
      <c r="BG856" s="208"/>
      <c r="BH856" s="208"/>
      <c r="BI856" s="208"/>
      <c r="BJ856" s="208"/>
      <c r="BK856" s="208"/>
      <c r="BL856" s="208"/>
      <c r="BM856" s="211"/>
    </row>
    <row r="857" spans="1:65">
      <c r="A857" s="30"/>
      <c r="B857" s="3" t="s">
        <v>86</v>
      </c>
      <c r="C857" s="29"/>
      <c r="D857" s="13">
        <v>7.9015798154296074E-2</v>
      </c>
      <c r="E857" s="13">
        <v>2.8284271247461901E-2</v>
      </c>
      <c r="F857" s="13">
        <v>2.1121331330944529E-2</v>
      </c>
      <c r="G857" s="13">
        <v>2.5291832572642607E-2</v>
      </c>
      <c r="H857" s="13">
        <v>0</v>
      </c>
      <c r="I857" s="13">
        <v>3.938586722919938E-2</v>
      </c>
      <c r="J857" s="13">
        <v>1.4192866328691848E-2</v>
      </c>
      <c r="K857" s="13">
        <v>0</v>
      </c>
      <c r="L857" s="13">
        <v>2.0119394006272294E-2</v>
      </c>
      <c r="M857" s="13">
        <v>4.8347415729725181E-2</v>
      </c>
      <c r="N857" s="13">
        <v>4.8368114571032739E-2</v>
      </c>
      <c r="O857" s="13">
        <v>2.7580770272028255E-2</v>
      </c>
      <c r="P857" s="13">
        <v>2.9487628103480854E-2</v>
      </c>
      <c r="Q857" s="13">
        <v>2.1624924704539208E-2</v>
      </c>
      <c r="R857" s="149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30"/>
      <c r="B858" s="3" t="s">
        <v>262</v>
      </c>
      <c r="C858" s="29"/>
      <c r="D858" s="13">
        <v>1.7636032539268376E-2</v>
      </c>
      <c r="E858" s="13">
        <v>-1.5190936252320819E-2</v>
      </c>
      <c r="F858" s="13">
        <v>-1.0759295465456287E-2</v>
      </c>
      <c r="G858" s="13">
        <v>7.3441879484970274E-2</v>
      </c>
      <c r="H858" s="13">
        <v>-1.5190936252320819E-2</v>
      </c>
      <c r="I858" s="13">
        <v>-6.4431389439704834E-2</v>
      </c>
      <c r="J858" s="13">
        <v>6.2937249471661794E-2</v>
      </c>
      <c r="K858" s="13">
        <v>-1.5190936252320819E-2</v>
      </c>
      <c r="L858" s="13">
        <v>1.1070638780950715E-2</v>
      </c>
      <c r="M858" s="13">
        <v>0.45751741434656523</v>
      </c>
      <c r="N858" s="13">
        <v>-1.384533751752548E-2</v>
      </c>
      <c r="O858" s="13">
        <v>0.1016685066613654</v>
      </c>
      <c r="P858" s="13">
        <v>-8.7410267593817204E-2</v>
      </c>
      <c r="Q858" s="13">
        <v>-4.4735208164751183E-2</v>
      </c>
      <c r="R858" s="149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30"/>
      <c r="B859" s="46" t="s">
        <v>263</v>
      </c>
      <c r="C859" s="47"/>
      <c r="D859" s="45">
        <v>0.48</v>
      </c>
      <c r="E859" s="45">
        <v>0.05</v>
      </c>
      <c r="F859" s="45">
        <v>0.02</v>
      </c>
      <c r="G859" s="45">
        <v>1.37</v>
      </c>
      <c r="H859" s="45">
        <v>1.35</v>
      </c>
      <c r="I859" s="45">
        <v>0.83</v>
      </c>
      <c r="J859" s="45">
        <v>1.2</v>
      </c>
      <c r="K859" s="45">
        <v>0.05</v>
      </c>
      <c r="L859" s="45">
        <v>0.37</v>
      </c>
      <c r="M859" s="45">
        <v>7.49</v>
      </c>
      <c r="N859" s="45">
        <v>0.02</v>
      </c>
      <c r="O859" s="45">
        <v>1.82</v>
      </c>
      <c r="P859" s="45">
        <v>1.2</v>
      </c>
      <c r="Q859" s="45">
        <v>0.52</v>
      </c>
      <c r="R859" s="149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B860" s="31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BM860" s="55"/>
    </row>
    <row r="861" spans="1:65" ht="15">
      <c r="B861" s="8" t="s">
        <v>497</v>
      </c>
      <c r="BM861" s="28" t="s">
        <v>271</v>
      </c>
    </row>
    <row r="862" spans="1:65" ht="15">
      <c r="A862" s="25" t="s">
        <v>21</v>
      </c>
      <c r="B862" s="18" t="s">
        <v>111</v>
      </c>
      <c r="C862" s="15" t="s">
        <v>112</v>
      </c>
      <c r="D862" s="16" t="s">
        <v>224</v>
      </c>
      <c r="E862" s="17" t="s">
        <v>224</v>
      </c>
      <c r="F862" s="17" t="s">
        <v>224</v>
      </c>
      <c r="G862" s="17" t="s">
        <v>224</v>
      </c>
      <c r="H862" s="17" t="s">
        <v>224</v>
      </c>
      <c r="I862" s="17" t="s">
        <v>224</v>
      </c>
      <c r="J862" s="17" t="s">
        <v>224</v>
      </c>
      <c r="K862" s="17" t="s">
        <v>224</v>
      </c>
      <c r="L862" s="17" t="s">
        <v>224</v>
      </c>
      <c r="M862" s="17" t="s">
        <v>224</v>
      </c>
      <c r="N862" s="17" t="s">
        <v>224</v>
      </c>
      <c r="O862" s="17" t="s">
        <v>224</v>
      </c>
      <c r="P862" s="149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1</v>
      </c>
    </row>
    <row r="863" spans="1:65">
      <c r="A863" s="30"/>
      <c r="B863" s="19" t="s">
        <v>225</v>
      </c>
      <c r="C863" s="9" t="s">
        <v>225</v>
      </c>
      <c r="D863" s="147" t="s">
        <v>227</v>
      </c>
      <c r="E863" s="148" t="s">
        <v>228</v>
      </c>
      <c r="F863" s="148" t="s">
        <v>231</v>
      </c>
      <c r="G863" s="148" t="s">
        <v>233</v>
      </c>
      <c r="H863" s="148" t="s">
        <v>235</v>
      </c>
      <c r="I863" s="148" t="s">
        <v>237</v>
      </c>
      <c r="J863" s="148" t="s">
        <v>239</v>
      </c>
      <c r="K863" s="148" t="s">
        <v>240</v>
      </c>
      <c r="L863" s="148" t="s">
        <v>242</v>
      </c>
      <c r="M863" s="148" t="s">
        <v>244</v>
      </c>
      <c r="N863" s="148" t="s">
        <v>245</v>
      </c>
      <c r="O863" s="148" t="s">
        <v>246</v>
      </c>
      <c r="P863" s="149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 t="s">
        <v>3</v>
      </c>
    </row>
    <row r="864" spans="1:65">
      <c r="A864" s="30"/>
      <c r="B864" s="19"/>
      <c r="C864" s="9"/>
      <c r="D864" s="10" t="s">
        <v>272</v>
      </c>
      <c r="E864" s="11" t="s">
        <v>102</v>
      </c>
      <c r="F864" s="11" t="s">
        <v>272</v>
      </c>
      <c r="G864" s="11" t="s">
        <v>102</v>
      </c>
      <c r="H864" s="11" t="s">
        <v>99</v>
      </c>
      <c r="I864" s="11" t="s">
        <v>102</v>
      </c>
      <c r="J864" s="11" t="s">
        <v>102</v>
      </c>
      <c r="K864" s="11" t="s">
        <v>103</v>
      </c>
      <c r="L864" s="11" t="s">
        <v>100</v>
      </c>
      <c r="M864" s="11" t="s">
        <v>102</v>
      </c>
      <c r="N864" s="11" t="s">
        <v>102</v>
      </c>
      <c r="O864" s="11" t="s">
        <v>102</v>
      </c>
      <c r="P864" s="149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2</v>
      </c>
    </row>
    <row r="865" spans="1:65">
      <c r="A865" s="30"/>
      <c r="B865" s="19"/>
      <c r="C865" s="9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149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2</v>
      </c>
    </row>
    <row r="866" spans="1:65">
      <c r="A866" s="30"/>
      <c r="B866" s="18">
        <v>1</v>
      </c>
      <c r="C866" s="14">
        <v>1</v>
      </c>
      <c r="D866" s="143" t="s">
        <v>108</v>
      </c>
      <c r="E866" s="143" t="s">
        <v>105</v>
      </c>
      <c r="F866" s="143">
        <v>1.3</v>
      </c>
      <c r="G866" s="22">
        <v>0.3</v>
      </c>
      <c r="H866" s="22">
        <v>0.1</v>
      </c>
      <c r="I866" s="22">
        <v>0.17</v>
      </c>
      <c r="J866" s="22">
        <v>0.2</v>
      </c>
      <c r="K866" s="143" t="s">
        <v>96</v>
      </c>
      <c r="L866" s="143" t="s">
        <v>105</v>
      </c>
      <c r="M866" s="22">
        <v>0.23027949722910609</v>
      </c>
      <c r="N866" s="143">
        <v>0.52</v>
      </c>
      <c r="O866" s="143" t="s">
        <v>275</v>
      </c>
      <c r="P866" s="149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</v>
      </c>
    </row>
    <row r="867" spans="1:65">
      <c r="A867" s="30"/>
      <c r="B867" s="19">
        <v>1</v>
      </c>
      <c r="C867" s="9">
        <v>2</v>
      </c>
      <c r="D867" s="144" t="s">
        <v>108</v>
      </c>
      <c r="E867" s="144" t="s">
        <v>105</v>
      </c>
      <c r="F867" s="144">
        <v>1.4</v>
      </c>
      <c r="G867" s="11">
        <v>0.2</v>
      </c>
      <c r="H867" s="11">
        <v>0.1</v>
      </c>
      <c r="I867" s="11">
        <v>0.14000000000000001</v>
      </c>
      <c r="J867" s="11">
        <v>0.3</v>
      </c>
      <c r="K867" s="144" t="s">
        <v>96</v>
      </c>
      <c r="L867" s="144" t="s">
        <v>105</v>
      </c>
      <c r="M867" s="11">
        <v>0.31909745430207848</v>
      </c>
      <c r="N867" s="144">
        <v>0.63424000000000003</v>
      </c>
      <c r="O867" s="144" t="s">
        <v>275</v>
      </c>
      <c r="P867" s="149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3</v>
      </c>
    </row>
    <row r="868" spans="1:65">
      <c r="A868" s="30"/>
      <c r="B868" s="19">
        <v>1</v>
      </c>
      <c r="C868" s="9">
        <v>3</v>
      </c>
      <c r="D868" s="11">
        <v>0.3</v>
      </c>
      <c r="E868" s="144" t="s">
        <v>105</v>
      </c>
      <c r="F868" s="145">
        <v>0.7</v>
      </c>
      <c r="G868" s="11">
        <v>0.3</v>
      </c>
      <c r="H868" s="11">
        <v>0.1</v>
      </c>
      <c r="I868" s="11">
        <v>0.18</v>
      </c>
      <c r="J868" s="11">
        <v>0.2</v>
      </c>
      <c r="K868" s="144" t="s">
        <v>96</v>
      </c>
      <c r="L868" s="144" t="s">
        <v>105</v>
      </c>
      <c r="M868" s="11">
        <v>0.23982052842017645</v>
      </c>
      <c r="N868" s="144">
        <v>0.55000000000000004</v>
      </c>
      <c r="O868" s="144" t="s">
        <v>275</v>
      </c>
      <c r="P868" s="149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16</v>
      </c>
    </row>
    <row r="869" spans="1:65">
      <c r="A869" s="30"/>
      <c r="B869" s="19">
        <v>1</v>
      </c>
      <c r="C869" s="9">
        <v>4</v>
      </c>
      <c r="D869" s="11">
        <v>0.3</v>
      </c>
      <c r="E869" s="144" t="s">
        <v>105</v>
      </c>
      <c r="F869" s="144">
        <v>1.5</v>
      </c>
      <c r="G869" s="11">
        <v>0.2</v>
      </c>
      <c r="H869" s="11">
        <v>0.1</v>
      </c>
      <c r="I869" s="11">
        <v>0.16</v>
      </c>
      <c r="J869" s="11">
        <v>0.1</v>
      </c>
      <c r="K869" s="144" t="s">
        <v>96</v>
      </c>
      <c r="L869" s="144" t="s">
        <v>105</v>
      </c>
      <c r="M869" s="11">
        <v>0.19741619761497489</v>
      </c>
      <c r="N869" s="144">
        <v>0.63600000000000001</v>
      </c>
      <c r="O869" s="144" t="s">
        <v>275</v>
      </c>
      <c r="P869" s="149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0.211264303301329</v>
      </c>
    </row>
    <row r="870" spans="1:65">
      <c r="A870" s="30"/>
      <c r="B870" s="19">
        <v>1</v>
      </c>
      <c r="C870" s="9">
        <v>5</v>
      </c>
      <c r="D870" s="144" t="s">
        <v>108</v>
      </c>
      <c r="E870" s="144" t="s">
        <v>105</v>
      </c>
      <c r="F870" s="144">
        <v>1.2</v>
      </c>
      <c r="G870" s="11">
        <v>0.2</v>
      </c>
      <c r="H870" s="11">
        <v>0.1</v>
      </c>
      <c r="I870" s="11">
        <v>0.21</v>
      </c>
      <c r="J870" s="11">
        <v>0.2</v>
      </c>
      <c r="K870" s="144" t="s">
        <v>96</v>
      </c>
      <c r="L870" s="144" t="s">
        <v>105</v>
      </c>
      <c r="M870" s="11">
        <v>0.31382120163150512</v>
      </c>
      <c r="N870" s="144">
        <v>0.67520000000000002</v>
      </c>
      <c r="O870" s="144" t="s">
        <v>275</v>
      </c>
      <c r="P870" s="149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9</v>
      </c>
    </row>
    <row r="871" spans="1:65">
      <c r="A871" s="30"/>
      <c r="B871" s="19">
        <v>1</v>
      </c>
      <c r="C871" s="9">
        <v>6</v>
      </c>
      <c r="D871" s="144" t="s">
        <v>108</v>
      </c>
      <c r="E871" s="144" t="s">
        <v>105</v>
      </c>
      <c r="F871" s="144">
        <v>1.3</v>
      </c>
      <c r="G871" s="11">
        <v>0.3</v>
      </c>
      <c r="H871" s="11">
        <v>0.1</v>
      </c>
      <c r="I871" s="11">
        <v>0.15</v>
      </c>
      <c r="J871" s="11">
        <v>0.1</v>
      </c>
      <c r="K871" s="144" t="s">
        <v>96</v>
      </c>
      <c r="L871" s="144" t="s">
        <v>105</v>
      </c>
      <c r="M871" s="11">
        <v>0.29508003965001212</v>
      </c>
      <c r="N871" s="144">
        <v>0.60308800000000007</v>
      </c>
      <c r="O871" s="144" t="s">
        <v>275</v>
      </c>
      <c r="P871" s="149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20" t="s">
        <v>259</v>
      </c>
      <c r="C872" s="12"/>
      <c r="D872" s="23">
        <v>0.3</v>
      </c>
      <c r="E872" s="23" t="s">
        <v>629</v>
      </c>
      <c r="F872" s="23">
        <v>1.2333333333333334</v>
      </c>
      <c r="G872" s="23">
        <v>0.25</v>
      </c>
      <c r="H872" s="23">
        <v>9.9999999999999992E-2</v>
      </c>
      <c r="I872" s="23">
        <v>0.16833333333333333</v>
      </c>
      <c r="J872" s="23">
        <v>0.18333333333333335</v>
      </c>
      <c r="K872" s="23" t="s">
        <v>629</v>
      </c>
      <c r="L872" s="23" t="s">
        <v>629</v>
      </c>
      <c r="M872" s="23">
        <v>0.26591915314130887</v>
      </c>
      <c r="N872" s="23">
        <v>0.60308799999999996</v>
      </c>
      <c r="O872" s="23" t="s">
        <v>629</v>
      </c>
      <c r="P872" s="149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260</v>
      </c>
      <c r="C873" s="29"/>
      <c r="D873" s="11">
        <v>0.3</v>
      </c>
      <c r="E873" s="11" t="s">
        <v>629</v>
      </c>
      <c r="F873" s="11">
        <v>1.3</v>
      </c>
      <c r="G873" s="11">
        <v>0.25</v>
      </c>
      <c r="H873" s="11">
        <v>0.1</v>
      </c>
      <c r="I873" s="11">
        <v>0.16500000000000001</v>
      </c>
      <c r="J873" s="11">
        <v>0.2</v>
      </c>
      <c r="K873" s="11" t="s">
        <v>629</v>
      </c>
      <c r="L873" s="11" t="s">
        <v>629</v>
      </c>
      <c r="M873" s="11">
        <v>0.2674502840350943</v>
      </c>
      <c r="N873" s="11">
        <v>0.6186640000000001</v>
      </c>
      <c r="O873" s="11" t="s">
        <v>629</v>
      </c>
      <c r="P873" s="149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261</v>
      </c>
      <c r="C874" s="29"/>
      <c r="D874" s="24">
        <v>0</v>
      </c>
      <c r="E874" s="24" t="s">
        <v>629</v>
      </c>
      <c r="F874" s="24">
        <v>0.28047578623950148</v>
      </c>
      <c r="G874" s="24">
        <v>5.4772255750516634E-2</v>
      </c>
      <c r="H874" s="24">
        <v>1.5202354861220293E-17</v>
      </c>
      <c r="I874" s="24">
        <v>2.4832774042918761E-2</v>
      </c>
      <c r="J874" s="24">
        <v>7.5277265270908125E-2</v>
      </c>
      <c r="K874" s="24" t="s">
        <v>629</v>
      </c>
      <c r="L874" s="24" t="s">
        <v>629</v>
      </c>
      <c r="M874" s="24">
        <v>5.0233203098336579E-2</v>
      </c>
      <c r="N874" s="24">
        <v>5.826789661554637E-2</v>
      </c>
      <c r="O874" s="24" t="s">
        <v>629</v>
      </c>
      <c r="P874" s="149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3" t="s">
        <v>86</v>
      </c>
      <c r="C875" s="29"/>
      <c r="D875" s="13">
        <v>0</v>
      </c>
      <c r="E875" s="13" t="s">
        <v>629</v>
      </c>
      <c r="F875" s="13">
        <v>0.22741279965364983</v>
      </c>
      <c r="G875" s="13">
        <v>0.21908902300206654</v>
      </c>
      <c r="H875" s="13">
        <v>1.5202354861220294E-16</v>
      </c>
      <c r="I875" s="13">
        <v>0.14752142995793324</v>
      </c>
      <c r="J875" s="13">
        <v>0.41060326511404427</v>
      </c>
      <c r="K875" s="13" t="s">
        <v>629</v>
      </c>
      <c r="L875" s="13" t="s">
        <v>629</v>
      </c>
      <c r="M875" s="13">
        <v>0.18890404284509271</v>
      </c>
      <c r="N875" s="13">
        <v>9.661591113659429E-2</v>
      </c>
      <c r="O875" s="13" t="s">
        <v>629</v>
      </c>
      <c r="P875" s="149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30"/>
      <c r="B876" s="3" t="s">
        <v>262</v>
      </c>
      <c r="C876" s="29"/>
      <c r="D876" s="13">
        <v>0.42002219642428718</v>
      </c>
      <c r="E876" s="13" t="s">
        <v>629</v>
      </c>
      <c r="F876" s="13">
        <v>4.8378690297442919</v>
      </c>
      <c r="G876" s="13">
        <v>0.18335183035357261</v>
      </c>
      <c r="H876" s="13">
        <v>-0.52665926785857098</v>
      </c>
      <c r="I876" s="13">
        <v>-0.20320976756192777</v>
      </c>
      <c r="J876" s="13">
        <v>-0.13220865774071333</v>
      </c>
      <c r="K876" s="13" t="s">
        <v>629</v>
      </c>
      <c r="L876" s="13" t="s">
        <v>629</v>
      </c>
      <c r="M876" s="13">
        <v>0.25870366638335929</v>
      </c>
      <c r="N876" s="13">
        <v>1.8546611546571015</v>
      </c>
      <c r="O876" s="13" t="s">
        <v>629</v>
      </c>
      <c r="P876" s="149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30"/>
      <c r="B877" s="46" t="s">
        <v>263</v>
      </c>
      <c r="C877" s="47"/>
      <c r="D877" s="45">
        <v>0.59</v>
      </c>
      <c r="E877" s="45">
        <v>1.1599999999999999</v>
      </c>
      <c r="F877" s="45">
        <v>4.6500000000000004</v>
      </c>
      <c r="G877" s="45">
        <v>0.04</v>
      </c>
      <c r="H877" s="45">
        <v>0.75</v>
      </c>
      <c r="I877" s="45">
        <v>0.43</v>
      </c>
      <c r="J877" s="45">
        <v>0.36</v>
      </c>
      <c r="K877" s="45">
        <v>22.63</v>
      </c>
      <c r="L877" s="45">
        <v>1.1599999999999999</v>
      </c>
      <c r="M877" s="45">
        <v>0.04</v>
      </c>
      <c r="N877" s="45">
        <v>1.65</v>
      </c>
      <c r="O877" s="45">
        <v>0.04</v>
      </c>
      <c r="P877" s="149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1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BM878" s="55"/>
    </row>
    <row r="879" spans="1:65" ht="15">
      <c r="B879" s="8" t="s">
        <v>498</v>
      </c>
      <c r="BM879" s="28" t="s">
        <v>66</v>
      </c>
    </row>
    <row r="880" spans="1:65" ht="15">
      <c r="A880" s="25" t="s">
        <v>24</v>
      </c>
      <c r="B880" s="18" t="s">
        <v>111</v>
      </c>
      <c r="C880" s="15" t="s">
        <v>112</v>
      </c>
      <c r="D880" s="16" t="s">
        <v>224</v>
      </c>
      <c r="E880" s="17" t="s">
        <v>224</v>
      </c>
      <c r="F880" s="17" t="s">
        <v>224</v>
      </c>
      <c r="G880" s="17" t="s">
        <v>224</v>
      </c>
      <c r="H880" s="17" t="s">
        <v>224</v>
      </c>
      <c r="I880" s="17" t="s">
        <v>224</v>
      </c>
      <c r="J880" s="17" t="s">
        <v>224</v>
      </c>
      <c r="K880" s="17" t="s">
        <v>224</v>
      </c>
      <c r="L880" s="17" t="s">
        <v>224</v>
      </c>
      <c r="M880" s="17" t="s">
        <v>224</v>
      </c>
      <c r="N880" s="17" t="s">
        <v>224</v>
      </c>
      <c r="O880" s="149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 t="s">
        <v>225</v>
      </c>
      <c r="C881" s="9" t="s">
        <v>225</v>
      </c>
      <c r="D881" s="147" t="s">
        <v>227</v>
      </c>
      <c r="E881" s="148" t="s">
        <v>228</v>
      </c>
      <c r="F881" s="148" t="s">
        <v>229</v>
      </c>
      <c r="G881" s="148" t="s">
        <v>231</v>
      </c>
      <c r="H881" s="148" t="s">
        <v>233</v>
      </c>
      <c r="I881" s="148" t="s">
        <v>235</v>
      </c>
      <c r="J881" s="148" t="s">
        <v>237</v>
      </c>
      <c r="K881" s="148" t="s">
        <v>240</v>
      </c>
      <c r="L881" s="148" t="s">
        <v>242</v>
      </c>
      <c r="M881" s="148" t="s">
        <v>245</v>
      </c>
      <c r="N881" s="148" t="s">
        <v>246</v>
      </c>
      <c r="O881" s="149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 t="s">
        <v>3</v>
      </c>
    </row>
    <row r="882" spans="1:65">
      <c r="A882" s="30"/>
      <c r="B882" s="19"/>
      <c r="C882" s="9"/>
      <c r="D882" s="10" t="s">
        <v>272</v>
      </c>
      <c r="E882" s="11" t="s">
        <v>102</v>
      </c>
      <c r="F882" s="11" t="s">
        <v>102</v>
      </c>
      <c r="G882" s="11" t="s">
        <v>272</v>
      </c>
      <c r="H882" s="11" t="s">
        <v>102</v>
      </c>
      <c r="I882" s="11" t="s">
        <v>99</v>
      </c>
      <c r="J882" s="11" t="s">
        <v>102</v>
      </c>
      <c r="K882" s="11" t="s">
        <v>103</v>
      </c>
      <c r="L882" s="11" t="s">
        <v>100</v>
      </c>
      <c r="M882" s="11" t="s">
        <v>102</v>
      </c>
      <c r="N882" s="11" t="s">
        <v>102</v>
      </c>
      <c r="O882" s="149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2</v>
      </c>
    </row>
    <row r="883" spans="1:65">
      <c r="A883" s="30"/>
      <c r="B883" s="19"/>
      <c r="C883" s="9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149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3</v>
      </c>
    </row>
    <row r="884" spans="1:65">
      <c r="A884" s="30"/>
      <c r="B884" s="18">
        <v>1</v>
      </c>
      <c r="C884" s="14">
        <v>1</v>
      </c>
      <c r="D884" s="22">
        <v>0.17</v>
      </c>
      <c r="E884" s="143">
        <v>0.82</v>
      </c>
      <c r="F884" s="22">
        <v>0.19433216943898152</v>
      </c>
      <c r="G884" s="143">
        <v>0.1</v>
      </c>
      <c r="H884" s="143">
        <v>0.2</v>
      </c>
      <c r="I884" s="22">
        <v>0.17</v>
      </c>
      <c r="J884" s="22">
        <v>0.19</v>
      </c>
      <c r="K884" s="143" t="s">
        <v>276</v>
      </c>
      <c r="L884" s="143" t="s">
        <v>105</v>
      </c>
      <c r="M884" s="22">
        <v>0.16</v>
      </c>
      <c r="N884" s="22">
        <v>0.17</v>
      </c>
      <c r="O884" s="149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</v>
      </c>
    </row>
    <row r="885" spans="1:65">
      <c r="A885" s="30"/>
      <c r="B885" s="19">
        <v>1</v>
      </c>
      <c r="C885" s="9">
        <v>2</v>
      </c>
      <c r="D885" s="11">
        <v>0.17</v>
      </c>
      <c r="E885" s="144">
        <v>0.82</v>
      </c>
      <c r="F885" s="11">
        <v>0.17677863521795747</v>
      </c>
      <c r="G885" s="144">
        <v>0.1</v>
      </c>
      <c r="H885" s="144">
        <v>0.2</v>
      </c>
      <c r="I885" s="11">
        <v>0.16</v>
      </c>
      <c r="J885" s="11">
        <v>0.18</v>
      </c>
      <c r="K885" s="144" t="s">
        <v>276</v>
      </c>
      <c r="L885" s="144" t="s">
        <v>105</v>
      </c>
      <c r="M885" s="11">
        <v>0.17</v>
      </c>
      <c r="N885" s="11">
        <v>0.19</v>
      </c>
      <c r="O885" s="149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 t="e">
        <v>#N/A</v>
      </c>
    </row>
    <row r="886" spans="1:65">
      <c r="A886" s="30"/>
      <c r="B886" s="19">
        <v>1</v>
      </c>
      <c r="C886" s="9">
        <v>3</v>
      </c>
      <c r="D886" s="11">
        <v>0.17</v>
      </c>
      <c r="E886" s="144">
        <v>0.88</v>
      </c>
      <c r="F886" s="11">
        <v>0.16450060506547851</v>
      </c>
      <c r="G886" s="144">
        <v>0.2</v>
      </c>
      <c r="H886" s="144">
        <v>0.2</v>
      </c>
      <c r="I886" s="11">
        <v>0.16</v>
      </c>
      <c r="J886" s="11">
        <v>0.16</v>
      </c>
      <c r="K886" s="144" t="s">
        <v>276</v>
      </c>
      <c r="L886" s="144" t="s">
        <v>105</v>
      </c>
      <c r="M886" s="11">
        <v>0.16</v>
      </c>
      <c r="N886" s="11">
        <v>0.18</v>
      </c>
      <c r="O886" s="149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16</v>
      </c>
    </row>
    <row r="887" spans="1:65">
      <c r="A887" s="30"/>
      <c r="B887" s="19">
        <v>1</v>
      </c>
      <c r="C887" s="9">
        <v>4</v>
      </c>
      <c r="D887" s="11">
        <v>0.16</v>
      </c>
      <c r="E887" s="144">
        <v>0.88</v>
      </c>
      <c r="F887" s="11">
        <v>0.1845600905593415</v>
      </c>
      <c r="G887" s="144">
        <v>0.2</v>
      </c>
      <c r="H887" s="144">
        <v>0.2</v>
      </c>
      <c r="I887" s="11">
        <v>0.16</v>
      </c>
      <c r="J887" s="11">
        <v>0.18</v>
      </c>
      <c r="K887" s="144" t="s">
        <v>276</v>
      </c>
      <c r="L887" s="144" t="s">
        <v>105</v>
      </c>
      <c r="M887" s="11">
        <v>0.17</v>
      </c>
      <c r="N887" s="11">
        <v>0.18</v>
      </c>
      <c r="O887" s="149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0.16969236142910518</v>
      </c>
    </row>
    <row r="888" spans="1:65">
      <c r="A888" s="30"/>
      <c r="B888" s="19">
        <v>1</v>
      </c>
      <c r="C888" s="9">
        <v>5</v>
      </c>
      <c r="D888" s="11">
        <v>0.16</v>
      </c>
      <c r="E888" s="144">
        <v>0.85</v>
      </c>
      <c r="F888" s="11">
        <v>0.18729611626899048</v>
      </c>
      <c r="G888" s="144">
        <v>0.2</v>
      </c>
      <c r="H888" s="144">
        <v>0.2</v>
      </c>
      <c r="I888" s="11">
        <v>0.18</v>
      </c>
      <c r="J888" s="11">
        <v>0.14000000000000001</v>
      </c>
      <c r="K888" s="144" t="s">
        <v>276</v>
      </c>
      <c r="L888" s="144" t="s">
        <v>105</v>
      </c>
      <c r="M888" s="11">
        <v>0.16</v>
      </c>
      <c r="N888" s="11">
        <v>0.19</v>
      </c>
      <c r="O888" s="149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54</v>
      </c>
    </row>
    <row r="889" spans="1:65">
      <c r="A889" s="30"/>
      <c r="B889" s="19">
        <v>1</v>
      </c>
      <c r="C889" s="9">
        <v>6</v>
      </c>
      <c r="D889" s="11">
        <v>0.17</v>
      </c>
      <c r="E889" s="144">
        <v>0.9</v>
      </c>
      <c r="F889" s="11">
        <v>0.18145739489703649</v>
      </c>
      <c r="G889" s="144">
        <v>0.1</v>
      </c>
      <c r="H889" s="144">
        <v>0.2</v>
      </c>
      <c r="I889" s="11">
        <v>0.16</v>
      </c>
      <c r="J889" s="11">
        <v>0.13</v>
      </c>
      <c r="K889" s="144" t="s">
        <v>276</v>
      </c>
      <c r="L889" s="144" t="s">
        <v>105</v>
      </c>
      <c r="M889" s="11">
        <v>0.14000000000000001</v>
      </c>
      <c r="N889" s="11">
        <v>0.18</v>
      </c>
      <c r="O889" s="149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20" t="s">
        <v>259</v>
      </c>
      <c r="C890" s="12"/>
      <c r="D890" s="23">
        <v>0.16666666666666666</v>
      </c>
      <c r="E890" s="23">
        <v>0.85833333333333339</v>
      </c>
      <c r="F890" s="23">
        <v>0.18148750190796434</v>
      </c>
      <c r="G890" s="23">
        <v>0.15</v>
      </c>
      <c r="H890" s="23">
        <v>0.19999999999999998</v>
      </c>
      <c r="I890" s="23">
        <v>0.16500000000000001</v>
      </c>
      <c r="J890" s="23">
        <v>0.16333333333333333</v>
      </c>
      <c r="K890" s="23" t="s">
        <v>629</v>
      </c>
      <c r="L890" s="23" t="s">
        <v>629</v>
      </c>
      <c r="M890" s="23">
        <v>0.16</v>
      </c>
      <c r="N890" s="23">
        <v>0.18166666666666664</v>
      </c>
      <c r="O890" s="149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260</v>
      </c>
      <c r="C891" s="29"/>
      <c r="D891" s="11">
        <v>0.17</v>
      </c>
      <c r="E891" s="11">
        <v>0.86499999999999999</v>
      </c>
      <c r="F891" s="11">
        <v>0.18300874272818901</v>
      </c>
      <c r="G891" s="11">
        <v>0.15000000000000002</v>
      </c>
      <c r="H891" s="11">
        <v>0.2</v>
      </c>
      <c r="I891" s="11">
        <v>0.16</v>
      </c>
      <c r="J891" s="11">
        <v>0.16999999999999998</v>
      </c>
      <c r="K891" s="11" t="s">
        <v>629</v>
      </c>
      <c r="L891" s="11" t="s">
        <v>629</v>
      </c>
      <c r="M891" s="11">
        <v>0.16</v>
      </c>
      <c r="N891" s="11">
        <v>0.18</v>
      </c>
      <c r="O891" s="149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261</v>
      </c>
      <c r="C892" s="29"/>
      <c r="D892" s="24">
        <v>5.1639777949432277E-3</v>
      </c>
      <c r="E892" s="24">
        <v>3.3714487489307457E-2</v>
      </c>
      <c r="F892" s="24">
        <v>1.0187200617163442E-2</v>
      </c>
      <c r="G892" s="24">
        <v>5.4772255750516634E-2</v>
      </c>
      <c r="H892" s="24">
        <v>3.0404709722440586E-17</v>
      </c>
      <c r="I892" s="24">
        <v>8.3666002653407529E-3</v>
      </c>
      <c r="J892" s="24">
        <v>2.4221202832779974E-2</v>
      </c>
      <c r="K892" s="24" t="s">
        <v>629</v>
      </c>
      <c r="L892" s="24" t="s">
        <v>629</v>
      </c>
      <c r="M892" s="24">
        <v>1.0954451150103323E-2</v>
      </c>
      <c r="N892" s="24">
        <v>7.5277265270908078E-3</v>
      </c>
      <c r="O892" s="200"/>
      <c r="P892" s="201"/>
      <c r="Q892" s="201"/>
      <c r="R892" s="201"/>
      <c r="S892" s="201"/>
      <c r="T892" s="201"/>
      <c r="U892" s="201"/>
      <c r="V892" s="201"/>
      <c r="W892" s="201"/>
      <c r="X892" s="201"/>
      <c r="Y892" s="201"/>
      <c r="Z892" s="201"/>
      <c r="AA892" s="201"/>
      <c r="AB892" s="201"/>
      <c r="AC892" s="201"/>
      <c r="AD892" s="201"/>
      <c r="AE892" s="201"/>
      <c r="AF892" s="201"/>
      <c r="AG892" s="201"/>
      <c r="AH892" s="201"/>
      <c r="AI892" s="201"/>
      <c r="AJ892" s="201"/>
      <c r="AK892" s="201"/>
      <c r="AL892" s="201"/>
      <c r="AM892" s="201"/>
      <c r="AN892" s="201"/>
      <c r="AO892" s="201"/>
      <c r="AP892" s="201"/>
      <c r="AQ892" s="201"/>
      <c r="AR892" s="201"/>
      <c r="AS892" s="201"/>
      <c r="AT892" s="201"/>
      <c r="AU892" s="201"/>
      <c r="AV892" s="201"/>
      <c r="AW892" s="201"/>
      <c r="AX892" s="201"/>
      <c r="AY892" s="201"/>
      <c r="AZ892" s="201"/>
      <c r="BA892" s="201"/>
      <c r="BB892" s="201"/>
      <c r="BC892" s="201"/>
      <c r="BD892" s="201"/>
      <c r="BE892" s="201"/>
      <c r="BF892" s="201"/>
      <c r="BG892" s="201"/>
      <c r="BH892" s="201"/>
      <c r="BI892" s="201"/>
      <c r="BJ892" s="201"/>
      <c r="BK892" s="201"/>
      <c r="BL892" s="201"/>
      <c r="BM892" s="56"/>
    </row>
    <row r="893" spans="1:65">
      <c r="A893" s="30"/>
      <c r="B893" s="3" t="s">
        <v>86</v>
      </c>
      <c r="C893" s="29"/>
      <c r="D893" s="13">
        <v>3.0983866769659366E-2</v>
      </c>
      <c r="E893" s="13">
        <v>3.9279014550649465E-2</v>
      </c>
      <c r="F893" s="13">
        <v>5.6131692320772371E-2</v>
      </c>
      <c r="G893" s="13">
        <v>0.36514837167011088</v>
      </c>
      <c r="H893" s="13">
        <v>1.5202354861220294E-16</v>
      </c>
      <c r="I893" s="13">
        <v>5.0706668274792442E-2</v>
      </c>
      <c r="J893" s="13">
        <v>0.14829307856804066</v>
      </c>
      <c r="K893" s="13" t="s">
        <v>629</v>
      </c>
      <c r="L893" s="13" t="s">
        <v>629</v>
      </c>
      <c r="M893" s="13">
        <v>6.8465319688145759E-2</v>
      </c>
      <c r="N893" s="13">
        <v>4.1437026754628306E-2</v>
      </c>
      <c r="O893" s="149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30"/>
      <c r="B894" s="3" t="s">
        <v>262</v>
      </c>
      <c r="C894" s="29"/>
      <c r="D894" s="13">
        <v>-1.7830471194795749E-2</v>
      </c>
      <c r="E894" s="13">
        <v>4.0581730733468024</v>
      </c>
      <c r="F894" s="13">
        <v>6.9508965397873768E-2</v>
      </c>
      <c r="G894" s="13">
        <v>-0.1160474240753161</v>
      </c>
      <c r="H894" s="13">
        <v>0.17860343456624506</v>
      </c>
      <c r="I894" s="13">
        <v>-2.7652166482847629E-2</v>
      </c>
      <c r="J894" s="13">
        <v>-3.747386177089973E-2</v>
      </c>
      <c r="K894" s="13" t="s">
        <v>629</v>
      </c>
      <c r="L894" s="13" t="s">
        <v>629</v>
      </c>
      <c r="M894" s="13">
        <v>-5.7117252347003822E-2</v>
      </c>
      <c r="N894" s="13">
        <v>7.0564786397672608E-2</v>
      </c>
      <c r="O894" s="149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30"/>
      <c r="B895" s="46" t="s">
        <v>263</v>
      </c>
      <c r="C895" s="47"/>
      <c r="D895" s="45">
        <v>0.55000000000000004</v>
      </c>
      <c r="E895" s="45">
        <v>25.14</v>
      </c>
      <c r="F895" s="45">
        <v>0</v>
      </c>
      <c r="G895" s="45" t="s">
        <v>264</v>
      </c>
      <c r="H895" s="45" t="s">
        <v>264</v>
      </c>
      <c r="I895" s="45">
        <v>0.61</v>
      </c>
      <c r="J895" s="45">
        <v>0.67</v>
      </c>
      <c r="K895" s="45">
        <v>48.97</v>
      </c>
      <c r="L895" s="45">
        <v>11.83</v>
      </c>
      <c r="M895" s="45">
        <v>0.8</v>
      </c>
      <c r="N895" s="45">
        <v>0.01</v>
      </c>
      <c r="O895" s="149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1" t="s">
        <v>293</v>
      </c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BM896" s="55"/>
    </row>
    <row r="897" spans="1:65">
      <c r="BM897" s="55"/>
    </row>
    <row r="898" spans="1:65" ht="15">
      <c r="B898" s="8" t="s">
        <v>499</v>
      </c>
      <c r="BM898" s="28" t="s">
        <v>66</v>
      </c>
    </row>
    <row r="899" spans="1:65" ht="15">
      <c r="A899" s="25" t="s">
        <v>27</v>
      </c>
      <c r="B899" s="18" t="s">
        <v>111</v>
      </c>
      <c r="C899" s="15" t="s">
        <v>112</v>
      </c>
      <c r="D899" s="16" t="s">
        <v>224</v>
      </c>
      <c r="E899" s="17" t="s">
        <v>224</v>
      </c>
      <c r="F899" s="17" t="s">
        <v>224</v>
      </c>
      <c r="G899" s="17" t="s">
        <v>224</v>
      </c>
      <c r="H899" s="17" t="s">
        <v>224</v>
      </c>
      <c r="I899" s="17" t="s">
        <v>224</v>
      </c>
      <c r="J899" s="17" t="s">
        <v>224</v>
      </c>
      <c r="K899" s="17" t="s">
        <v>224</v>
      </c>
      <c r="L899" s="149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9" t="s">
        <v>225</v>
      </c>
      <c r="C900" s="9" t="s">
        <v>225</v>
      </c>
      <c r="D900" s="147" t="s">
        <v>227</v>
      </c>
      <c r="E900" s="148" t="s">
        <v>228</v>
      </c>
      <c r="F900" s="148" t="s">
        <v>231</v>
      </c>
      <c r="G900" s="148" t="s">
        <v>233</v>
      </c>
      <c r="H900" s="148" t="s">
        <v>237</v>
      </c>
      <c r="I900" s="148" t="s">
        <v>239</v>
      </c>
      <c r="J900" s="148" t="s">
        <v>244</v>
      </c>
      <c r="K900" s="148" t="s">
        <v>246</v>
      </c>
      <c r="L900" s="149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 t="s">
        <v>3</v>
      </c>
    </row>
    <row r="901" spans="1:65">
      <c r="A901" s="30"/>
      <c r="B901" s="19"/>
      <c r="C901" s="9"/>
      <c r="D901" s="10" t="s">
        <v>272</v>
      </c>
      <c r="E901" s="11" t="s">
        <v>102</v>
      </c>
      <c r="F901" s="11" t="s">
        <v>272</v>
      </c>
      <c r="G901" s="11" t="s">
        <v>102</v>
      </c>
      <c r="H901" s="11" t="s">
        <v>102</v>
      </c>
      <c r="I901" s="11" t="s">
        <v>102</v>
      </c>
      <c r="J901" s="11" t="s">
        <v>102</v>
      </c>
      <c r="K901" s="11" t="s">
        <v>102</v>
      </c>
      <c r="L901" s="149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2</v>
      </c>
    </row>
    <row r="902" spans="1:65">
      <c r="A902" s="30"/>
      <c r="B902" s="19"/>
      <c r="C902" s="9"/>
      <c r="D902" s="26"/>
      <c r="E902" s="26"/>
      <c r="F902" s="26"/>
      <c r="G902" s="26"/>
      <c r="H902" s="26"/>
      <c r="I902" s="26"/>
      <c r="J902" s="26"/>
      <c r="K902" s="26"/>
      <c r="L902" s="149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3</v>
      </c>
    </row>
    <row r="903" spans="1:65">
      <c r="A903" s="30"/>
      <c r="B903" s="18">
        <v>1</v>
      </c>
      <c r="C903" s="14">
        <v>1</v>
      </c>
      <c r="D903" s="143">
        <v>5</v>
      </c>
      <c r="E903" s="143" t="s">
        <v>107</v>
      </c>
      <c r="F903" s="150">
        <v>47</v>
      </c>
      <c r="G903" s="22">
        <v>5</v>
      </c>
      <c r="H903" s="22">
        <v>4.4000000000000004</v>
      </c>
      <c r="I903" s="22">
        <v>5</v>
      </c>
      <c r="J903" s="22">
        <v>4.4333639187155418</v>
      </c>
      <c r="K903" s="22">
        <v>5</v>
      </c>
      <c r="L903" s="149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>
        <v>1</v>
      </c>
      <c r="C904" s="9">
        <v>2</v>
      </c>
      <c r="D904" s="144">
        <v>5</v>
      </c>
      <c r="E904" s="144" t="s">
        <v>107</v>
      </c>
      <c r="F904" s="144">
        <v>15</v>
      </c>
      <c r="G904" s="11">
        <v>5</v>
      </c>
      <c r="H904" s="11">
        <v>4.5</v>
      </c>
      <c r="I904" s="11">
        <v>5</v>
      </c>
      <c r="J904" s="11">
        <v>5.1595127466154098</v>
      </c>
      <c r="K904" s="11">
        <v>5</v>
      </c>
      <c r="L904" s="149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 t="e">
        <v>#N/A</v>
      </c>
    </row>
    <row r="905" spans="1:65">
      <c r="A905" s="30"/>
      <c r="B905" s="19">
        <v>1</v>
      </c>
      <c r="C905" s="9">
        <v>3</v>
      </c>
      <c r="D905" s="144">
        <v>6</v>
      </c>
      <c r="E905" s="144" t="s">
        <v>107</v>
      </c>
      <c r="F905" s="144">
        <v>14</v>
      </c>
      <c r="G905" s="11">
        <v>5</v>
      </c>
      <c r="H905" s="11">
        <v>5.0999999999999996</v>
      </c>
      <c r="I905" s="11">
        <v>5</v>
      </c>
      <c r="J905" s="11">
        <v>4.3018552654669362</v>
      </c>
      <c r="K905" s="11">
        <v>5</v>
      </c>
      <c r="L905" s="149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16</v>
      </c>
    </row>
    <row r="906" spans="1:65">
      <c r="A906" s="30"/>
      <c r="B906" s="19">
        <v>1</v>
      </c>
      <c r="C906" s="9">
        <v>4</v>
      </c>
      <c r="D906" s="144">
        <v>6</v>
      </c>
      <c r="E906" s="144" t="s">
        <v>107</v>
      </c>
      <c r="F906" s="144">
        <v>21</v>
      </c>
      <c r="G906" s="11">
        <v>5</v>
      </c>
      <c r="H906" s="11">
        <v>5.3</v>
      </c>
      <c r="I906" s="11">
        <v>5</v>
      </c>
      <c r="J906" s="11">
        <v>3.9510600127831705</v>
      </c>
      <c r="K906" s="11">
        <v>5</v>
      </c>
      <c r="L906" s="149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4.9419503667089604</v>
      </c>
    </row>
    <row r="907" spans="1:65">
      <c r="A907" s="30"/>
      <c r="B907" s="19">
        <v>1</v>
      </c>
      <c r="C907" s="9">
        <v>5</v>
      </c>
      <c r="D907" s="144">
        <v>6</v>
      </c>
      <c r="E907" s="144" t="s">
        <v>107</v>
      </c>
      <c r="F907" s="144">
        <v>14</v>
      </c>
      <c r="G907" s="11">
        <v>5</v>
      </c>
      <c r="H907" s="11">
        <v>5.2</v>
      </c>
      <c r="I907" s="11">
        <v>5</v>
      </c>
      <c r="J907" s="11">
        <v>5.1863125801635039</v>
      </c>
      <c r="K907" s="11">
        <v>5</v>
      </c>
      <c r="L907" s="149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55</v>
      </c>
    </row>
    <row r="908" spans="1:65">
      <c r="A908" s="30"/>
      <c r="B908" s="19">
        <v>1</v>
      </c>
      <c r="C908" s="9">
        <v>6</v>
      </c>
      <c r="D908" s="144">
        <v>6</v>
      </c>
      <c r="E908" s="144" t="s">
        <v>107</v>
      </c>
      <c r="F908" s="144">
        <v>19</v>
      </c>
      <c r="G908" s="11">
        <v>5</v>
      </c>
      <c r="H908" s="11">
        <v>5.3</v>
      </c>
      <c r="I908" s="11">
        <v>5</v>
      </c>
      <c r="J908" s="11">
        <v>4.4264064775242344</v>
      </c>
      <c r="K908" s="11">
        <v>6</v>
      </c>
      <c r="L908" s="149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20" t="s">
        <v>259</v>
      </c>
      <c r="C909" s="12"/>
      <c r="D909" s="23">
        <v>5.666666666666667</v>
      </c>
      <c r="E909" s="23" t="s">
        <v>629</v>
      </c>
      <c r="F909" s="23">
        <v>21.666666666666668</v>
      </c>
      <c r="G909" s="23">
        <v>5</v>
      </c>
      <c r="H909" s="23">
        <v>4.9666666666666668</v>
      </c>
      <c r="I909" s="23">
        <v>5</v>
      </c>
      <c r="J909" s="23">
        <v>4.5764185002114663</v>
      </c>
      <c r="K909" s="23">
        <v>5.166666666666667</v>
      </c>
      <c r="L909" s="149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260</v>
      </c>
      <c r="C910" s="29"/>
      <c r="D910" s="11">
        <v>6</v>
      </c>
      <c r="E910" s="11" t="s">
        <v>629</v>
      </c>
      <c r="F910" s="11">
        <v>17</v>
      </c>
      <c r="G910" s="11">
        <v>5</v>
      </c>
      <c r="H910" s="11">
        <v>5.15</v>
      </c>
      <c r="I910" s="11">
        <v>5</v>
      </c>
      <c r="J910" s="11">
        <v>4.4298851981198881</v>
      </c>
      <c r="K910" s="11">
        <v>5</v>
      </c>
      <c r="L910" s="149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261</v>
      </c>
      <c r="C911" s="29"/>
      <c r="D911" s="24">
        <v>0.51639777949432231</v>
      </c>
      <c r="E911" s="24" t="s">
        <v>629</v>
      </c>
      <c r="F911" s="24">
        <v>12.738393409950358</v>
      </c>
      <c r="G911" s="24">
        <v>0</v>
      </c>
      <c r="H911" s="24">
        <v>0.40824829046386291</v>
      </c>
      <c r="I911" s="24">
        <v>0</v>
      </c>
      <c r="J911" s="24">
        <v>0.49424611619305614</v>
      </c>
      <c r="K911" s="24">
        <v>0.40824829046386302</v>
      </c>
      <c r="L911" s="200"/>
      <c r="M911" s="201"/>
      <c r="N911" s="201"/>
      <c r="O911" s="201"/>
      <c r="P911" s="201"/>
      <c r="Q911" s="201"/>
      <c r="R911" s="201"/>
      <c r="S911" s="201"/>
      <c r="T911" s="201"/>
      <c r="U911" s="201"/>
      <c r="V911" s="201"/>
      <c r="W911" s="201"/>
      <c r="X911" s="201"/>
      <c r="Y911" s="201"/>
      <c r="Z911" s="201"/>
      <c r="AA911" s="201"/>
      <c r="AB911" s="201"/>
      <c r="AC911" s="201"/>
      <c r="AD911" s="201"/>
      <c r="AE911" s="201"/>
      <c r="AF911" s="201"/>
      <c r="AG911" s="201"/>
      <c r="AH911" s="201"/>
      <c r="AI911" s="201"/>
      <c r="AJ911" s="201"/>
      <c r="AK911" s="201"/>
      <c r="AL911" s="201"/>
      <c r="AM911" s="201"/>
      <c r="AN911" s="201"/>
      <c r="AO911" s="201"/>
      <c r="AP911" s="201"/>
      <c r="AQ911" s="201"/>
      <c r="AR911" s="201"/>
      <c r="AS911" s="201"/>
      <c r="AT911" s="201"/>
      <c r="AU911" s="201"/>
      <c r="AV911" s="201"/>
      <c r="AW911" s="201"/>
      <c r="AX911" s="201"/>
      <c r="AY911" s="201"/>
      <c r="AZ911" s="201"/>
      <c r="BA911" s="201"/>
      <c r="BB911" s="201"/>
      <c r="BC911" s="201"/>
      <c r="BD911" s="201"/>
      <c r="BE911" s="201"/>
      <c r="BF911" s="201"/>
      <c r="BG911" s="201"/>
      <c r="BH911" s="201"/>
      <c r="BI911" s="201"/>
      <c r="BJ911" s="201"/>
      <c r="BK911" s="201"/>
      <c r="BL911" s="201"/>
      <c r="BM911" s="56"/>
    </row>
    <row r="912" spans="1:65">
      <c r="A912" s="30"/>
      <c r="B912" s="3" t="s">
        <v>86</v>
      </c>
      <c r="C912" s="29"/>
      <c r="D912" s="13">
        <v>9.1129019910762749E-2</v>
      </c>
      <c r="E912" s="13" t="s">
        <v>629</v>
      </c>
      <c r="F912" s="13">
        <v>0.58792584969001649</v>
      </c>
      <c r="G912" s="13">
        <v>0</v>
      </c>
      <c r="H912" s="13">
        <v>8.219764237527441E-2</v>
      </c>
      <c r="I912" s="13">
        <v>0</v>
      </c>
      <c r="J912" s="13">
        <v>0.10799845253886158</v>
      </c>
      <c r="K912" s="13">
        <v>7.901579815429606E-2</v>
      </c>
      <c r="L912" s="149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30"/>
      <c r="B913" s="3" t="s">
        <v>262</v>
      </c>
      <c r="C913" s="29"/>
      <c r="D913" s="13">
        <v>0.14664580705619756</v>
      </c>
      <c r="E913" s="13" t="s">
        <v>629</v>
      </c>
      <c r="F913" s="13">
        <v>3.3842339681560496</v>
      </c>
      <c r="G913" s="13">
        <v>1.1746300343703497E-2</v>
      </c>
      <c r="H913" s="13">
        <v>5.0013250080789273E-3</v>
      </c>
      <c r="I913" s="13">
        <v>1.1746300343703497E-2</v>
      </c>
      <c r="J913" s="13">
        <v>-7.3965102717313602E-2</v>
      </c>
      <c r="K913" s="13">
        <v>4.5471177021827014E-2</v>
      </c>
      <c r="L913" s="149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30"/>
      <c r="B914" s="46" t="s">
        <v>263</v>
      </c>
      <c r="C914" s="47"/>
      <c r="D914" s="45">
        <v>1.52</v>
      </c>
      <c r="E914" s="45">
        <v>5.71</v>
      </c>
      <c r="F914" s="45">
        <v>38.08</v>
      </c>
      <c r="G914" s="45">
        <v>0</v>
      </c>
      <c r="H914" s="45">
        <v>0.08</v>
      </c>
      <c r="I914" s="45">
        <v>0</v>
      </c>
      <c r="J914" s="45">
        <v>0.97</v>
      </c>
      <c r="K914" s="45">
        <v>0.38</v>
      </c>
      <c r="L914" s="149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B915" s="31"/>
      <c r="C915" s="20"/>
      <c r="D915" s="20"/>
      <c r="E915" s="20"/>
      <c r="F915" s="20"/>
      <c r="G915" s="20"/>
      <c r="H915" s="20"/>
      <c r="I915" s="20"/>
      <c r="J915" s="20"/>
      <c r="K915" s="20"/>
      <c r="BM915" s="55"/>
    </row>
    <row r="916" spans="1:65" ht="15">
      <c r="B916" s="8" t="s">
        <v>500</v>
      </c>
      <c r="BM916" s="28" t="s">
        <v>66</v>
      </c>
    </row>
    <row r="917" spans="1:65" ht="15">
      <c r="A917" s="25" t="s">
        <v>30</v>
      </c>
      <c r="B917" s="18" t="s">
        <v>111</v>
      </c>
      <c r="C917" s="15" t="s">
        <v>112</v>
      </c>
      <c r="D917" s="16" t="s">
        <v>224</v>
      </c>
      <c r="E917" s="17" t="s">
        <v>224</v>
      </c>
      <c r="F917" s="17" t="s">
        <v>224</v>
      </c>
      <c r="G917" s="17" t="s">
        <v>224</v>
      </c>
      <c r="H917" s="17" t="s">
        <v>224</v>
      </c>
      <c r="I917" s="17" t="s">
        <v>224</v>
      </c>
      <c r="J917" s="17" t="s">
        <v>224</v>
      </c>
      <c r="K917" s="17" t="s">
        <v>224</v>
      </c>
      <c r="L917" s="17" t="s">
        <v>224</v>
      </c>
      <c r="M917" s="17" t="s">
        <v>224</v>
      </c>
      <c r="N917" s="17" t="s">
        <v>224</v>
      </c>
      <c r="O917" s="17" t="s">
        <v>224</v>
      </c>
      <c r="P917" s="17" t="s">
        <v>224</v>
      </c>
      <c r="Q917" s="17" t="s">
        <v>224</v>
      </c>
      <c r="R917" s="149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 t="s">
        <v>225</v>
      </c>
      <c r="C918" s="9" t="s">
        <v>225</v>
      </c>
      <c r="D918" s="147" t="s">
        <v>227</v>
      </c>
      <c r="E918" s="148" t="s">
        <v>228</v>
      </c>
      <c r="F918" s="148" t="s">
        <v>229</v>
      </c>
      <c r="G918" s="148" t="s">
        <v>230</v>
      </c>
      <c r="H918" s="148" t="s">
        <v>231</v>
      </c>
      <c r="I918" s="148" t="s">
        <v>233</v>
      </c>
      <c r="J918" s="148" t="s">
        <v>235</v>
      </c>
      <c r="K918" s="148" t="s">
        <v>237</v>
      </c>
      <c r="L918" s="148" t="s">
        <v>239</v>
      </c>
      <c r="M918" s="148" t="s">
        <v>240</v>
      </c>
      <c r="N918" s="148" t="s">
        <v>242</v>
      </c>
      <c r="O918" s="148" t="s">
        <v>244</v>
      </c>
      <c r="P918" s="148" t="s">
        <v>245</v>
      </c>
      <c r="Q918" s="148" t="s">
        <v>246</v>
      </c>
      <c r="R918" s="149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 t="s">
        <v>3</v>
      </c>
    </row>
    <row r="919" spans="1:65">
      <c r="A919" s="30"/>
      <c r="B919" s="19"/>
      <c r="C919" s="9"/>
      <c r="D919" s="10" t="s">
        <v>272</v>
      </c>
      <c r="E919" s="11" t="s">
        <v>102</v>
      </c>
      <c r="F919" s="11" t="s">
        <v>102</v>
      </c>
      <c r="G919" s="11" t="s">
        <v>102</v>
      </c>
      <c r="H919" s="11" t="s">
        <v>272</v>
      </c>
      <c r="I919" s="11" t="s">
        <v>102</v>
      </c>
      <c r="J919" s="11" t="s">
        <v>99</v>
      </c>
      <c r="K919" s="11" t="s">
        <v>102</v>
      </c>
      <c r="L919" s="11" t="s">
        <v>102</v>
      </c>
      <c r="M919" s="11" t="s">
        <v>103</v>
      </c>
      <c r="N919" s="11" t="s">
        <v>100</v>
      </c>
      <c r="O919" s="11" t="s">
        <v>102</v>
      </c>
      <c r="P919" s="11" t="s">
        <v>102</v>
      </c>
      <c r="Q919" s="11" t="s">
        <v>102</v>
      </c>
      <c r="R919" s="149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2</v>
      </c>
    </row>
    <row r="920" spans="1:65">
      <c r="A920" s="30"/>
      <c r="B920" s="19"/>
      <c r="C920" s="9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149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3</v>
      </c>
    </row>
    <row r="921" spans="1:65">
      <c r="A921" s="30"/>
      <c r="B921" s="18">
        <v>1</v>
      </c>
      <c r="C921" s="14">
        <v>1</v>
      </c>
      <c r="D921" s="22">
        <v>1</v>
      </c>
      <c r="E921" s="143">
        <v>5</v>
      </c>
      <c r="F921" s="22">
        <v>1.2360227345066501</v>
      </c>
      <c r="G921" s="22">
        <v>1.0212591370092501</v>
      </c>
      <c r="H921" s="22">
        <v>1.1000000000000001</v>
      </c>
      <c r="I921" s="22">
        <v>1.2</v>
      </c>
      <c r="J921" s="22">
        <v>1</v>
      </c>
      <c r="K921" s="22">
        <v>1.1000000000000001</v>
      </c>
      <c r="L921" s="22">
        <v>1.1000000000000001</v>
      </c>
      <c r="M921" s="143">
        <v>77</v>
      </c>
      <c r="N921" s="22">
        <v>1.0999181359418537</v>
      </c>
      <c r="O921" s="22">
        <v>1.1057536437942816</v>
      </c>
      <c r="P921" s="22">
        <v>1.1000000000000001</v>
      </c>
      <c r="Q921" s="22">
        <v>1.2</v>
      </c>
      <c r="R921" s="149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>
        <v>1</v>
      </c>
      <c r="C922" s="9">
        <v>2</v>
      </c>
      <c r="D922" s="11">
        <v>1.2</v>
      </c>
      <c r="E922" s="144">
        <v>5</v>
      </c>
      <c r="F922" s="11">
        <v>1.06459489622869</v>
      </c>
      <c r="G922" s="11">
        <v>1.0327428851973599</v>
      </c>
      <c r="H922" s="11">
        <v>1.2</v>
      </c>
      <c r="I922" s="11">
        <v>1.1000000000000001</v>
      </c>
      <c r="J922" s="11">
        <v>1.1000000000000001</v>
      </c>
      <c r="K922" s="11">
        <v>1.1000000000000001</v>
      </c>
      <c r="L922" s="11">
        <v>1.1000000000000001</v>
      </c>
      <c r="M922" s="144">
        <v>77</v>
      </c>
      <c r="N922" s="11">
        <v>1.0962647007831223</v>
      </c>
      <c r="O922" s="11">
        <v>1.1731532523291133</v>
      </c>
      <c r="P922" s="11">
        <v>1.2</v>
      </c>
      <c r="Q922" s="11">
        <v>1.1000000000000001</v>
      </c>
      <c r="R922" s="149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 t="e">
        <v>#N/A</v>
      </c>
    </row>
    <row r="923" spans="1:65">
      <c r="A923" s="30"/>
      <c r="B923" s="19">
        <v>1</v>
      </c>
      <c r="C923" s="9">
        <v>3</v>
      </c>
      <c r="D923" s="11">
        <v>1</v>
      </c>
      <c r="E923" s="144">
        <v>4</v>
      </c>
      <c r="F923" s="11">
        <v>1.1252714699322199</v>
      </c>
      <c r="G923" s="11">
        <v>1.0068220351072099</v>
      </c>
      <c r="H923" s="11">
        <v>1.1000000000000001</v>
      </c>
      <c r="I923" s="11">
        <v>1</v>
      </c>
      <c r="J923" s="11">
        <v>1.04</v>
      </c>
      <c r="K923" s="11">
        <v>1</v>
      </c>
      <c r="L923" s="11">
        <v>1.1000000000000001</v>
      </c>
      <c r="M923" s="144">
        <v>74</v>
      </c>
      <c r="N923" s="11">
        <v>1.1482277382262251</v>
      </c>
      <c r="O923" s="11">
        <v>1.1980732595718739</v>
      </c>
      <c r="P923" s="11">
        <v>1.1000000000000001</v>
      </c>
      <c r="Q923" s="11">
        <v>1.1000000000000001</v>
      </c>
      <c r="R923" s="149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16</v>
      </c>
    </row>
    <row r="924" spans="1:65">
      <c r="A924" s="30"/>
      <c r="B924" s="19">
        <v>1</v>
      </c>
      <c r="C924" s="9">
        <v>4</v>
      </c>
      <c r="D924" s="11">
        <v>1</v>
      </c>
      <c r="E924" s="144">
        <v>5</v>
      </c>
      <c r="F924" s="11">
        <v>1.17029657609409</v>
      </c>
      <c r="G924" s="11">
        <v>1.0246330961235399</v>
      </c>
      <c r="H924" s="11">
        <v>1.1000000000000001</v>
      </c>
      <c r="I924" s="11">
        <v>1.2</v>
      </c>
      <c r="J924" s="11">
        <v>1.08</v>
      </c>
      <c r="K924" s="11">
        <v>1.1000000000000001</v>
      </c>
      <c r="L924" s="11">
        <v>1.1000000000000001</v>
      </c>
      <c r="M924" s="144">
        <v>74</v>
      </c>
      <c r="N924" s="11">
        <v>1.1406211916850988</v>
      </c>
      <c r="O924" s="11">
        <v>1.1731532523291133</v>
      </c>
      <c r="P924" s="11">
        <v>1</v>
      </c>
      <c r="Q924" s="11">
        <v>1.2</v>
      </c>
      <c r="R924" s="149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1.1009877552143401</v>
      </c>
    </row>
    <row r="925" spans="1:65">
      <c r="A925" s="30"/>
      <c r="B925" s="19">
        <v>1</v>
      </c>
      <c r="C925" s="9">
        <v>5</v>
      </c>
      <c r="D925" s="11">
        <v>1.1000000000000001</v>
      </c>
      <c r="E925" s="144">
        <v>5</v>
      </c>
      <c r="F925" s="11">
        <v>1.1370418064830901</v>
      </c>
      <c r="G925" s="11">
        <v>1.01955088112784</v>
      </c>
      <c r="H925" s="11">
        <v>1.1000000000000001</v>
      </c>
      <c r="I925" s="11">
        <v>1.1000000000000001</v>
      </c>
      <c r="J925" s="11">
        <v>1.08</v>
      </c>
      <c r="K925" s="11">
        <v>1.1000000000000001</v>
      </c>
      <c r="L925" s="11">
        <v>1</v>
      </c>
      <c r="M925" s="144">
        <v>76</v>
      </c>
      <c r="N925" s="11">
        <v>1.1356584205396223</v>
      </c>
      <c r="O925" s="11">
        <v>1.2538123109216612</v>
      </c>
      <c r="P925" s="11">
        <v>1</v>
      </c>
      <c r="Q925" s="11">
        <v>1.2</v>
      </c>
      <c r="R925" s="149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56</v>
      </c>
    </row>
    <row r="926" spans="1:65">
      <c r="A926" s="30"/>
      <c r="B926" s="19">
        <v>1</v>
      </c>
      <c r="C926" s="9">
        <v>6</v>
      </c>
      <c r="D926" s="11">
        <v>1.1000000000000001</v>
      </c>
      <c r="E926" s="144">
        <v>5</v>
      </c>
      <c r="F926" s="11">
        <v>1.1043078492162999</v>
      </c>
      <c r="G926" s="11">
        <v>1.00766785198695</v>
      </c>
      <c r="H926" s="11">
        <v>1.2</v>
      </c>
      <c r="I926" s="11">
        <v>1.2</v>
      </c>
      <c r="J926" s="11">
        <v>1.03</v>
      </c>
      <c r="K926" s="11">
        <v>1</v>
      </c>
      <c r="L926" s="11">
        <v>1.1000000000000001</v>
      </c>
      <c r="M926" s="144">
        <v>78</v>
      </c>
      <c r="N926" s="11">
        <v>1.0790548889588094</v>
      </c>
      <c r="O926" s="11">
        <v>1.0872163613385299</v>
      </c>
      <c r="P926" s="11">
        <v>1.1000000000000001</v>
      </c>
      <c r="Q926" s="11">
        <v>1.1000000000000001</v>
      </c>
      <c r="R926" s="149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20" t="s">
        <v>259</v>
      </c>
      <c r="C927" s="12"/>
      <c r="D927" s="23">
        <v>1.0666666666666667</v>
      </c>
      <c r="E927" s="23">
        <v>4.833333333333333</v>
      </c>
      <c r="F927" s="23">
        <v>1.1395892220768402</v>
      </c>
      <c r="G927" s="23">
        <v>1.0187793144253583</v>
      </c>
      <c r="H927" s="23">
        <v>1.1333333333333333</v>
      </c>
      <c r="I927" s="23">
        <v>1.1333333333333333</v>
      </c>
      <c r="J927" s="23">
        <v>1.0550000000000002</v>
      </c>
      <c r="K927" s="23">
        <v>1.0666666666666667</v>
      </c>
      <c r="L927" s="23">
        <v>1.0833333333333333</v>
      </c>
      <c r="M927" s="23">
        <v>76</v>
      </c>
      <c r="N927" s="23">
        <v>1.1166241793557887</v>
      </c>
      <c r="O927" s="23">
        <v>1.1651936800474292</v>
      </c>
      <c r="P927" s="23">
        <v>1.0833333333333333</v>
      </c>
      <c r="Q927" s="23">
        <v>1.1500000000000001</v>
      </c>
      <c r="R927" s="149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260</v>
      </c>
      <c r="C928" s="29"/>
      <c r="D928" s="11">
        <v>1.05</v>
      </c>
      <c r="E928" s="11">
        <v>5</v>
      </c>
      <c r="F928" s="11">
        <v>1.131156638207655</v>
      </c>
      <c r="G928" s="11">
        <v>1.020405009068545</v>
      </c>
      <c r="H928" s="11">
        <v>1.1000000000000001</v>
      </c>
      <c r="I928" s="11">
        <v>1.1499999999999999</v>
      </c>
      <c r="J928" s="11">
        <v>1.06</v>
      </c>
      <c r="K928" s="11">
        <v>1.1000000000000001</v>
      </c>
      <c r="L928" s="11">
        <v>1.1000000000000001</v>
      </c>
      <c r="M928" s="11">
        <v>76.5</v>
      </c>
      <c r="N928" s="11">
        <v>1.117788278240738</v>
      </c>
      <c r="O928" s="11">
        <v>1.1731532523291133</v>
      </c>
      <c r="P928" s="11">
        <v>1.1000000000000001</v>
      </c>
      <c r="Q928" s="11">
        <v>1.1499999999999999</v>
      </c>
      <c r="R928" s="149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261</v>
      </c>
      <c r="C929" s="29"/>
      <c r="D929" s="24">
        <v>8.1649658092772595E-2</v>
      </c>
      <c r="E929" s="24">
        <v>0.40824829046386302</v>
      </c>
      <c r="F929" s="24">
        <v>5.8860471359505916E-2</v>
      </c>
      <c r="G929" s="24">
        <v>1.0024310752475705E-2</v>
      </c>
      <c r="H929" s="24">
        <v>5.1639777949432156E-2</v>
      </c>
      <c r="I929" s="24">
        <v>8.1649658092772567E-2</v>
      </c>
      <c r="J929" s="24">
        <v>3.7815340802378104E-2</v>
      </c>
      <c r="K929" s="24">
        <v>5.1639777949432274E-2</v>
      </c>
      <c r="L929" s="24">
        <v>4.0824829046386332E-2</v>
      </c>
      <c r="M929" s="24">
        <v>1.6733200530681511</v>
      </c>
      <c r="N929" s="24">
        <v>2.8432360811885639E-2</v>
      </c>
      <c r="O929" s="24">
        <v>6.1114021651904285E-2</v>
      </c>
      <c r="P929" s="24">
        <v>7.5277265270908097E-2</v>
      </c>
      <c r="Q929" s="24">
        <v>5.4772255750516537E-2</v>
      </c>
      <c r="R929" s="200"/>
      <c r="S929" s="201"/>
      <c r="T929" s="201"/>
      <c r="U929" s="201"/>
      <c r="V929" s="201"/>
      <c r="W929" s="201"/>
      <c r="X929" s="201"/>
      <c r="Y929" s="201"/>
      <c r="Z929" s="201"/>
      <c r="AA929" s="201"/>
      <c r="AB929" s="201"/>
      <c r="AC929" s="201"/>
      <c r="AD929" s="201"/>
      <c r="AE929" s="201"/>
      <c r="AF929" s="201"/>
      <c r="AG929" s="201"/>
      <c r="AH929" s="201"/>
      <c r="AI929" s="201"/>
      <c r="AJ929" s="201"/>
      <c r="AK929" s="201"/>
      <c r="AL929" s="201"/>
      <c r="AM929" s="201"/>
      <c r="AN929" s="201"/>
      <c r="AO929" s="201"/>
      <c r="AP929" s="201"/>
      <c r="AQ929" s="201"/>
      <c r="AR929" s="201"/>
      <c r="AS929" s="201"/>
      <c r="AT929" s="201"/>
      <c r="AU929" s="201"/>
      <c r="AV929" s="201"/>
      <c r="AW929" s="201"/>
      <c r="AX929" s="201"/>
      <c r="AY929" s="201"/>
      <c r="AZ929" s="201"/>
      <c r="BA929" s="201"/>
      <c r="BB929" s="201"/>
      <c r="BC929" s="201"/>
      <c r="BD929" s="201"/>
      <c r="BE929" s="201"/>
      <c r="BF929" s="201"/>
      <c r="BG929" s="201"/>
      <c r="BH929" s="201"/>
      <c r="BI929" s="201"/>
      <c r="BJ929" s="201"/>
      <c r="BK929" s="201"/>
      <c r="BL929" s="201"/>
      <c r="BM929" s="56"/>
    </row>
    <row r="930" spans="1:65">
      <c r="A930" s="30"/>
      <c r="B930" s="3" t="s">
        <v>86</v>
      </c>
      <c r="C930" s="29"/>
      <c r="D930" s="13">
        <v>7.6546554461974309E-2</v>
      </c>
      <c r="E930" s="13">
        <v>8.4465163544247532E-2</v>
      </c>
      <c r="F930" s="13">
        <v>5.1650603760744478E-2</v>
      </c>
      <c r="G930" s="13">
        <v>9.8395311040742027E-3</v>
      </c>
      <c r="H930" s="13">
        <v>4.5564509955381312E-2</v>
      </c>
      <c r="I930" s="13">
        <v>7.2043815964211097E-2</v>
      </c>
      <c r="J930" s="13">
        <v>3.5843924931164076E-2</v>
      </c>
      <c r="K930" s="13">
        <v>4.8412291827592754E-2</v>
      </c>
      <c r="L930" s="13">
        <v>3.7684457581279696E-2</v>
      </c>
      <c r="M930" s="13">
        <v>2.2017369119317776E-2</v>
      </c>
      <c r="N930" s="13">
        <v>2.5462784469067339E-2</v>
      </c>
      <c r="O930" s="13">
        <v>5.2449667980877343E-2</v>
      </c>
      <c r="P930" s="13">
        <v>6.9486706403915174E-2</v>
      </c>
      <c r="Q930" s="13">
        <v>4.7628048478710029E-2</v>
      </c>
      <c r="R930" s="149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3" t="s">
        <v>262</v>
      </c>
      <c r="C931" s="29"/>
      <c r="D931" s="13">
        <v>-3.117299750621827E-2</v>
      </c>
      <c r="E931" s="13">
        <v>3.3899973550499487</v>
      </c>
      <c r="F931" s="13">
        <v>3.5060759467742786E-2</v>
      </c>
      <c r="G931" s="13">
        <v>-7.4667897439946951E-2</v>
      </c>
      <c r="H931" s="13">
        <v>2.9378690149643116E-2</v>
      </c>
      <c r="I931" s="13">
        <v>2.9378690149643116E-2</v>
      </c>
      <c r="J931" s="13">
        <v>-4.1769542845993879E-2</v>
      </c>
      <c r="K931" s="13">
        <v>-3.117299750621827E-2</v>
      </c>
      <c r="L931" s="13">
        <v>-1.6035075592252923E-2</v>
      </c>
      <c r="M931" s="13">
        <v>68.028923927681944</v>
      </c>
      <c r="N931" s="13">
        <v>1.4202178060013448E-2</v>
      </c>
      <c r="O931" s="13">
        <v>5.8316656592233729E-2</v>
      </c>
      <c r="P931" s="13">
        <v>-1.6035075592252923E-2</v>
      </c>
      <c r="Q931" s="13">
        <v>4.4516612063608685E-2</v>
      </c>
      <c r="R931" s="149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30"/>
      <c r="B932" s="46" t="s">
        <v>263</v>
      </c>
      <c r="C932" s="47"/>
      <c r="D932" s="45">
        <v>0.94</v>
      </c>
      <c r="E932" s="45">
        <v>60.04</v>
      </c>
      <c r="F932" s="45">
        <v>0.24</v>
      </c>
      <c r="G932" s="45">
        <v>1.72</v>
      </c>
      <c r="H932" s="45">
        <v>0.14000000000000001</v>
      </c>
      <c r="I932" s="45">
        <v>0.14000000000000001</v>
      </c>
      <c r="J932" s="45">
        <v>1.1299999999999999</v>
      </c>
      <c r="K932" s="45">
        <v>0.94</v>
      </c>
      <c r="L932" s="45">
        <v>0.67</v>
      </c>
      <c r="M932" s="45">
        <v>1212.3499999999999</v>
      </c>
      <c r="N932" s="45">
        <v>0.14000000000000001</v>
      </c>
      <c r="O932" s="45">
        <v>0.65</v>
      </c>
      <c r="P932" s="45">
        <v>0.67</v>
      </c>
      <c r="Q932" s="45">
        <v>0.41</v>
      </c>
      <c r="R932" s="149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1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BM933" s="55"/>
    </row>
    <row r="934" spans="1:65" ht="15">
      <c r="B934" s="8" t="s">
        <v>501</v>
      </c>
      <c r="BM934" s="28" t="s">
        <v>66</v>
      </c>
    </row>
    <row r="935" spans="1:65" ht="15">
      <c r="A935" s="25" t="s">
        <v>62</v>
      </c>
      <c r="B935" s="18" t="s">
        <v>111</v>
      </c>
      <c r="C935" s="15" t="s">
        <v>112</v>
      </c>
      <c r="D935" s="16" t="s">
        <v>224</v>
      </c>
      <c r="E935" s="17" t="s">
        <v>224</v>
      </c>
      <c r="F935" s="17" t="s">
        <v>224</v>
      </c>
      <c r="G935" s="17" t="s">
        <v>224</v>
      </c>
      <c r="H935" s="17" t="s">
        <v>224</v>
      </c>
      <c r="I935" s="17" t="s">
        <v>224</v>
      </c>
      <c r="J935" s="17" t="s">
        <v>224</v>
      </c>
      <c r="K935" s="17" t="s">
        <v>224</v>
      </c>
      <c r="L935" s="17" t="s">
        <v>224</v>
      </c>
      <c r="M935" s="17" t="s">
        <v>224</v>
      </c>
      <c r="N935" s="17" t="s">
        <v>224</v>
      </c>
      <c r="O935" s="17" t="s">
        <v>224</v>
      </c>
      <c r="P935" s="17" t="s">
        <v>224</v>
      </c>
      <c r="Q935" s="17" t="s">
        <v>224</v>
      </c>
      <c r="R935" s="17" t="s">
        <v>224</v>
      </c>
      <c r="S935" s="17" t="s">
        <v>224</v>
      </c>
      <c r="T935" s="17" t="s">
        <v>224</v>
      </c>
      <c r="U935" s="17" t="s">
        <v>224</v>
      </c>
      <c r="V935" s="149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 t="s">
        <v>225</v>
      </c>
      <c r="C936" s="9" t="s">
        <v>225</v>
      </c>
      <c r="D936" s="147" t="s">
        <v>227</v>
      </c>
      <c r="E936" s="148" t="s">
        <v>228</v>
      </c>
      <c r="F936" s="148" t="s">
        <v>229</v>
      </c>
      <c r="G936" s="148" t="s">
        <v>230</v>
      </c>
      <c r="H936" s="148" t="s">
        <v>231</v>
      </c>
      <c r="I936" s="148" t="s">
        <v>232</v>
      </c>
      <c r="J936" s="148" t="s">
        <v>233</v>
      </c>
      <c r="K936" s="148" t="s">
        <v>235</v>
      </c>
      <c r="L936" s="148" t="s">
        <v>236</v>
      </c>
      <c r="M936" s="148" t="s">
        <v>237</v>
      </c>
      <c r="N936" s="148" t="s">
        <v>238</v>
      </c>
      <c r="O936" s="148" t="s">
        <v>265</v>
      </c>
      <c r="P936" s="148" t="s">
        <v>239</v>
      </c>
      <c r="Q936" s="148" t="s">
        <v>240</v>
      </c>
      <c r="R936" s="148" t="s">
        <v>242</v>
      </c>
      <c r="S936" s="148" t="s">
        <v>244</v>
      </c>
      <c r="T936" s="148" t="s">
        <v>245</v>
      </c>
      <c r="U936" s="148" t="s">
        <v>246</v>
      </c>
      <c r="V936" s="149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 t="s">
        <v>1</v>
      </c>
    </row>
    <row r="937" spans="1:65">
      <c r="A937" s="30"/>
      <c r="B937" s="19"/>
      <c r="C937" s="9"/>
      <c r="D937" s="10" t="s">
        <v>272</v>
      </c>
      <c r="E937" s="11" t="s">
        <v>102</v>
      </c>
      <c r="F937" s="11" t="s">
        <v>103</v>
      </c>
      <c r="G937" s="11" t="s">
        <v>103</v>
      </c>
      <c r="H937" s="11" t="s">
        <v>272</v>
      </c>
      <c r="I937" s="11" t="s">
        <v>103</v>
      </c>
      <c r="J937" s="11" t="s">
        <v>103</v>
      </c>
      <c r="K937" s="11" t="s">
        <v>99</v>
      </c>
      <c r="L937" s="11" t="s">
        <v>103</v>
      </c>
      <c r="M937" s="11" t="s">
        <v>102</v>
      </c>
      <c r="N937" s="11" t="s">
        <v>103</v>
      </c>
      <c r="O937" s="11" t="s">
        <v>103</v>
      </c>
      <c r="P937" s="11" t="s">
        <v>103</v>
      </c>
      <c r="Q937" s="11" t="s">
        <v>103</v>
      </c>
      <c r="R937" s="11" t="s">
        <v>100</v>
      </c>
      <c r="S937" s="11" t="s">
        <v>103</v>
      </c>
      <c r="T937" s="11" t="s">
        <v>102</v>
      </c>
      <c r="U937" s="11" t="s">
        <v>103</v>
      </c>
      <c r="V937" s="149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3</v>
      </c>
    </row>
    <row r="938" spans="1:65">
      <c r="A938" s="30"/>
      <c r="B938" s="19"/>
      <c r="C938" s="9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149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3</v>
      </c>
    </row>
    <row r="939" spans="1:65">
      <c r="A939" s="30"/>
      <c r="B939" s="18">
        <v>1</v>
      </c>
      <c r="C939" s="14">
        <v>1</v>
      </c>
      <c r="D939" s="202">
        <v>0.16999999999999998</v>
      </c>
      <c r="E939" s="202">
        <v>0.18</v>
      </c>
      <c r="F939" s="202">
        <v>0.16944933333333334</v>
      </c>
      <c r="G939" s="202">
        <v>0.18818100000000001</v>
      </c>
      <c r="H939" s="202">
        <v>0.18</v>
      </c>
      <c r="I939" s="202">
        <v>0.19</v>
      </c>
      <c r="J939" s="202">
        <v>0.17</v>
      </c>
      <c r="K939" s="202">
        <v>0.19</v>
      </c>
      <c r="L939" s="202">
        <v>0.17399999999999999</v>
      </c>
      <c r="M939" s="202">
        <v>0.182</v>
      </c>
      <c r="N939" s="202">
        <v>0.186</v>
      </c>
      <c r="O939" s="202">
        <v>0.17399999999999999</v>
      </c>
      <c r="P939" s="202">
        <v>0.18</v>
      </c>
      <c r="Q939" s="202">
        <v>0.18590000000000001</v>
      </c>
      <c r="R939" s="202">
        <v>0.17221925635779434</v>
      </c>
      <c r="S939" s="202">
        <v>0.18547016350724763</v>
      </c>
      <c r="T939" s="202">
        <v>0.15969999999999998</v>
      </c>
      <c r="U939" s="202">
        <v>0.18</v>
      </c>
      <c r="V939" s="200"/>
      <c r="W939" s="201"/>
      <c r="X939" s="201"/>
      <c r="Y939" s="201"/>
      <c r="Z939" s="201"/>
      <c r="AA939" s="201"/>
      <c r="AB939" s="201"/>
      <c r="AC939" s="201"/>
      <c r="AD939" s="201"/>
      <c r="AE939" s="201"/>
      <c r="AF939" s="201"/>
      <c r="AG939" s="201"/>
      <c r="AH939" s="201"/>
      <c r="AI939" s="201"/>
      <c r="AJ939" s="201"/>
      <c r="AK939" s="201"/>
      <c r="AL939" s="201"/>
      <c r="AM939" s="201"/>
      <c r="AN939" s="201"/>
      <c r="AO939" s="201"/>
      <c r="AP939" s="201"/>
      <c r="AQ939" s="201"/>
      <c r="AR939" s="201"/>
      <c r="AS939" s="201"/>
      <c r="AT939" s="201"/>
      <c r="AU939" s="201"/>
      <c r="AV939" s="201"/>
      <c r="AW939" s="201"/>
      <c r="AX939" s="201"/>
      <c r="AY939" s="201"/>
      <c r="AZ939" s="201"/>
      <c r="BA939" s="201"/>
      <c r="BB939" s="201"/>
      <c r="BC939" s="201"/>
      <c r="BD939" s="201"/>
      <c r="BE939" s="201"/>
      <c r="BF939" s="201"/>
      <c r="BG939" s="201"/>
      <c r="BH939" s="201"/>
      <c r="BI939" s="201"/>
      <c r="BJ939" s="201"/>
      <c r="BK939" s="201"/>
      <c r="BL939" s="201"/>
      <c r="BM939" s="203">
        <v>1</v>
      </c>
    </row>
    <row r="940" spans="1:65">
      <c r="A940" s="30"/>
      <c r="B940" s="19">
        <v>1</v>
      </c>
      <c r="C940" s="9">
        <v>2</v>
      </c>
      <c r="D940" s="24">
        <v>0.16999999999999998</v>
      </c>
      <c r="E940" s="24">
        <v>0.19</v>
      </c>
      <c r="F940" s="204">
        <v>0.16350233333333333</v>
      </c>
      <c r="G940" s="24">
        <v>0.1890655</v>
      </c>
      <c r="H940" s="24">
        <v>0.18</v>
      </c>
      <c r="I940" s="24">
        <v>0.19</v>
      </c>
      <c r="J940" s="24">
        <v>0.17</v>
      </c>
      <c r="K940" s="24">
        <v>0.18</v>
      </c>
      <c r="L940" s="24">
        <v>0.17399999999999999</v>
      </c>
      <c r="M940" s="24">
        <v>0.18</v>
      </c>
      <c r="N940" s="24">
        <v>0.18</v>
      </c>
      <c r="O940" s="24">
        <v>0.17399999999999999</v>
      </c>
      <c r="P940" s="24">
        <v>0.18</v>
      </c>
      <c r="Q940" s="24">
        <v>0.18279999999999999</v>
      </c>
      <c r="R940" s="24">
        <v>0.17568072634782217</v>
      </c>
      <c r="S940" s="24">
        <v>0.18324170731199155</v>
      </c>
      <c r="T940" s="24">
        <v>0.15629999999999999</v>
      </c>
      <c r="U940" s="24">
        <v>0.18</v>
      </c>
      <c r="V940" s="200"/>
      <c r="W940" s="201"/>
      <c r="X940" s="201"/>
      <c r="Y940" s="201"/>
      <c r="Z940" s="201"/>
      <c r="AA940" s="201"/>
      <c r="AB940" s="201"/>
      <c r="AC940" s="201"/>
      <c r="AD940" s="201"/>
      <c r="AE940" s="201"/>
      <c r="AF940" s="201"/>
      <c r="AG940" s="201"/>
      <c r="AH940" s="201"/>
      <c r="AI940" s="201"/>
      <c r="AJ940" s="201"/>
      <c r="AK940" s="201"/>
      <c r="AL940" s="201"/>
      <c r="AM940" s="201"/>
      <c r="AN940" s="201"/>
      <c r="AO940" s="201"/>
      <c r="AP940" s="201"/>
      <c r="AQ940" s="201"/>
      <c r="AR940" s="201"/>
      <c r="AS940" s="201"/>
      <c r="AT940" s="201"/>
      <c r="AU940" s="201"/>
      <c r="AV940" s="201"/>
      <c r="AW940" s="201"/>
      <c r="AX940" s="201"/>
      <c r="AY940" s="201"/>
      <c r="AZ940" s="201"/>
      <c r="BA940" s="201"/>
      <c r="BB940" s="201"/>
      <c r="BC940" s="201"/>
      <c r="BD940" s="201"/>
      <c r="BE940" s="201"/>
      <c r="BF940" s="201"/>
      <c r="BG940" s="201"/>
      <c r="BH940" s="201"/>
      <c r="BI940" s="201"/>
      <c r="BJ940" s="201"/>
      <c r="BK940" s="201"/>
      <c r="BL940" s="201"/>
      <c r="BM940" s="203" t="e">
        <v>#N/A</v>
      </c>
    </row>
    <row r="941" spans="1:65">
      <c r="A941" s="30"/>
      <c r="B941" s="19">
        <v>1</v>
      </c>
      <c r="C941" s="9">
        <v>3</v>
      </c>
      <c r="D941" s="24">
        <v>0.16999999999999998</v>
      </c>
      <c r="E941" s="24">
        <v>0.19</v>
      </c>
      <c r="F941" s="24">
        <v>0.16915733333333333</v>
      </c>
      <c r="G941" s="24">
        <v>0.1854412</v>
      </c>
      <c r="H941" s="24">
        <v>0.18</v>
      </c>
      <c r="I941" s="24">
        <v>0.19</v>
      </c>
      <c r="J941" s="24">
        <v>0.17</v>
      </c>
      <c r="K941" s="24">
        <v>0.18</v>
      </c>
      <c r="L941" s="24">
        <v>0.18</v>
      </c>
      <c r="M941" s="24">
        <v>0.17899999999999999</v>
      </c>
      <c r="N941" s="24">
        <v>0.18</v>
      </c>
      <c r="O941" s="24">
        <v>0.16800000000000001</v>
      </c>
      <c r="P941" s="24">
        <v>0.18</v>
      </c>
      <c r="Q941" s="24">
        <v>0.18439999999999998</v>
      </c>
      <c r="R941" s="24">
        <v>0.17229819264575869</v>
      </c>
      <c r="S941" s="24">
        <v>0.18361828703992869</v>
      </c>
      <c r="T941" s="24">
        <v>0.1605</v>
      </c>
      <c r="U941" s="24">
        <v>0.18</v>
      </c>
      <c r="V941" s="200"/>
      <c r="W941" s="201"/>
      <c r="X941" s="201"/>
      <c r="Y941" s="201"/>
      <c r="Z941" s="201"/>
      <c r="AA941" s="201"/>
      <c r="AB941" s="201"/>
      <c r="AC941" s="201"/>
      <c r="AD941" s="201"/>
      <c r="AE941" s="201"/>
      <c r="AF941" s="201"/>
      <c r="AG941" s="201"/>
      <c r="AH941" s="201"/>
      <c r="AI941" s="201"/>
      <c r="AJ941" s="201"/>
      <c r="AK941" s="201"/>
      <c r="AL941" s="201"/>
      <c r="AM941" s="201"/>
      <c r="AN941" s="201"/>
      <c r="AO941" s="201"/>
      <c r="AP941" s="201"/>
      <c r="AQ941" s="201"/>
      <c r="AR941" s="201"/>
      <c r="AS941" s="201"/>
      <c r="AT941" s="201"/>
      <c r="AU941" s="201"/>
      <c r="AV941" s="201"/>
      <c r="AW941" s="201"/>
      <c r="AX941" s="201"/>
      <c r="AY941" s="201"/>
      <c r="AZ941" s="201"/>
      <c r="BA941" s="201"/>
      <c r="BB941" s="201"/>
      <c r="BC941" s="201"/>
      <c r="BD941" s="201"/>
      <c r="BE941" s="201"/>
      <c r="BF941" s="201"/>
      <c r="BG941" s="201"/>
      <c r="BH941" s="201"/>
      <c r="BI941" s="201"/>
      <c r="BJ941" s="201"/>
      <c r="BK941" s="201"/>
      <c r="BL941" s="201"/>
      <c r="BM941" s="203">
        <v>16</v>
      </c>
    </row>
    <row r="942" spans="1:65">
      <c r="A942" s="30"/>
      <c r="B942" s="19">
        <v>1</v>
      </c>
      <c r="C942" s="9">
        <v>4</v>
      </c>
      <c r="D942" s="24">
        <v>0.16999999999999998</v>
      </c>
      <c r="E942" s="24">
        <v>0.19</v>
      </c>
      <c r="F942" s="24">
        <v>0.16922933333333331</v>
      </c>
      <c r="G942" s="24">
        <v>0.18562619999999999</v>
      </c>
      <c r="H942" s="24">
        <v>0.17</v>
      </c>
      <c r="I942" s="24">
        <v>0.18</v>
      </c>
      <c r="J942" s="204">
        <v>0.15</v>
      </c>
      <c r="K942" s="24">
        <v>0.19</v>
      </c>
      <c r="L942" s="24">
        <v>0.18</v>
      </c>
      <c r="M942" s="24">
        <v>0.17699999999999999</v>
      </c>
      <c r="N942" s="24">
        <v>0.186</v>
      </c>
      <c r="O942" s="24">
        <v>0.18</v>
      </c>
      <c r="P942" s="24">
        <v>0.18</v>
      </c>
      <c r="Q942" s="24">
        <v>0.18379999999999999</v>
      </c>
      <c r="R942" s="24">
        <v>0.17866792914937049</v>
      </c>
      <c r="S942" s="24">
        <v>0.18191078263714511</v>
      </c>
      <c r="T942" s="24">
        <v>0.15690000000000001</v>
      </c>
      <c r="U942" s="24">
        <v>0.18</v>
      </c>
      <c r="V942" s="200"/>
      <c r="W942" s="201"/>
      <c r="X942" s="201"/>
      <c r="Y942" s="201"/>
      <c r="Z942" s="201"/>
      <c r="AA942" s="201"/>
      <c r="AB942" s="201"/>
      <c r="AC942" s="201"/>
      <c r="AD942" s="201"/>
      <c r="AE942" s="201"/>
      <c r="AF942" s="201"/>
      <c r="AG942" s="201"/>
      <c r="AH942" s="201"/>
      <c r="AI942" s="201"/>
      <c r="AJ942" s="201"/>
      <c r="AK942" s="201"/>
      <c r="AL942" s="201"/>
      <c r="AM942" s="201"/>
      <c r="AN942" s="201"/>
      <c r="AO942" s="201"/>
      <c r="AP942" s="201"/>
      <c r="AQ942" s="201"/>
      <c r="AR942" s="201"/>
      <c r="AS942" s="201"/>
      <c r="AT942" s="201"/>
      <c r="AU942" s="201"/>
      <c r="AV942" s="201"/>
      <c r="AW942" s="201"/>
      <c r="AX942" s="201"/>
      <c r="AY942" s="201"/>
      <c r="AZ942" s="201"/>
      <c r="BA942" s="201"/>
      <c r="BB942" s="201"/>
      <c r="BC942" s="201"/>
      <c r="BD942" s="201"/>
      <c r="BE942" s="201"/>
      <c r="BF942" s="201"/>
      <c r="BG942" s="201"/>
      <c r="BH942" s="201"/>
      <c r="BI942" s="201"/>
      <c r="BJ942" s="201"/>
      <c r="BK942" s="201"/>
      <c r="BL942" s="201"/>
      <c r="BM942" s="203">
        <v>0.17800239386184477</v>
      </c>
    </row>
    <row r="943" spans="1:65">
      <c r="A943" s="30"/>
      <c r="B943" s="19">
        <v>1</v>
      </c>
      <c r="C943" s="9">
        <v>5</v>
      </c>
      <c r="D943" s="24">
        <v>0.16999999999999998</v>
      </c>
      <c r="E943" s="24">
        <v>0.19</v>
      </c>
      <c r="F943" s="24">
        <v>0.16941033333333336</v>
      </c>
      <c r="G943" s="24">
        <v>0.1848474</v>
      </c>
      <c r="H943" s="24">
        <v>0.18</v>
      </c>
      <c r="I943" s="24">
        <v>0.18</v>
      </c>
      <c r="J943" s="24">
        <v>0.17</v>
      </c>
      <c r="K943" s="24">
        <v>0.19</v>
      </c>
      <c r="L943" s="24">
        <v>0.17399999999999999</v>
      </c>
      <c r="M943" s="24">
        <v>0.17799999999999999</v>
      </c>
      <c r="N943" s="24">
        <v>0.18</v>
      </c>
      <c r="O943" s="24">
        <v>0.16800000000000001</v>
      </c>
      <c r="P943" s="24">
        <v>0.18</v>
      </c>
      <c r="Q943" s="24">
        <v>0.18389999999999998</v>
      </c>
      <c r="R943" s="24">
        <v>0.17786226065961247</v>
      </c>
      <c r="S943" s="24">
        <v>0.18457724005826387</v>
      </c>
      <c r="T943" s="24">
        <v>0.16239999999999999</v>
      </c>
      <c r="U943" s="24">
        <v>0.18</v>
      </c>
      <c r="V943" s="200"/>
      <c r="W943" s="201"/>
      <c r="X943" s="201"/>
      <c r="Y943" s="201"/>
      <c r="Z943" s="201"/>
      <c r="AA943" s="201"/>
      <c r="AB943" s="201"/>
      <c r="AC943" s="201"/>
      <c r="AD943" s="201"/>
      <c r="AE943" s="201"/>
      <c r="AF943" s="201"/>
      <c r="AG943" s="201"/>
      <c r="AH943" s="201"/>
      <c r="AI943" s="201"/>
      <c r="AJ943" s="201"/>
      <c r="AK943" s="201"/>
      <c r="AL943" s="201"/>
      <c r="AM943" s="201"/>
      <c r="AN943" s="201"/>
      <c r="AO943" s="201"/>
      <c r="AP943" s="201"/>
      <c r="AQ943" s="201"/>
      <c r="AR943" s="201"/>
      <c r="AS943" s="201"/>
      <c r="AT943" s="201"/>
      <c r="AU943" s="201"/>
      <c r="AV943" s="201"/>
      <c r="AW943" s="201"/>
      <c r="AX943" s="201"/>
      <c r="AY943" s="201"/>
      <c r="AZ943" s="201"/>
      <c r="BA943" s="201"/>
      <c r="BB943" s="201"/>
      <c r="BC943" s="201"/>
      <c r="BD943" s="201"/>
      <c r="BE943" s="201"/>
      <c r="BF943" s="201"/>
      <c r="BG943" s="201"/>
      <c r="BH943" s="201"/>
      <c r="BI943" s="201"/>
      <c r="BJ943" s="201"/>
      <c r="BK943" s="201"/>
      <c r="BL943" s="201"/>
      <c r="BM943" s="203">
        <v>57</v>
      </c>
    </row>
    <row r="944" spans="1:65">
      <c r="A944" s="30"/>
      <c r="B944" s="19">
        <v>1</v>
      </c>
      <c r="C944" s="9">
        <v>6</v>
      </c>
      <c r="D944" s="24">
        <v>0.16999999999999998</v>
      </c>
      <c r="E944" s="24">
        <v>0.19</v>
      </c>
      <c r="F944" s="24">
        <v>0.16556833333333335</v>
      </c>
      <c r="G944" s="24">
        <v>0.18855050000000001</v>
      </c>
      <c r="H944" s="24">
        <v>0.18</v>
      </c>
      <c r="I944" s="24">
        <v>0.19</v>
      </c>
      <c r="J944" s="24">
        <v>0.17</v>
      </c>
      <c r="K944" s="24">
        <v>0.19</v>
      </c>
      <c r="L944" s="24">
        <v>0.17399999999999999</v>
      </c>
      <c r="M944" s="24">
        <v>0.16800000000000001</v>
      </c>
      <c r="N944" s="24">
        <v>0.18</v>
      </c>
      <c r="O944" s="24">
        <v>0.17399999999999999</v>
      </c>
      <c r="P944" s="24">
        <v>0.18</v>
      </c>
      <c r="Q944" s="24">
        <v>0.18259999999999998</v>
      </c>
      <c r="R944" s="24">
        <v>0.16947341175695746</v>
      </c>
      <c r="S944" s="24">
        <v>0.18378678526647693</v>
      </c>
      <c r="T944" s="24">
        <v>0.15590000000000001</v>
      </c>
      <c r="U944" s="24">
        <v>0.18</v>
      </c>
      <c r="V944" s="200"/>
      <c r="W944" s="201"/>
      <c r="X944" s="201"/>
      <c r="Y944" s="201"/>
      <c r="Z944" s="201"/>
      <c r="AA944" s="201"/>
      <c r="AB944" s="201"/>
      <c r="AC944" s="201"/>
      <c r="AD944" s="201"/>
      <c r="AE944" s="201"/>
      <c r="AF944" s="201"/>
      <c r="AG944" s="201"/>
      <c r="AH944" s="201"/>
      <c r="AI944" s="201"/>
      <c r="AJ944" s="201"/>
      <c r="AK944" s="201"/>
      <c r="AL944" s="201"/>
      <c r="AM944" s="201"/>
      <c r="AN944" s="201"/>
      <c r="AO944" s="201"/>
      <c r="AP944" s="201"/>
      <c r="AQ944" s="201"/>
      <c r="AR944" s="201"/>
      <c r="AS944" s="201"/>
      <c r="AT944" s="201"/>
      <c r="AU944" s="201"/>
      <c r="AV944" s="201"/>
      <c r="AW944" s="201"/>
      <c r="AX944" s="201"/>
      <c r="AY944" s="201"/>
      <c r="AZ944" s="201"/>
      <c r="BA944" s="201"/>
      <c r="BB944" s="201"/>
      <c r="BC944" s="201"/>
      <c r="BD944" s="201"/>
      <c r="BE944" s="201"/>
      <c r="BF944" s="201"/>
      <c r="BG944" s="201"/>
      <c r="BH944" s="201"/>
      <c r="BI944" s="201"/>
      <c r="BJ944" s="201"/>
      <c r="BK944" s="201"/>
      <c r="BL944" s="201"/>
      <c r="BM944" s="56"/>
    </row>
    <row r="945" spans="1:65">
      <c r="A945" s="30"/>
      <c r="B945" s="20" t="s">
        <v>259</v>
      </c>
      <c r="C945" s="12"/>
      <c r="D945" s="205">
        <v>0.16999999999999996</v>
      </c>
      <c r="E945" s="205">
        <v>0.18833333333333332</v>
      </c>
      <c r="F945" s="205">
        <v>0.16771949999999999</v>
      </c>
      <c r="G945" s="205">
        <v>0.18695196666666666</v>
      </c>
      <c r="H945" s="205">
        <v>0.17833333333333334</v>
      </c>
      <c r="I945" s="205">
        <v>0.18666666666666665</v>
      </c>
      <c r="J945" s="205">
        <v>0.16666666666666666</v>
      </c>
      <c r="K945" s="205">
        <v>0.18666666666666665</v>
      </c>
      <c r="L945" s="205">
        <v>0.17599999999999996</v>
      </c>
      <c r="M945" s="205">
        <v>0.17733333333333332</v>
      </c>
      <c r="N945" s="205">
        <v>0.18199999999999997</v>
      </c>
      <c r="O945" s="205">
        <v>0.17300000000000001</v>
      </c>
      <c r="P945" s="205">
        <v>0.17999999999999997</v>
      </c>
      <c r="Q945" s="205">
        <v>0.18389999999999998</v>
      </c>
      <c r="R945" s="205">
        <v>0.17436696281955258</v>
      </c>
      <c r="S945" s="205">
        <v>0.18376749430350894</v>
      </c>
      <c r="T945" s="205">
        <v>0.15861666666666666</v>
      </c>
      <c r="U945" s="205">
        <v>0.17999999999999997</v>
      </c>
      <c r="V945" s="200"/>
      <c r="W945" s="201"/>
      <c r="X945" s="201"/>
      <c r="Y945" s="201"/>
      <c r="Z945" s="201"/>
      <c r="AA945" s="201"/>
      <c r="AB945" s="201"/>
      <c r="AC945" s="201"/>
      <c r="AD945" s="201"/>
      <c r="AE945" s="201"/>
      <c r="AF945" s="201"/>
      <c r="AG945" s="201"/>
      <c r="AH945" s="201"/>
      <c r="AI945" s="201"/>
      <c r="AJ945" s="201"/>
      <c r="AK945" s="201"/>
      <c r="AL945" s="201"/>
      <c r="AM945" s="201"/>
      <c r="AN945" s="201"/>
      <c r="AO945" s="201"/>
      <c r="AP945" s="201"/>
      <c r="AQ945" s="201"/>
      <c r="AR945" s="201"/>
      <c r="AS945" s="201"/>
      <c r="AT945" s="201"/>
      <c r="AU945" s="201"/>
      <c r="AV945" s="201"/>
      <c r="AW945" s="201"/>
      <c r="AX945" s="201"/>
      <c r="AY945" s="201"/>
      <c r="AZ945" s="201"/>
      <c r="BA945" s="201"/>
      <c r="BB945" s="201"/>
      <c r="BC945" s="201"/>
      <c r="BD945" s="201"/>
      <c r="BE945" s="201"/>
      <c r="BF945" s="201"/>
      <c r="BG945" s="201"/>
      <c r="BH945" s="201"/>
      <c r="BI945" s="201"/>
      <c r="BJ945" s="201"/>
      <c r="BK945" s="201"/>
      <c r="BL945" s="201"/>
      <c r="BM945" s="56"/>
    </row>
    <row r="946" spans="1:65">
      <c r="A946" s="30"/>
      <c r="B946" s="3" t="s">
        <v>260</v>
      </c>
      <c r="C946" s="29"/>
      <c r="D946" s="24">
        <v>0.16999999999999998</v>
      </c>
      <c r="E946" s="24">
        <v>0.19</v>
      </c>
      <c r="F946" s="24">
        <v>0.16919333333333331</v>
      </c>
      <c r="G946" s="24">
        <v>0.1869036</v>
      </c>
      <c r="H946" s="24">
        <v>0.18</v>
      </c>
      <c r="I946" s="24">
        <v>0.19</v>
      </c>
      <c r="J946" s="24">
        <v>0.17</v>
      </c>
      <c r="K946" s="24">
        <v>0.19</v>
      </c>
      <c r="L946" s="24">
        <v>0.17399999999999999</v>
      </c>
      <c r="M946" s="24">
        <v>0.17849999999999999</v>
      </c>
      <c r="N946" s="24">
        <v>0.18</v>
      </c>
      <c r="O946" s="24">
        <v>0.17399999999999999</v>
      </c>
      <c r="P946" s="24">
        <v>0.18</v>
      </c>
      <c r="Q946" s="24">
        <v>0.18384999999999999</v>
      </c>
      <c r="R946" s="24">
        <v>0.17398945949679043</v>
      </c>
      <c r="S946" s="24">
        <v>0.18370253615320281</v>
      </c>
      <c r="T946" s="24">
        <v>0.1583</v>
      </c>
      <c r="U946" s="24">
        <v>0.18</v>
      </c>
      <c r="V946" s="200"/>
      <c r="W946" s="201"/>
      <c r="X946" s="201"/>
      <c r="Y946" s="201"/>
      <c r="Z946" s="201"/>
      <c r="AA946" s="201"/>
      <c r="AB946" s="201"/>
      <c r="AC946" s="201"/>
      <c r="AD946" s="201"/>
      <c r="AE946" s="201"/>
      <c r="AF946" s="201"/>
      <c r="AG946" s="201"/>
      <c r="AH946" s="201"/>
      <c r="AI946" s="201"/>
      <c r="AJ946" s="201"/>
      <c r="AK946" s="201"/>
      <c r="AL946" s="201"/>
      <c r="AM946" s="201"/>
      <c r="AN946" s="201"/>
      <c r="AO946" s="201"/>
      <c r="AP946" s="201"/>
      <c r="AQ946" s="201"/>
      <c r="AR946" s="201"/>
      <c r="AS946" s="201"/>
      <c r="AT946" s="201"/>
      <c r="AU946" s="201"/>
      <c r="AV946" s="201"/>
      <c r="AW946" s="201"/>
      <c r="AX946" s="201"/>
      <c r="AY946" s="201"/>
      <c r="AZ946" s="201"/>
      <c r="BA946" s="201"/>
      <c r="BB946" s="201"/>
      <c r="BC946" s="201"/>
      <c r="BD946" s="201"/>
      <c r="BE946" s="201"/>
      <c r="BF946" s="201"/>
      <c r="BG946" s="201"/>
      <c r="BH946" s="201"/>
      <c r="BI946" s="201"/>
      <c r="BJ946" s="201"/>
      <c r="BK946" s="201"/>
      <c r="BL946" s="201"/>
      <c r="BM946" s="56"/>
    </row>
    <row r="947" spans="1:65">
      <c r="A947" s="30"/>
      <c r="B947" s="3" t="s">
        <v>261</v>
      </c>
      <c r="C947" s="29"/>
      <c r="D947" s="24">
        <v>3.0404709722440586E-17</v>
      </c>
      <c r="E947" s="24">
        <v>4.0824829046386341E-3</v>
      </c>
      <c r="F947" s="24">
        <v>2.5538290793760384E-3</v>
      </c>
      <c r="G947" s="24">
        <v>1.8440243454647465E-3</v>
      </c>
      <c r="H947" s="24">
        <v>4.0824829046386219E-3</v>
      </c>
      <c r="I947" s="24">
        <v>5.1639777949432277E-3</v>
      </c>
      <c r="J947" s="24">
        <v>8.1649658092772682E-3</v>
      </c>
      <c r="K947" s="24">
        <v>5.1639777949432277E-3</v>
      </c>
      <c r="L947" s="24">
        <v>3.0983866769659363E-3</v>
      </c>
      <c r="M947" s="24">
        <v>4.885352256149663E-3</v>
      </c>
      <c r="N947" s="24">
        <v>3.0983866769659363E-3</v>
      </c>
      <c r="O947" s="24">
        <v>4.5166359162544774E-3</v>
      </c>
      <c r="P947" s="24">
        <v>3.0404709722440586E-17</v>
      </c>
      <c r="Q947" s="24">
        <v>1.1966620241321343E-3</v>
      </c>
      <c r="R947" s="24">
        <v>3.6133277750364469E-3</v>
      </c>
      <c r="S947" s="24">
        <v>1.2084068624367847E-3</v>
      </c>
      <c r="T947" s="24">
        <v>2.6354632736326701E-3</v>
      </c>
      <c r="U947" s="24">
        <v>3.0404709722440586E-17</v>
      </c>
      <c r="V947" s="200"/>
      <c r="W947" s="201"/>
      <c r="X947" s="201"/>
      <c r="Y947" s="201"/>
      <c r="Z947" s="201"/>
      <c r="AA947" s="201"/>
      <c r="AB947" s="201"/>
      <c r="AC947" s="201"/>
      <c r="AD947" s="201"/>
      <c r="AE947" s="201"/>
      <c r="AF947" s="201"/>
      <c r="AG947" s="201"/>
      <c r="AH947" s="201"/>
      <c r="AI947" s="201"/>
      <c r="AJ947" s="201"/>
      <c r="AK947" s="201"/>
      <c r="AL947" s="201"/>
      <c r="AM947" s="201"/>
      <c r="AN947" s="201"/>
      <c r="AO947" s="201"/>
      <c r="AP947" s="201"/>
      <c r="AQ947" s="201"/>
      <c r="AR947" s="201"/>
      <c r="AS947" s="201"/>
      <c r="AT947" s="201"/>
      <c r="AU947" s="201"/>
      <c r="AV947" s="201"/>
      <c r="AW947" s="201"/>
      <c r="AX947" s="201"/>
      <c r="AY947" s="201"/>
      <c r="AZ947" s="201"/>
      <c r="BA947" s="201"/>
      <c r="BB947" s="201"/>
      <c r="BC947" s="201"/>
      <c r="BD947" s="201"/>
      <c r="BE947" s="201"/>
      <c r="BF947" s="201"/>
      <c r="BG947" s="201"/>
      <c r="BH947" s="201"/>
      <c r="BI947" s="201"/>
      <c r="BJ947" s="201"/>
      <c r="BK947" s="201"/>
      <c r="BL947" s="201"/>
      <c r="BM947" s="56"/>
    </row>
    <row r="948" spans="1:65">
      <c r="A948" s="30"/>
      <c r="B948" s="3" t="s">
        <v>86</v>
      </c>
      <c r="C948" s="29"/>
      <c r="D948" s="13">
        <v>1.7885123366141525E-16</v>
      </c>
      <c r="E948" s="13">
        <v>2.1676900378612217E-2</v>
      </c>
      <c r="F948" s="13">
        <v>1.5226786863638625E-2</v>
      </c>
      <c r="G948" s="13">
        <v>9.863626354638045E-3</v>
      </c>
      <c r="H948" s="13">
        <v>2.2892427502646476E-2</v>
      </c>
      <c r="I948" s="13">
        <v>2.7664166758624438E-2</v>
      </c>
      <c r="J948" s="13">
        <v>4.8989794855663613E-2</v>
      </c>
      <c r="K948" s="13">
        <v>2.7664166758624438E-2</v>
      </c>
      <c r="L948" s="13">
        <v>1.7604469755488277E-2</v>
      </c>
      <c r="M948" s="13">
        <v>2.7548978888062011E-2</v>
      </c>
      <c r="N948" s="13">
        <v>1.7024102620691959E-2</v>
      </c>
      <c r="O948" s="13">
        <v>2.6107722059274432E-2</v>
      </c>
      <c r="P948" s="13">
        <v>1.6891505401355884E-16</v>
      </c>
      <c r="Q948" s="13">
        <v>6.5071344433503776E-3</v>
      </c>
      <c r="R948" s="13">
        <v>2.0722548105490471E-2</v>
      </c>
      <c r="S948" s="13">
        <v>6.5757378203186983E-3</v>
      </c>
      <c r="T948" s="13">
        <v>1.6615298562357907E-2</v>
      </c>
      <c r="U948" s="13">
        <v>1.6891505401355884E-16</v>
      </c>
      <c r="V948" s="149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3" t="s">
        <v>262</v>
      </c>
      <c r="C949" s="29"/>
      <c r="D949" s="13">
        <v>-4.4956664279783842E-2</v>
      </c>
      <c r="E949" s="13">
        <v>5.8038205258670983E-2</v>
      </c>
      <c r="F949" s="13">
        <v>-5.7768289733371558E-2</v>
      </c>
      <c r="G949" s="13">
        <v>5.0277822734047239E-2</v>
      </c>
      <c r="H949" s="13">
        <v>1.8591855104230781E-3</v>
      </c>
      <c r="I949" s="13">
        <v>4.8675035300629554E-2</v>
      </c>
      <c r="J949" s="13">
        <v>-6.3683004195866366E-2</v>
      </c>
      <c r="K949" s="13">
        <v>4.8675035300629554E-2</v>
      </c>
      <c r="L949" s="13">
        <v>-1.1249252430834966E-2</v>
      </c>
      <c r="M949" s="13">
        <v>-3.7587164644018456E-3</v>
      </c>
      <c r="N949" s="13">
        <v>2.245815941811391E-2</v>
      </c>
      <c r="O949" s="13">
        <v>-2.8102958355309071E-2</v>
      </c>
      <c r="P949" s="13">
        <v>1.1222355468464285E-2</v>
      </c>
      <c r="Q949" s="13">
        <v>3.3132173170280943E-2</v>
      </c>
      <c r="R949" s="13">
        <v>-2.0423495231832733E-2</v>
      </c>
      <c r="S949" s="13">
        <v>3.2387769156288604E-2</v>
      </c>
      <c r="T949" s="13">
        <v>-0.10890711509320605</v>
      </c>
      <c r="U949" s="13">
        <v>1.1222355468464285E-2</v>
      </c>
      <c r="V949" s="149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30"/>
      <c r="B950" s="46" t="s">
        <v>263</v>
      </c>
      <c r="C950" s="47"/>
      <c r="D950" s="45">
        <v>1.1100000000000001</v>
      </c>
      <c r="E950" s="45">
        <v>1.1100000000000001</v>
      </c>
      <c r="F950" s="45">
        <v>1.39</v>
      </c>
      <c r="G950" s="45">
        <v>0.94</v>
      </c>
      <c r="H950" s="45">
        <v>0.1</v>
      </c>
      <c r="I950" s="45">
        <v>0.91</v>
      </c>
      <c r="J950" s="45">
        <v>1.52</v>
      </c>
      <c r="K950" s="45">
        <v>0.91</v>
      </c>
      <c r="L950" s="45">
        <v>0.4</v>
      </c>
      <c r="M950" s="45">
        <v>0.22</v>
      </c>
      <c r="N950" s="45">
        <v>0.32</v>
      </c>
      <c r="O950" s="45">
        <v>0.77</v>
      </c>
      <c r="P950" s="45">
        <v>0.1</v>
      </c>
      <c r="Q950" s="45">
        <v>0.56999999999999995</v>
      </c>
      <c r="R950" s="45">
        <v>0.57999999999999996</v>
      </c>
      <c r="S950" s="45">
        <v>0.56000000000000005</v>
      </c>
      <c r="T950" s="45">
        <v>2.4900000000000002</v>
      </c>
      <c r="U950" s="45">
        <v>0.1</v>
      </c>
      <c r="V950" s="149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1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BM951" s="55"/>
    </row>
    <row r="952" spans="1:65" ht="15">
      <c r="B952" s="8" t="s">
        <v>502</v>
      </c>
      <c r="BM952" s="28" t="s">
        <v>66</v>
      </c>
    </row>
    <row r="953" spans="1:65" ht="15">
      <c r="A953" s="25" t="s">
        <v>63</v>
      </c>
      <c r="B953" s="18" t="s">
        <v>111</v>
      </c>
      <c r="C953" s="15" t="s">
        <v>112</v>
      </c>
      <c r="D953" s="16" t="s">
        <v>224</v>
      </c>
      <c r="E953" s="17" t="s">
        <v>224</v>
      </c>
      <c r="F953" s="17" t="s">
        <v>224</v>
      </c>
      <c r="G953" s="17" t="s">
        <v>224</v>
      </c>
      <c r="H953" s="17" t="s">
        <v>224</v>
      </c>
      <c r="I953" s="17" t="s">
        <v>224</v>
      </c>
      <c r="J953" s="17" t="s">
        <v>224</v>
      </c>
      <c r="K953" s="17" t="s">
        <v>224</v>
      </c>
      <c r="L953" s="17" t="s">
        <v>224</v>
      </c>
      <c r="M953" s="17" t="s">
        <v>224</v>
      </c>
      <c r="N953" s="149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 t="s">
        <v>225</v>
      </c>
      <c r="C954" s="9" t="s">
        <v>225</v>
      </c>
      <c r="D954" s="147" t="s">
        <v>227</v>
      </c>
      <c r="E954" s="148" t="s">
        <v>228</v>
      </c>
      <c r="F954" s="148" t="s">
        <v>229</v>
      </c>
      <c r="G954" s="148" t="s">
        <v>231</v>
      </c>
      <c r="H954" s="148" t="s">
        <v>233</v>
      </c>
      <c r="I954" s="148" t="s">
        <v>237</v>
      </c>
      <c r="J954" s="148" t="s">
        <v>239</v>
      </c>
      <c r="K954" s="148" t="s">
        <v>244</v>
      </c>
      <c r="L954" s="148" t="s">
        <v>245</v>
      </c>
      <c r="M954" s="148" t="s">
        <v>246</v>
      </c>
      <c r="N954" s="149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 t="s">
        <v>3</v>
      </c>
    </row>
    <row r="955" spans="1:65">
      <c r="A955" s="30"/>
      <c r="B955" s="19"/>
      <c r="C955" s="9"/>
      <c r="D955" s="10" t="s">
        <v>272</v>
      </c>
      <c r="E955" s="11" t="s">
        <v>102</v>
      </c>
      <c r="F955" s="11" t="s">
        <v>102</v>
      </c>
      <c r="G955" s="11" t="s">
        <v>272</v>
      </c>
      <c r="H955" s="11" t="s">
        <v>102</v>
      </c>
      <c r="I955" s="11" t="s">
        <v>102</v>
      </c>
      <c r="J955" s="11" t="s">
        <v>102</v>
      </c>
      <c r="K955" s="11" t="s">
        <v>102</v>
      </c>
      <c r="L955" s="11" t="s">
        <v>102</v>
      </c>
      <c r="M955" s="11" t="s">
        <v>102</v>
      </c>
      <c r="N955" s="149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2</v>
      </c>
    </row>
    <row r="956" spans="1:65">
      <c r="A956" s="30"/>
      <c r="B956" s="19"/>
      <c r="C956" s="9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149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3</v>
      </c>
    </row>
    <row r="957" spans="1:65">
      <c r="A957" s="30"/>
      <c r="B957" s="18">
        <v>1</v>
      </c>
      <c r="C957" s="14">
        <v>1</v>
      </c>
      <c r="D957" s="22">
        <v>9.5</v>
      </c>
      <c r="E957" s="22">
        <v>9.6199999999999992</v>
      </c>
      <c r="F957" s="22">
        <v>11.2989940435875</v>
      </c>
      <c r="G957" s="22">
        <v>9.1</v>
      </c>
      <c r="H957" s="22">
        <v>9.4</v>
      </c>
      <c r="I957" s="22">
        <v>8.2100000000000009</v>
      </c>
      <c r="J957" s="22">
        <v>9.5</v>
      </c>
      <c r="K957" s="22">
        <v>8.8936075078650116</v>
      </c>
      <c r="L957" s="22">
        <v>8.1999999999999993</v>
      </c>
      <c r="M957" s="22">
        <v>8.6999999999999993</v>
      </c>
      <c r="N957" s="149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</v>
      </c>
    </row>
    <row r="958" spans="1:65">
      <c r="A958" s="30"/>
      <c r="B958" s="19">
        <v>1</v>
      </c>
      <c r="C958" s="9">
        <v>2</v>
      </c>
      <c r="D958" s="11">
        <v>8.8000000000000007</v>
      </c>
      <c r="E958" s="11">
        <v>9.93</v>
      </c>
      <c r="F958" s="11">
        <v>10.195042656609699</v>
      </c>
      <c r="G958" s="11">
        <v>8.6</v>
      </c>
      <c r="H958" s="11">
        <v>9.9</v>
      </c>
      <c r="I958" s="11">
        <v>8.52</v>
      </c>
      <c r="J958" s="11">
        <v>9.6</v>
      </c>
      <c r="K958" s="11">
        <v>8.9903114084274236</v>
      </c>
      <c r="L958" s="11">
        <v>7.7000000000000011</v>
      </c>
      <c r="M958" s="11">
        <v>8.6</v>
      </c>
      <c r="N958" s="149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 t="e">
        <v>#N/A</v>
      </c>
    </row>
    <row r="959" spans="1:65">
      <c r="A959" s="30"/>
      <c r="B959" s="19">
        <v>1</v>
      </c>
      <c r="C959" s="9">
        <v>3</v>
      </c>
      <c r="D959" s="11">
        <v>9.1999999999999993</v>
      </c>
      <c r="E959" s="11">
        <v>9.65</v>
      </c>
      <c r="F959" s="11">
        <v>10.1084464120517</v>
      </c>
      <c r="G959" s="11">
        <v>9</v>
      </c>
      <c r="H959" s="11">
        <v>9.6</v>
      </c>
      <c r="I959" s="11">
        <v>8.3699999999999992</v>
      </c>
      <c r="J959" s="11">
        <v>9.3000000000000007</v>
      </c>
      <c r="K959" s="11">
        <v>9.688202581953675</v>
      </c>
      <c r="L959" s="11">
        <v>7.8</v>
      </c>
      <c r="M959" s="11">
        <v>8.8000000000000007</v>
      </c>
      <c r="N959" s="149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16</v>
      </c>
    </row>
    <row r="960" spans="1:65">
      <c r="A960" s="30"/>
      <c r="B960" s="19">
        <v>1</v>
      </c>
      <c r="C960" s="9">
        <v>4</v>
      </c>
      <c r="D960" s="11">
        <v>9.1</v>
      </c>
      <c r="E960" s="11">
        <v>9.16</v>
      </c>
      <c r="F960" s="11">
        <v>10.7334910450245</v>
      </c>
      <c r="G960" s="11">
        <v>9</v>
      </c>
      <c r="H960" s="11">
        <v>9.4</v>
      </c>
      <c r="I960" s="11">
        <v>8.35</v>
      </c>
      <c r="J960" s="11">
        <v>9.4</v>
      </c>
      <c r="K960" s="11">
        <v>9.1488415361744568</v>
      </c>
      <c r="L960" s="11">
        <v>8</v>
      </c>
      <c r="M960" s="11">
        <v>8.8000000000000007</v>
      </c>
      <c r="N960" s="149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9.1600201587133334</v>
      </c>
    </row>
    <row r="961" spans="1:65">
      <c r="A961" s="30"/>
      <c r="B961" s="19">
        <v>1</v>
      </c>
      <c r="C961" s="9">
        <v>5</v>
      </c>
      <c r="D961" s="11">
        <v>9.1</v>
      </c>
      <c r="E961" s="11">
        <v>9.61</v>
      </c>
      <c r="F961" s="11">
        <v>10.4852683236687</v>
      </c>
      <c r="G961" s="11">
        <v>8.8000000000000007</v>
      </c>
      <c r="H961" s="11">
        <v>9.6999999999999993</v>
      </c>
      <c r="I961" s="11">
        <v>8.33</v>
      </c>
      <c r="J961" s="11">
        <v>9.5</v>
      </c>
      <c r="K961" s="11">
        <v>9.6495092976730241</v>
      </c>
      <c r="L961" s="11">
        <v>8.3000000000000007</v>
      </c>
      <c r="M961" s="11">
        <v>8.6999999999999993</v>
      </c>
      <c r="N961" s="149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8">
        <v>58</v>
      </c>
    </row>
    <row r="962" spans="1:65">
      <c r="A962" s="30"/>
      <c r="B962" s="19">
        <v>1</v>
      </c>
      <c r="C962" s="9">
        <v>6</v>
      </c>
      <c r="D962" s="11">
        <v>9</v>
      </c>
      <c r="E962" s="11">
        <v>9.83</v>
      </c>
      <c r="F962" s="11">
        <v>10.4308202964339</v>
      </c>
      <c r="G962" s="11">
        <v>9.1</v>
      </c>
      <c r="H962" s="11">
        <v>9.6999999999999993</v>
      </c>
      <c r="I962" s="11">
        <v>8.1199999999999992</v>
      </c>
      <c r="J962" s="11">
        <v>9.5</v>
      </c>
      <c r="K962" s="11">
        <v>9.378674413330355</v>
      </c>
      <c r="L962" s="11">
        <v>7.8</v>
      </c>
      <c r="M962" s="11">
        <v>8.6999999999999993</v>
      </c>
      <c r="N962" s="149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20" t="s">
        <v>259</v>
      </c>
      <c r="C963" s="12"/>
      <c r="D963" s="23">
        <v>9.1166666666666671</v>
      </c>
      <c r="E963" s="23">
        <v>9.6333333333333329</v>
      </c>
      <c r="F963" s="23">
        <v>10.542010462896</v>
      </c>
      <c r="G963" s="23">
        <v>8.9333333333333336</v>
      </c>
      <c r="H963" s="23">
        <v>9.6166666666666671</v>
      </c>
      <c r="I963" s="23">
        <v>8.3166666666666664</v>
      </c>
      <c r="J963" s="23">
        <v>9.4666666666666668</v>
      </c>
      <c r="K963" s="23">
        <v>9.2915244575706595</v>
      </c>
      <c r="L963" s="23">
        <v>7.9666666666666659</v>
      </c>
      <c r="M963" s="23">
        <v>8.7166666666666668</v>
      </c>
      <c r="N963" s="149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260</v>
      </c>
      <c r="C964" s="29"/>
      <c r="D964" s="11">
        <v>9.1</v>
      </c>
      <c r="E964" s="11">
        <v>9.6349999999999998</v>
      </c>
      <c r="F964" s="11">
        <v>10.458044310051299</v>
      </c>
      <c r="G964" s="11">
        <v>9</v>
      </c>
      <c r="H964" s="11">
        <v>9.6499999999999986</v>
      </c>
      <c r="I964" s="11">
        <v>8.34</v>
      </c>
      <c r="J964" s="11">
        <v>9.5</v>
      </c>
      <c r="K964" s="11">
        <v>9.263757974752405</v>
      </c>
      <c r="L964" s="11">
        <v>7.9</v>
      </c>
      <c r="M964" s="11">
        <v>8.6999999999999993</v>
      </c>
      <c r="N964" s="149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261</v>
      </c>
      <c r="C965" s="29"/>
      <c r="D965" s="24">
        <v>0.23166067138525384</v>
      </c>
      <c r="E965" s="24">
        <v>0.26522946040488532</v>
      </c>
      <c r="F965" s="24">
        <v>0.4321195026921143</v>
      </c>
      <c r="G965" s="24">
        <v>0.1966384160500349</v>
      </c>
      <c r="H965" s="24">
        <v>0.194079021706795</v>
      </c>
      <c r="I965" s="24">
        <v>0.13822686666009121</v>
      </c>
      <c r="J965" s="24">
        <v>0.10327955589886409</v>
      </c>
      <c r="K965" s="24">
        <v>0.33541836884447074</v>
      </c>
      <c r="L965" s="24">
        <v>0.2422120283277992</v>
      </c>
      <c r="M965" s="24">
        <v>7.5277265270908625E-2</v>
      </c>
      <c r="N965" s="200"/>
      <c r="O965" s="201"/>
      <c r="P965" s="201"/>
      <c r="Q965" s="201"/>
      <c r="R965" s="201"/>
      <c r="S965" s="201"/>
      <c r="T965" s="201"/>
      <c r="U965" s="201"/>
      <c r="V965" s="201"/>
      <c r="W965" s="201"/>
      <c r="X965" s="201"/>
      <c r="Y965" s="201"/>
      <c r="Z965" s="201"/>
      <c r="AA965" s="201"/>
      <c r="AB965" s="201"/>
      <c r="AC965" s="201"/>
      <c r="AD965" s="201"/>
      <c r="AE965" s="201"/>
      <c r="AF965" s="201"/>
      <c r="AG965" s="201"/>
      <c r="AH965" s="201"/>
      <c r="AI965" s="201"/>
      <c r="AJ965" s="201"/>
      <c r="AK965" s="201"/>
      <c r="AL965" s="201"/>
      <c r="AM965" s="201"/>
      <c r="AN965" s="201"/>
      <c r="AO965" s="201"/>
      <c r="AP965" s="201"/>
      <c r="AQ965" s="201"/>
      <c r="AR965" s="201"/>
      <c r="AS965" s="201"/>
      <c r="AT965" s="201"/>
      <c r="AU965" s="201"/>
      <c r="AV965" s="201"/>
      <c r="AW965" s="201"/>
      <c r="AX965" s="201"/>
      <c r="AY965" s="201"/>
      <c r="AZ965" s="201"/>
      <c r="BA965" s="201"/>
      <c r="BB965" s="201"/>
      <c r="BC965" s="201"/>
      <c r="BD965" s="201"/>
      <c r="BE965" s="201"/>
      <c r="BF965" s="201"/>
      <c r="BG965" s="201"/>
      <c r="BH965" s="201"/>
      <c r="BI965" s="201"/>
      <c r="BJ965" s="201"/>
      <c r="BK965" s="201"/>
      <c r="BL965" s="201"/>
      <c r="BM965" s="56"/>
    </row>
    <row r="966" spans="1:65">
      <c r="A966" s="30"/>
      <c r="B966" s="3" t="s">
        <v>86</v>
      </c>
      <c r="C966" s="29"/>
      <c r="D966" s="13">
        <v>2.5410676934397129E-2</v>
      </c>
      <c r="E966" s="13">
        <v>2.7532469938223392E-2</v>
      </c>
      <c r="F966" s="13">
        <v>4.0990236560001156E-2</v>
      </c>
      <c r="G966" s="13">
        <v>2.2011762990675549E-2</v>
      </c>
      <c r="H966" s="13">
        <v>2.0181527387188387E-2</v>
      </c>
      <c r="I966" s="13">
        <v>1.6620464929069084E-2</v>
      </c>
      <c r="J966" s="13">
        <v>1.0909812242837756E-2</v>
      </c>
      <c r="K966" s="13">
        <v>3.6099390404248956E-2</v>
      </c>
      <c r="L966" s="13">
        <v>3.0403183472108689E-2</v>
      </c>
      <c r="M966" s="13">
        <v>8.636015136241907E-3</v>
      </c>
      <c r="N966" s="149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3" t="s">
        <v>262</v>
      </c>
      <c r="C967" s="29"/>
      <c r="D967" s="13">
        <v>-4.7329035630371274E-3</v>
      </c>
      <c r="E967" s="13">
        <v>5.1671630238691924E-2</v>
      </c>
      <c r="F967" s="13">
        <v>0.15087197192116109</v>
      </c>
      <c r="G967" s="13">
        <v>-2.4747415557199059E-2</v>
      </c>
      <c r="H967" s="13">
        <v>4.9852129148313606E-2</v>
      </c>
      <c r="I967" s="13">
        <v>-9.2068955901198457E-2</v>
      </c>
      <c r="J967" s="13">
        <v>3.3476619334908309E-2</v>
      </c>
      <c r="K967" s="13">
        <v>1.4356332909620795E-2</v>
      </c>
      <c r="L967" s="13">
        <v>-0.13027847879914412</v>
      </c>
      <c r="M967" s="13">
        <v>-4.8400929732117848E-2</v>
      </c>
      <c r="N967" s="149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30"/>
      <c r="B968" s="46" t="s">
        <v>263</v>
      </c>
      <c r="C968" s="47"/>
      <c r="D968" s="45">
        <v>0.14000000000000001</v>
      </c>
      <c r="E968" s="45">
        <v>0.69</v>
      </c>
      <c r="F968" s="45">
        <v>2.14</v>
      </c>
      <c r="G968" s="45">
        <v>0.43</v>
      </c>
      <c r="H968" s="45">
        <v>0.66</v>
      </c>
      <c r="I968" s="45">
        <v>1.42</v>
      </c>
      <c r="J968" s="45">
        <v>0.42</v>
      </c>
      <c r="K968" s="45">
        <v>0.14000000000000001</v>
      </c>
      <c r="L968" s="45">
        <v>1.98</v>
      </c>
      <c r="M968" s="45">
        <v>0.78</v>
      </c>
      <c r="N968" s="149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1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BM969" s="55"/>
    </row>
    <row r="970" spans="1:65" ht="15">
      <c r="B970" s="8" t="s">
        <v>503</v>
      </c>
      <c r="BM970" s="28" t="s">
        <v>66</v>
      </c>
    </row>
    <row r="971" spans="1:65" ht="15">
      <c r="A971" s="25" t="s">
        <v>64</v>
      </c>
      <c r="B971" s="18" t="s">
        <v>111</v>
      </c>
      <c r="C971" s="15" t="s">
        <v>112</v>
      </c>
      <c r="D971" s="16" t="s">
        <v>224</v>
      </c>
      <c r="E971" s="17" t="s">
        <v>224</v>
      </c>
      <c r="F971" s="17" t="s">
        <v>224</v>
      </c>
      <c r="G971" s="17" t="s">
        <v>224</v>
      </c>
      <c r="H971" s="17" t="s">
        <v>224</v>
      </c>
      <c r="I971" s="17" t="s">
        <v>224</v>
      </c>
      <c r="J971" s="17" t="s">
        <v>224</v>
      </c>
      <c r="K971" s="17" t="s">
        <v>224</v>
      </c>
      <c r="L971" s="17" t="s">
        <v>224</v>
      </c>
      <c r="M971" s="17" t="s">
        <v>224</v>
      </c>
      <c r="N971" s="17" t="s">
        <v>224</v>
      </c>
      <c r="O971" s="149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 t="s">
        <v>225</v>
      </c>
      <c r="C972" s="9" t="s">
        <v>225</v>
      </c>
      <c r="D972" s="147" t="s">
        <v>227</v>
      </c>
      <c r="E972" s="148" t="s">
        <v>228</v>
      </c>
      <c r="F972" s="148" t="s">
        <v>229</v>
      </c>
      <c r="G972" s="148" t="s">
        <v>231</v>
      </c>
      <c r="H972" s="148" t="s">
        <v>233</v>
      </c>
      <c r="I972" s="148" t="s">
        <v>235</v>
      </c>
      <c r="J972" s="148" t="s">
        <v>237</v>
      </c>
      <c r="K972" s="148" t="s">
        <v>240</v>
      </c>
      <c r="L972" s="148" t="s">
        <v>242</v>
      </c>
      <c r="M972" s="148" t="s">
        <v>245</v>
      </c>
      <c r="N972" s="148" t="s">
        <v>246</v>
      </c>
      <c r="O972" s="149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 t="s">
        <v>3</v>
      </c>
    </row>
    <row r="973" spans="1:65">
      <c r="A973" s="30"/>
      <c r="B973" s="19"/>
      <c r="C973" s="9"/>
      <c r="D973" s="10" t="s">
        <v>272</v>
      </c>
      <c r="E973" s="11" t="s">
        <v>102</v>
      </c>
      <c r="F973" s="11" t="s">
        <v>102</v>
      </c>
      <c r="G973" s="11" t="s">
        <v>272</v>
      </c>
      <c r="H973" s="11" t="s">
        <v>102</v>
      </c>
      <c r="I973" s="11" t="s">
        <v>99</v>
      </c>
      <c r="J973" s="11" t="s">
        <v>102</v>
      </c>
      <c r="K973" s="11" t="s">
        <v>103</v>
      </c>
      <c r="L973" s="11" t="s">
        <v>100</v>
      </c>
      <c r="M973" s="11" t="s">
        <v>102</v>
      </c>
      <c r="N973" s="11" t="s">
        <v>102</v>
      </c>
      <c r="O973" s="149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</v>
      </c>
    </row>
    <row r="974" spans="1:65">
      <c r="A974" s="30"/>
      <c r="B974" s="19"/>
      <c r="C974" s="9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149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3</v>
      </c>
    </row>
    <row r="975" spans="1:65">
      <c r="A975" s="30"/>
      <c r="B975" s="18">
        <v>1</v>
      </c>
      <c r="C975" s="14">
        <v>1</v>
      </c>
      <c r="D975" s="202">
        <v>0.09</v>
      </c>
      <c r="E975" s="225">
        <v>9.6199999999999992</v>
      </c>
      <c r="F975" s="202">
        <v>0.10710637508206633</v>
      </c>
      <c r="G975" s="225">
        <v>0.1</v>
      </c>
      <c r="H975" s="225">
        <v>0.2</v>
      </c>
      <c r="I975" s="202">
        <v>0.1</v>
      </c>
      <c r="J975" s="202">
        <v>0.09</v>
      </c>
      <c r="K975" s="225" t="s">
        <v>106</v>
      </c>
      <c r="L975" s="225" t="s">
        <v>275</v>
      </c>
      <c r="M975" s="202">
        <v>0.09</v>
      </c>
      <c r="N975" s="202">
        <v>0.1</v>
      </c>
      <c r="O975" s="200"/>
      <c r="P975" s="201"/>
      <c r="Q975" s="201"/>
      <c r="R975" s="201"/>
      <c r="S975" s="201"/>
      <c r="T975" s="201"/>
      <c r="U975" s="201"/>
      <c r="V975" s="201"/>
      <c r="W975" s="201"/>
      <c r="X975" s="201"/>
      <c r="Y975" s="201"/>
      <c r="Z975" s="201"/>
      <c r="AA975" s="201"/>
      <c r="AB975" s="201"/>
      <c r="AC975" s="201"/>
      <c r="AD975" s="201"/>
      <c r="AE975" s="201"/>
      <c r="AF975" s="201"/>
      <c r="AG975" s="201"/>
      <c r="AH975" s="201"/>
      <c r="AI975" s="201"/>
      <c r="AJ975" s="201"/>
      <c r="AK975" s="201"/>
      <c r="AL975" s="201"/>
      <c r="AM975" s="201"/>
      <c r="AN975" s="201"/>
      <c r="AO975" s="201"/>
      <c r="AP975" s="201"/>
      <c r="AQ975" s="201"/>
      <c r="AR975" s="201"/>
      <c r="AS975" s="201"/>
      <c r="AT975" s="201"/>
      <c r="AU975" s="201"/>
      <c r="AV975" s="201"/>
      <c r="AW975" s="201"/>
      <c r="AX975" s="201"/>
      <c r="AY975" s="201"/>
      <c r="AZ975" s="201"/>
      <c r="BA975" s="201"/>
      <c r="BB975" s="201"/>
      <c r="BC975" s="201"/>
      <c r="BD975" s="201"/>
      <c r="BE975" s="201"/>
      <c r="BF975" s="201"/>
      <c r="BG975" s="201"/>
      <c r="BH975" s="201"/>
      <c r="BI975" s="201"/>
      <c r="BJ975" s="201"/>
      <c r="BK975" s="201"/>
      <c r="BL975" s="201"/>
      <c r="BM975" s="203">
        <v>1</v>
      </c>
    </row>
    <row r="976" spans="1:65">
      <c r="A976" s="30"/>
      <c r="B976" s="19">
        <v>1</v>
      </c>
      <c r="C976" s="9">
        <v>2</v>
      </c>
      <c r="D976" s="24">
        <v>0.1</v>
      </c>
      <c r="E976" s="226">
        <v>9.93</v>
      </c>
      <c r="F976" s="24">
        <v>0.10389741368771933</v>
      </c>
      <c r="G976" s="226" t="s">
        <v>108</v>
      </c>
      <c r="H976" s="226">
        <v>0.1</v>
      </c>
      <c r="I976" s="24">
        <v>0.08</v>
      </c>
      <c r="J976" s="24">
        <v>0.09</v>
      </c>
      <c r="K976" s="226" t="s">
        <v>106</v>
      </c>
      <c r="L976" s="226" t="s">
        <v>275</v>
      </c>
      <c r="M976" s="24">
        <v>0.1</v>
      </c>
      <c r="N976" s="24">
        <v>0.11</v>
      </c>
      <c r="O976" s="200"/>
      <c r="P976" s="201"/>
      <c r="Q976" s="201"/>
      <c r="R976" s="201"/>
      <c r="S976" s="201"/>
      <c r="T976" s="201"/>
      <c r="U976" s="201"/>
      <c r="V976" s="201"/>
      <c r="W976" s="201"/>
      <c r="X976" s="201"/>
      <c r="Y976" s="201"/>
      <c r="Z976" s="201"/>
      <c r="AA976" s="201"/>
      <c r="AB976" s="201"/>
      <c r="AC976" s="201"/>
      <c r="AD976" s="201"/>
      <c r="AE976" s="201"/>
      <c r="AF976" s="201"/>
      <c r="AG976" s="201"/>
      <c r="AH976" s="201"/>
      <c r="AI976" s="201"/>
      <c r="AJ976" s="201"/>
      <c r="AK976" s="201"/>
      <c r="AL976" s="201"/>
      <c r="AM976" s="201"/>
      <c r="AN976" s="201"/>
      <c r="AO976" s="201"/>
      <c r="AP976" s="201"/>
      <c r="AQ976" s="201"/>
      <c r="AR976" s="201"/>
      <c r="AS976" s="201"/>
      <c r="AT976" s="201"/>
      <c r="AU976" s="201"/>
      <c r="AV976" s="201"/>
      <c r="AW976" s="201"/>
      <c r="AX976" s="201"/>
      <c r="AY976" s="201"/>
      <c r="AZ976" s="201"/>
      <c r="BA976" s="201"/>
      <c r="BB976" s="201"/>
      <c r="BC976" s="201"/>
      <c r="BD976" s="201"/>
      <c r="BE976" s="201"/>
      <c r="BF976" s="201"/>
      <c r="BG976" s="201"/>
      <c r="BH976" s="201"/>
      <c r="BI976" s="201"/>
      <c r="BJ976" s="201"/>
      <c r="BK976" s="201"/>
      <c r="BL976" s="201"/>
      <c r="BM976" s="203">
        <v>9</v>
      </c>
    </row>
    <row r="977" spans="1:65">
      <c r="A977" s="30"/>
      <c r="B977" s="19">
        <v>1</v>
      </c>
      <c r="C977" s="9">
        <v>3</v>
      </c>
      <c r="D977" s="24">
        <v>0.1</v>
      </c>
      <c r="E977" s="226">
        <v>10.16</v>
      </c>
      <c r="F977" s="24">
        <v>9.4753963600610933E-2</v>
      </c>
      <c r="G977" s="226">
        <v>0.1</v>
      </c>
      <c r="H977" s="226" t="s">
        <v>108</v>
      </c>
      <c r="I977" s="24">
        <v>0.08</v>
      </c>
      <c r="J977" s="24">
        <v>0.09</v>
      </c>
      <c r="K977" s="226" t="s">
        <v>106</v>
      </c>
      <c r="L977" s="226" t="s">
        <v>275</v>
      </c>
      <c r="M977" s="24">
        <v>0.08</v>
      </c>
      <c r="N977" s="24">
        <v>0.1</v>
      </c>
      <c r="O977" s="200"/>
      <c r="P977" s="201"/>
      <c r="Q977" s="201"/>
      <c r="R977" s="201"/>
      <c r="S977" s="201"/>
      <c r="T977" s="201"/>
      <c r="U977" s="201"/>
      <c r="V977" s="201"/>
      <c r="W977" s="201"/>
      <c r="X977" s="201"/>
      <c r="Y977" s="201"/>
      <c r="Z977" s="201"/>
      <c r="AA977" s="201"/>
      <c r="AB977" s="201"/>
      <c r="AC977" s="201"/>
      <c r="AD977" s="201"/>
      <c r="AE977" s="201"/>
      <c r="AF977" s="201"/>
      <c r="AG977" s="201"/>
      <c r="AH977" s="201"/>
      <c r="AI977" s="201"/>
      <c r="AJ977" s="201"/>
      <c r="AK977" s="201"/>
      <c r="AL977" s="201"/>
      <c r="AM977" s="201"/>
      <c r="AN977" s="201"/>
      <c r="AO977" s="201"/>
      <c r="AP977" s="201"/>
      <c r="AQ977" s="201"/>
      <c r="AR977" s="201"/>
      <c r="AS977" s="201"/>
      <c r="AT977" s="201"/>
      <c r="AU977" s="201"/>
      <c r="AV977" s="201"/>
      <c r="AW977" s="201"/>
      <c r="AX977" s="201"/>
      <c r="AY977" s="201"/>
      <c r="AZ977" s="201"/>
      <c r="BA977" s="201"/>
      <c r="BB977" s="201"/>
      <c r="BC977" s="201"/>
      <c r="BD977" s="201"/>
      <c r="BE977" s="201"/>
      <c r="BF977" s="201"/>
      <c r="BG977" s="201"/>
      <c r="BH977" s="201"/>
      <c r="BI977" s="201"/>
      <c r="BJ977" s="201"/>
      <c r="BK977" s="201"/>
      <c r="BL977" s="201"/>
      <c r="BM977" s="203">
        <v>16</v>
      </c>
    </row>
    <row r="978" spans="1:65">
      <c r="A978" s="30"/>
      <c r="B978" s="19">
        <v>1</v>
      </c>
      <c r="C978" s="9">
        <v>4</v>
      </c>
      <c r="D978" s="24">
        <v>0.1</v>
      </c>
      <c r="E978" s="226">
        <v>9.16</v>
      </c>
      <c r="F978" s="24">
        <v>0.10287852810140133</v>
      </c>
      <c r="G978" s="226" t="s">
        <v>108</v>
      </c>
      <c r="H978" s="226">
        <v>0.1</v>
      </c>
      <c r="I978" s="24">
        <v>0.09</v>
      </c>
      <c r="J978" s="24">
        <v>7.0000000000000007E-2</v>
      </c>
      <c r="K978" s="226" t="s">
        <v>106</v>
      </c>
      <c r="L978" s="226" t="s">
        <v>275</v>
      </c>
      <c r="M978" s="24">
        <v>0.08</v>
      </c>
      <c r="N978" s="24">
        <v>0.1</v>
      </c>
      <c r="O978" s="200"/>
      <c r="P978" s="201"/>
      <c r="Q978" s="201"/>
      <c r="R978" s="201"/>
      <c r="S978" s="201"/>
      <c r="T978" s="201"/>
      <c r="U978" s="201"/>
      <c r="V978" s="201"/>
      <c r="W978" s="201"/>
      <c r="X978" s="201"/>
      <c r="Y978" s="201"/>
      <c r="Z978" s="201"/>
      <c r="AA978" s="201"/>
      <c r="AB978" s="201"/>
      <c r="AC978" s="201"/>
      <c r="AD978" s="201"/>
      <c r="AE978" s="201"/>
      <c r="AF978" s="201"/>
      <c r="AG978" s="201"/>
      <c r="AH978" s="201"/>
      <c r="AI978" s="201"/>
      <c r="AJ978" s="201"/>
      <c r="AK978" s="201"/>
      <c r="AL978" s="201"/>
      <c r="AM978" s="201"/>
      <c r="AN978" s="201"/>
      <c r="AO978" s="201"/>
      <c r="AP978" s="201"/>
      <c r="AQ978" s="201"/>
      <c r="AR978" s="201"/>
      <c r="AS978" s="201"/>
      <c r="AT978" s="201"/>
      <c r="AU978" s="201"/>
      <c r="AV978" s="201"/>
      <c r="AW978" s="201"/>
      <c r="AX978" s="201"/>
      <c r="AY978" s="201"/>
      <c r="AZ978" s="201"/>
      <c r="BA978" s="201"/>
      <c r="BB978" s="201"/>
      <c r="BC978" s="201"/>
      <c r="BD978" s="201"/>
      <c r="BE978" s="201"/>
      <c r="BF978" s="201"/>
      <c r="BG978" s="201"/>
      <c r="BH978" s="201"/>
      <c r="BI978" s="201"/>
      <c r="BJ978" s="201"/>
      <c r="BK978" s="201"/>
      <c r="BL978" s="201"/>
      <c r="BM978" s="203">
        <v>9.2996405192534895E-2</v>
      </c>
    </row>
    <row r="979" spans="1:65">
      <c r="A979" s="30"/>
      <c r="B979" s="19">
        <v>1</v>
      </c>
      <c r="C979" s="9">
        <v>5</v>
      </c>
      <c r="D979" s="24">
        <v>0.09</v>
      </c>
      <c r="E979" s="226">
        <v>10.119999999999999</v>
      </c>
      <c r="F979" s="24">
        <v>0.10057173628361933</v>
      </c>
      <c r="G979" s="226" t="s">
        <v>108</v>
      </c>
      <c r="H979" s="226" t="s">
        <v>108</v>
      </c>
      <c r="I979" s="24">
        <v>0.09</v>
      </c>
      <c r="J979" s="24">
        <v>0.09</v>
      </c>
      <c r="K979" s="226" t="s">
        <v>106</v>
      </c>
      <c r="L979" s="226" t="s">
        <v>275</v>
      </c>
      <c r="M979" s="24">
        <v>0.08</v>
      </c>
      <c r="N979" s="24">
        <v>0.1</v>
      </c>
      <c r="O979" s="200"/>
      <c r="P979" s="201"/>
      <c r="Q979" s="201"/>
      <c r="R979" s="201"/>
      <c r="S979" s="201"/>
      <c r="T979" s="201"/>
      <c r="U979" s="201"/>
      <c r="V979" s="201"/>
      <c r="W979" s="201"/>
      <c r="X979" s="201"/>
      <c r="Y979" s="201"/>
      <c r="Z979" s="201"/>
      <c r="AA979" s="201"/>
      <c r="AB979" s="201"/>
      <c r="AC979" s="201"/>
      <c r="AD979" s="201"/>
      <c r="AE979" s="201"/>
      <c r="AF979" s="201"/>
      <c r="AG979" s="201"/>
      <c r="AH979" s="201"/>
      <c r="AI979" s="201"/>
      <c r="AJ979" s="201"/>
      <c r="AK979" s="201"/>
      <c r="AL979" s="201"/>
      <c r="AM979" s="201"/>
      <c r="AN979" s="201"/>
      <c r="AO979" s="201"/>
      <c r="AP979" s="201"/>
      <c r="AQ979" s="201"/>
      <c r="AR979" s="201"/>
      <c r="AS979" s="201"/>
      <c r="AT979" s="201"/>
      <c r="AU979" s="201"/>
      <c r="AV979" s="201"/>
      <c r="AW979" s="201"/>
      <c r="AX979" s="201"/>
      <c r="AY979" s="201"/>
      <c r="AZ979" s="201"/>
      <c r="BA979" s="201"/>
      <c r="BB979" s="201"/>
      <c r="BC979" s="201"/>
      <c r="BD979" s="201"/>
      <c r="BE979" s="201"/>
      <c r="BF979" s="201"/>
      <c r="BG979" s="201"/>
      <c r="BH979" s="201"/>
      <c r="BI979" s="201"/>
      <c r="BJ979" s="201"/>
      <c r="BK979" s="201"/>
      <c r="BL979" s="201"/>
      <c r="BM979" s="203">
        <v>59</v>
      </c>
    </row>
    <row r="980" spans="1:65">
      <c r="A980" s="30"/>
      <c r="B980" s="19">
        <v>1</v>
      </c>
      <c r="C980" s="9">
        <v>6</v>
      </c>
      <c r="D980" s="24">
        <v>0.1</v>
      </c>
      <c r="E980" s="226">
        <v>9.83</v>
      </c>
      <c r="F980" s="24">
        <v>8.8662570175839242E-2</v>
      </c>
      <c r="G980" s="226" t="s">
        <v>108</v>
      </c>
      <c r="H980" s="226">
        <v>0.1</v>
      </c>
      <c r="I980" s="24">
        <v>0.09</v>
      </c>
      <c r="J980" s="24">
        <v>0.08</v>
      </c>
      <c r="K980" s="226" t="s">
        <v>106</v>
      </c>
      <c r="L980" s="226" t="s">
        <v>275</v>
      </c>
      <c r="M980" s="24">
        <v>0.09</v>
      </c>
      <c r="N980" s="24">
        <v>0.1</v>
      </c>
      <c r="O980" s="200"/>
      <c r="P980" s="201"/>
      <c r="Q980" s="201"/>
      <c r="R980" s="201"/>
      <c r="S980" s="201"/>
      <c r="T980" s="201"/>
      <c r="U980" s="201"/>
      <c r="V980" s="201"/>
      <c r="W980" s="201"/>
      <c r="X980" s="201"/>
      <c r="Y980" s="201"/>
      <c r="Z980" s="201"/>
      <c r="AA980" s="201"/>
      <c r="AB980" s="201"/>
      <c r="AC980" s="201"/>
      <c r="AD980" s="201"/>
      <c r="AE980" s="201"/>
      <c r="AF980" s="201"/>
      <c r="AG980" s="201"/>
      <c r="AH980" s="201"/>
      <c r="AI980" s="201"/>
      <c r="AJ980" s="201"/>
      <c r="AK980" s="201"/>
      <c r="AL980" s="201"/>
      <c r="AM980" s="201"/>
      <c r="AN980" s="201"/>
      <c r="AO980" s="201"/>
      <c r="AP980" s="201"/>
      <c r="AQ980" s="201"/>
      <c r="AR980" s="201"/>
      <c r="AS980" s="201"/>
      <c r="AT980" s="201"/>
      <c r="AU980" s="201"/>
      <c r="AV980" s="201"/>
      <c r="AW980" s="201"/>
      <c r="AX980" s="201"/>
      <c r="AY980" s="201"/>
      <c r="AZ980" s="201"/>
      <c r="BA980" s="201"/>
      <c r="BB980" s="201"/>
      <c r="BC980" s="201"/>
      <c r="BD980" s="201"/>
      <c r="BE980" s="201"/>
      <c r="BF980" s="201"/>
      <c r="BG980" s="201"/>
      <c r="BH980" s="201"/>
      <c r="BI980" s="201"/>
      <c r="BJ980" s="201"/>
      <c r="BK980" s="201"/>
      <c r="BL980" s="201"/>
      <c r="BM980" s="56"/>
    </row>
    <row r="981" spans="1:65">
      <c r="A981" s="30"/>
      <c r="B981" s="20" t="s">
        <v>259</v>
      </c>
      <c r="C981" s="12"/>
      <c r="D981" s="205">
        <v>9.6666666666666665E-2</v>
      </c>
      <c r="E981" s="205">
        <v>9.8033333333333328</v>
      </c>
      <c r="F981" s="205">
        <v>9.9645097821876083E-2</v>
      </c>
      <c r="G981" s="205">
        <v>0.1</v>
      </c>
      <c r="H981" s="205">
        <v>0.125</v>
      </c>
      <c r="I981" s="205">
        <v>8.8333333333333319E-2</v>
      </c>
      <c r="J981" s="205">
        <v>8.5000000000000006E-2</v>
      </c>
      <c r="K981" s="205" t="s">
        <v>629</v>
      </c>
      <c r="L981" s="205" t="s">
        <v>629</v>
      </c>
      <c r="M981" s="205">
        <v>8.666666666666667E-2</v>
      </c>
      <c r="N981" s="205">
        <v>0.10166666666666667</v>
      </c>
      <c r="O981" s="200"/>
      <c r="P981" s="201"/>
      <c r="Q981" s="201"/>
      <c r="R981" s="201"/>
      <c r="S981" s="201"/>
      <c r="T981" s="201"/>
      <c r="U981" s="201"/>
      <c r="V981" s="201"/>
      <c r="W981" s="201"/>
      <c r="X981" s="201"/>
      <c r="Y981" s="201"/>
      <c r="Z981" s="201"/>
      <c r="AA981" s="201"/>
      <c r="AB981" s="201"/>
      <c r="AC981" s="201"/>
      <c r="AD981" s="201"/>
      <c r="AE981" s="201"/>
      <c r="AF981" s="201"/>
      <c r="AG981" s="201"/>
      <c r="AH981" s="201"/>
      <c r="AI981" s="201"/>
      <c r="AJ981" s="201"/>
      <c r="AK981" s="201"/>
      <c r="AL981" s="201"/>
      <c r="AM981" s="201"/>
      <c r="AN981" s="201"/>
      <c r="AO981" s="201"/>
      <c r="AP981" s="201"/>
      <c r="AQ981" s="201"/>
      <c r="AR981" s="201"/>
      <c r="AS981" s="201"/>
      <c r="AT981" s="201"/>
      <c r="AU981" s="201"/>
      <c r="AV981" s="201"/>
      <c r="AW981" s="201"/>
      <c r="AX981" s="201"/>
      <c r="AY981" s="201"/>
      <c r="AZ981" s="201"/>
      <c r="BA981" s="201"/>
      <c r="BB981" s="201"/>
      <c r="BC981" s="201"/>
      <c r="BD981" s="201"/>
      <c r="BE981" s="201"/>
      <c r="BF981" s="201"/>
      <c r="BG981" s="201"/>
      <c r="BH981" s="201"/>
      <c r="BI981" s="201"/>
      <c r="BJ981" s="201"/>
      <c r="BK981" s="201"/>
      <c r="BL981" s="201"/>
      <c r="BM981" s="56"/>
    </row>
    <row r="982" spans="1:65">
      <c r="A982" s="30"/>
      <c r="B982" s="3" t="s">
        <v>260</v>
      </c>
      <c r="C982" s="29"/>
      <c r="D982" s="24">
        <v>0.1</v>
      </c>
      <c r="E982" s="24">
        <v>9.879999999999999</v>
      </c>
      <c r="F982" s="24">
        <v>0.10172513219251034</v>
      </c>
      <c r="G982" s="24">
        <v>0.1</v>
      </c>
      <c r="H982" s="24">
        <v>0.1</v>
      </c>
      <c r="I982" s="24">
        <v>0.09</v>
      </c>
      <c r="J982" s="24">
        <v>0.09</v>
      </c>
      <c r="K982" s="24" t="s">
        <v>629</v>
      </c>
      <c r="L982" s="24" t="s">
        <v>629</v>
      </c>
      <c r="M982" s="24">
        <v>8.4999999999999992E-2</v>
      </c>
      <c r="N982" s="24">
        <v>0.1</v>
      </c>
      <c r="O982" s="200"/>
      <c r="P982" s="201"/>
      <c r="Q982" s="201"/>
      <c r="R982" s="201"/>
      <c r="S982" s="201"/>
      <c r="T982" s="201"/>
      <c r="U982" s="201"/>
      <c r="V982" s="201"/>
      <c r="W982" s="201"/>
      <c r="X982" s="201"/>
      <c r="Y982" s="201"/>
      <c r="Z982" s="201"/>
      <c r="AA982" s="201"/>
      <c r="AB982" s="201"/>
      <c r="AC982" s="201"/>
      <c r="AD982" s="201"/>
      <c r="AE982" s="201"/>
      <c r="AF982" s="201"/>
      <c r="AG982" s="201"/>
      <c r="AH982" s="201"/>
      <c r="AI982" s="201"/>
      <c r="AJ982" s="201"/>
      <c r="AK982" s="201"/>
      <c r="AL982" s="201"/>
      <c r="AM982" s="201"/>
      <c r="AN982" s="201"/>
      <c r="AO982" s="201"/>
      <c r="AP982" s="201"/>
      <c r="AQ982" s="201"/>
      <c r="AR982" s="201"/>
      <c r="AS982" s="201"/>
      <c r="AT982" s="201"/>
      <c r="AU982" s="201"/>
      <c r="AV982" s="201"/>
      <c r="AW982" s="201"/>
      <c r="AX982" s="201"/>
      <c r="AY982" s="201"/>
      <c r="AZ982" s="201"/>
      <c r="BA982" s="201"/>
      <c r="BB982" s="201"/>
      <c r="BC982" s="201"/>
      <c r="BD982" s="201"/>
      <c r="BE982" s="201"/>
      <c r="BF982" s="201"/>
      <c r="BG982" s="201"/>
      <c r="BH982" s="201"/>
      <c r="BI982" s="201"/>
      <c r="BJ982" s="201"/>
      <c r="BK982" s="201"/>
      <c r="BL982" s="201"/>
      <c r="BM982" s="56"/>
    </row>
    <row r="983" spans="1:65">
      <c r="A983" s="30"/>
      <c r="B983" s="3" t="s">
        <v>261</v>
      </c>
      <c r="C983" s="29"/>
      <c r="D983" s="24">
        <v>5.1639777949432268E-3</v>
      </c>
      <c r="E983" s="24">
        <v>0.37194981740372796</v>
      </c>
      <c r="F983" s="24">
        <v>6.7765136501605526E-3</v>
      </c>
      <c r="G983" s="24">
        <v>0</v>
      </c>
      <c r="H983" s="24">
        <v>5.0000000000000024E-2</v>
      </c>
      <c r="I983" s="24">
        <v>7.5277265270908113E-3</v>
      </c>
      <c r="J983" s="24">
        <v>8.3666002653407512E-3</v>
      </c>
      <c r="K983" s="24" t="s">
        <v>629</v>
      </c>
      <c r="L983" s="24" t="s">
        <v>629</v>
      </c>
      <c r="M983" s="24">
        <v>8.1649658092772612E-3</v>
      </c>
      <c r="N983" s="24">
        <v>4.0824829046386272E-3</v>
      </c>
      <c r="O983" s="200"/>
      <c r="P983" s="201"/>
      <c r="Q983" s="201"/>
      <c r="R983" s="201"/>
      <c r="S983" s="201"/>
      <c r="T983" s="201"/>
      <c r="U983" s="201"/>
      <c r="V983" s="201"/>
      <c r="W983" s="201"/>
      <c r="X983" s="201"/>
      <c r="Y983" s="201"/>
      <c r="Z983" s="201"/>
      <c r="AA983" s="201"/>
      <c r="AB983" s="201"/>
      <c r="AC983" s="201"/>
      <c r="AD983" s="201"/>
      <c r="AE983" s="201"/>
      <c r="AF983" s="201"/>
      <c r="AG983" s="201"/>
      <c r="AH983" s="201"/>
      <c r="AI983" s="201"/>
      <c r="AJ983" s="201"/>
      <c r="AK983" s="201"/>
      <c r="AL983" s="201"/>
      <c r="AM983" s="201"/>
      <c r="AN983" s="201"/>
      <c r="AO983" s="201"/>
      <c r="AP983" s="201"/>
      <c r="AQ983" s="201"/>
      <c r="AR983" s="201"/>
      <c r="AS983" s="201"/>
      <c r="AT983" s="201"/>
      <c r="AU983" s="201"/>
      <c r="AV983" s="201"/>
      <c r="AW983" s="201"/>
      <c r="AX983" s="201"/>
      <c r="AY983" s="201"/>
      <c r="AZ983" s="201"/>
      <c r="BA983" s="201"/>
      <c r="BB983" s="201"/>
      <c r="BC983" s="201"/>
      <c r="BD983" s="201"/>
      <c r="BE983" s="201"/>
      <c r="BF983" s="201"/>
      <c r="BG983" s="201"/>
      <c r="BH983" s="201"/>
      <c r="BI983" s="201"/>
      <c r="BJ983" s="201"/>
      <c r="BK983" s="201"/>
      <c r="BL983" s="201"/>
      <c r="BM983" s="56"/>
    </row>
    <row r="984" spans="1:65">
      <c r="A984" s="30"/>
      <c r="B984" s="3" t="s">
        <v>86</v>
      </c>
      <c r="C984" s="29"/>
      <c r="D984" s="13">
        <v>5.3420459947688556E-2</v>
      </c>
      <c r="E984" s="13">
        <v>3.7941157844650936E-2</v>
      </c>
      <c r="F984" s="13">
        <v>6.8006493026622705E-2</v>
      </c>
      <c r="G984" s="13">
        <v>0</v>
      </c>
      <c r="H984" s="13">
        <v>0.40000000000000019</v>
      </c>
      <c r="I984" s="13">
        <v>8.5219545589707305E-2</v>
      </c>
      <c r="J984" s="13">
        <v>9.8430591356950009E-2</v>
      </c>
      <c r="K984" s="13" t="s">
        <v>629</v>
      </c>
      <c r="L984" s="13" t="s">
        <v>629</v>
      </c>
      <c r="M984" s="13">
        <v>9.421114395319917E-2</v>
      </c>
      <c r="N984" s="13">
        <v>4.0155569553822559E-2</v>
      </c>
      <c r="O984" s="149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262</v>
      </c>
      <c r="C985" s="29"/>
      <c r="D985" s="13">
        <v>3.9466702680958976E-2</v>
      </c>
      <c r="E985" s="13">
        <v>104.41626112361035</v>
      </c>
      <c r="F985" s="13">
        <v>7.1494082116142943E-2</v>
      </c>
      <c r="G985" s="13">
        <v>7.5310382083750849E-2</v>
      </c>
      <c r="H985" s="13">
        <v>0.34413797760468845</v>
      </c>
      <c r="I985" s="13">
        <v>-5.0142495826020372E-2</v>
      </c>
      <c r="J985" s="13">
        <v>-8.5986175228811801E-2</v>
      </c>
      <c r="K985" s="13" t="s">
        <v>629</v>
      </c>
      <c r="L985" s="13" t="s">
        <v>629</v>
      </c>
      <c r="M985" s="13">
        <v>-6.8064335527415976E-2</v>
      </c>
      <c r="N985" s="13">
        <v>9.3232221785146674E-2</v>
      </c>
      <c r="O985" s="149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46" t="s">
        <v>263</v>
      </c>
      <c r="C986" s="47"/>
      <c r="D986" s="45">
        <v>0.15</v>
      </c>
      <c r="E986" s="45">
        <v>504.17</v>
      </c>
      <c r="F986" s="45">
        <v>0</v>
      </c>
      <c r="G986" s="45" t="s">
        <v>264</v>
      </c>
      <c r="H986" s="45" t="s">
        <v>264</v>
      </c>
      <c r="I986" s="45">
        <v>0.59</v>
      </c>
      <c r="J986" s="45">
        <v>0.76</v>
      </c>
      <c r="K986" s="45">
        <v>46.78</v>
      </c>
      <c r="L986" s="45">
        <v>7.81</v>
      </c>
      <c r="M986" s="45">
        <v>0.67</v>
      </c>
      <c r="N986" s="45">
        <v>0.11</v>
      </c>
      <c r="O986" s="149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1" t="s">
        <v>293</v>
      </c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BM987" s="55"/>
    </row>
    <row r="988" spans="1:65">
      <c r="BM988" s="55"/>
    </row>
    <row r="989" spans="1:65" ht="15">
      <c r="B989" s="8" t="s">
        <v>504</v>
      </c>
      <c r="BM989" s="28" t="s">
        <v>66</v>
      </c>
    </row>
    <row r="990" spans="1:65" ht="15">
      <c r="A990" s="25" t="s">
        <v>32</v>
      </c>
      <c r="B990" s="18" t="s">
        <v>111</v>
      </c>
      <c r="C990" s="15" t="s">
        <v>112</v>
      </c>
      <c r="D990" s="16" t="s">
        <v>224</v>
      </c>
      <c r="E990" s="17" t="s">
        <v>224</v>
      </c>
      <c r="F990" s="17" t="s">
        <v>224</v>
      </c>
      <c r="G990" s="17" t="s">
        <v>224</v>
      </c>
      <c r="H990" s="17" t="s">
        <v>224</v>
      </c>
      <c r="I990" s="17" t="s">
        <v>224</v>
      </c>
      <c r="J990" s="17" t="s">
        <v>224</v>
      </c>
      <c r="K990" s="17" t="s">
        <v>224</v>
      </c>
      <c r="L990" s="17" t="s">
        <v>224</v>
      </c>
      <c r="M990" s="17" t="s">
        <v>224</v>
      </c>
      <c r="N990" s="17" t="s">
        <v>224</v>
      </c>
      <c r="O990" s="17" t="s">
        <v>224</v>
      </c>
      <c r="P990" s="17" t="s">
        <v>224</v>
      </c>
      <c r="Q990" s="149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</v>
      </c>
    </row>
    <row r="991" spans="1:65">
      <c r="A991" s="30"/>
      <c r="B991" s="19" t="s">
        <v>225</v>
      </c>
      <c r="C991" s="9" t="s">
        <v>225</v>
      </c>
      <c r="D991" s="147" t="s">
        <v>227</v>
      </c>
      <c r="E991" s="148" t="s">
        <v>228</v>
      </c>
      <c r="F991" s="148" t="s">
        <v>229</v>
      </c>
      <c r="G991" s="148" t="s">
        <v>231</v>
      </c>
      <c r="H991" s="148" t="s">
        <v>233</v>
      </c>
      <c r="I991" s="148" t="s">
        <v>235</v>
      </c>
      <c r="J991" s="148" t="s">
        <v>237</v>
      </c>
      <c r="K991" s="148" t="s">
        <v>239</v>
      </c>
      <c r="L991" s="148" t="s">
        <v>240</v>
      </c>
      <c r="M991" s="148" t="s">
        <v>242</v>
      </c>
      <c r="N991" s="148" t="s">
        <v>244</v>
      </c>
      <c r="O991" s="148" t="s">
        <v>245</v>
      </c>
      <c r="P991" s="148" t="s">
        <v>246</v>
      </c>
      <c r="Q991" s="149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 t="s">
        <v>3</v>
      </c>
    </row>
    <row r="992" spans="1:65">
      <c r="A992" s="30"/>
      <c r="B992" s="19"/>
      <c r="C992" s="9"/>
      <c r="D992" s="10" t="s">
        <v>272</v>
      </c>
      <c r="E992" s="11" t="s">
        <v>102</v>
      </c>
      <c r="F992" s="11" t="s">
        <v>102</v>
      </c>
      <c r="G992" s="11" t="s">
        <v>272</v>
      </c>
      <c r="H992" s="11" t="s">
        <v>102</v>
      </c>
      <c r="I992" s="11" t="s">
        <v>99</v>
      </c>
      <c r="J992" s="11" t="s">
        <v>102</v>
      </c>
      <c r="K992" s="11" t="s">
        <v>102</v>
      </c>
      <c r="L992" s="11" t="s">
        <v>103</v>
      </c>
      <c r="M992" s="11" t="s">
        <v>100</v>
      </c>
      <c r="N992" s="11" t="s">
        <v>102</v>
      </c>
      <c r="O992" s="11" t="s">
        <v>102</v>
      </c>
      <c r="P992" s="11" t="s">
        <v>102</v>
      </c>
      <c r="Q992" s="149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</v>
      </c>
    </row>
    <row r="993" spans="1:65">
      <c r="A993" s="30"/>
      <c r="B993" s="19"/>
      <c r="C993" s="9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149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3</v>
      </c>
    </row>
    <row r="994" spans="1:65">
      <c r="A994" s="30"/>
      <c r="B994" s="18">
        <v>1</v>
      </c>
      <c r="C994" s="14">
        <v>1</v>
      </c>
      <c r="D994" s="22">
        <v>4.7</v>
      </c>
      <c r="E994" s="143" t="s">
        <v>275</v>
      </c>
      <c r="F994" s="22">
        <v>5.4935814722982581</v>
      </c>
      <c r="G994" s="22">
        <v>4.7</v>
      </c>
      <c r="H994" s="22">
        <v>4.9000000000000004</v>
      </c>
      <c r="I994" s="22">
        <v>4.41</v>
      </c>
      <c r="J994" s="22">
        <v>4.0999999999999996</v>
      </c>
      <c r="K994" s="22">
        <v>4.8</v>
      </c>
      <c r="L994" s="143" t="s">
        <v>104</v>
      </c>
      <c r="M994" s="22">
        <v>4.4042758484481581</v>
      </c>
      <c r="N994" s="22">
        <v>4.6963652827515592</v>
      </c>
      <c r="O994" s="22">
        <v>4.38</v>
      </c>
      <c r="P994" s="22">
        <v>4.6900000000000004</v>
      </c>
      <c r="Q994" s="149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</v>
      </c>
    </row>
    <row r="995" spans="1:65">
      <c r="A995" s="30"/>
      <c r="B995" s="19">
        <v>1</v>
      </c>
      <c r="C995" s="9">
        <v>2</v>
      </c>
      <c r="D995" s="11">
        <v>4.7</v>
      </c>
      <c r="E995" s="144" t="s">
        <v>275</v>
      </c>
      <c r="F995" s="11">
        <v>4.6745212322467982</v>
      </c>
      <c r="G995" s="11">
        <v>4.3</v>
      </c>
      <c r="H995" s="11">
        <v>4.5999999999999996</v>
      </c>
      <c r="I995" s="11">
        <v>4.3499999999999996</v>
      </c>
      <c r="J995" s="11">
        <v>4.4000000000000004</v>
      </c>
      <c r="K995" s="11">
        <v>4.5999999999999996</v>
      </c>
      <c r="L995" s="144" t="s">
        <v>104</v>
      </c>
      <c r="M995" s="11">
        <v>4.3293274499486323</v>
      </c>
      <c r="N995" s="11">
        <v>4.6363076988822289</v>
      </c>
      <c r="O995" s="11">
        <v>4.21</v>
      </c>
      <c r="P995" s="11">
        <v>4.71</v>
      </c>
      <c r="Q995" s="149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 t="e">
        <v>#N/A</v>
      </c>
    </row>
    <row r="996" spans="1:65">
      <c r="A996" s="30"/>
      <c r="B996" s="19">
        <v>1</v>
      </c>
      <c r="C996" s="9">
        <v>3</v>
      </c>
      <c r="D996" s="11">
        <v>4.8</v>
      </c>
      <c r="E996" s="144" t="s">
        <v>275</v>
      </c>
      <c r="F996" s="145">
        <v>5.6823420260732975</v>
      </c>
      <c r="G996" s="11">
        <v>4.5999999999999996</v>
      </c>
      <c r="H996" s="11">
        <v>4.5999999999999996</v>
      </c>
      <c r="I996" s="11">
        <v>4.42</v>
      </c>
      <c r="J996" s="11">
        <v>4.3</v>
      </c>
      <c r="K996" s="11">
        <v>4.7</v>
      </c>
      <c r="L996" s="144" t="s">
        <v>104</v>
      </c>
      <c r="M996" s="11">
        <v>4.5575898962640089</v>
      </c>
      <c r="N996" s="11">
        <v>5.0188633869863271</v>
      </c>
      <c r="O996" s="11">
        <v>4.18</v>
      </c>
      <c r="P996" s="11">
        <v>4.75</v>
      </c>
      <c r="Q996" s="149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16</v>
      </c>
    </row>
    <row r="997" spans="1:65">
      <c r="A997" s="30"/>
      <c r="B997" s="19">
        <v>1</v>
      </c>
      <c r="C997" s="9">
        <v>4</v>
      </c>
      <c r="D997" s="11">
        <v>4.9000000000000004</v>
      </c>
      <c r="E997" s="144" t="s">
        <v>275</v>
      </c>
      <c r="F997" s="11">
        <v>5.012031308034568</v>
      </c>
      <c r="G997" s="11">
        <v>4.3</v>
      </c>
      <c r="H997" s="11">
        <v>4.5999999999999996</v>
      </c>
      <c r="I997" s="11">
        <v>4.54</v>
      </c>
      <c r="J997" s="11">
        <v>4.2</v>
      </c>
      <c r="K997" s="11">
        <v>4.8</v>
      </c>
      <c r="L997" s="144" t="s">
        <v>104</v>
      </c>
      <c r="M997" s="11">
        <v>4.434616154531815</v>
      </c>
      <c r="N997" s="11">
        <v>4.6531175552171016</v>
      </c>
      <c r="O997" s="11">
        <v>4.1100000000000003</v>
      </c>
      <c r="P997" s="11">
        <v>4.84</v>
      </c>
      <c r="Q997" s="149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8">
        <v>4.5944850518329892</v>
      </c>
    </row>
    <row r="998" spans="1:65">
      <c r="A998" s="30"/>
      <c r="B998" s="19">
        <v>1</v>
      </c>
      <c r="C998" s="9">
        <v>5</v>
      </c>
      <c r="D998" s="11">
        <v>4.7</v>
      </c>
      <c r="E998" s="144" t="s">
        <v>275</v>
      </c>
      <c r="F998" s="11">
        <v>5.0656504558288802</v>
      </c>
      <c r="G998" s="11">
        <v>4.5999999999999996</v>
      </c>
      <c r="H998" s="11">
        <v>4.9000000000000004</v>
      </c>
      <c r="I998" s="11">
        <v>4.42</v>
      </c>
      <c r="J998" s="11">
        <v>4.0999999999999996</v>
      </c>
      <c r="K998" s="11">
        <v>4.7</v>
      </c>
      <c r="L998" s="144" t="s">
        <v>104</v>
      </c>
      <c r="M998" s="11">
        <v>4.5895368277134718</v>
      </c>
      <c r="N998" s="11">
        <v>5.0006799487422064</v>
      </c>
      <c r="O998" s="11">
        <v>4.3499999999999996</v>
      </c>
      <c r="P998" s="11">
        <v>4.75</v>
      </c>
      <c r="Q998" s="149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60</v>
      </c>
    </row>
    <row r="999" spans="1:65">
      <c r="A999" s="30"/>
      <c r="B999" s="19">
        <v>1</v>
      </c>
      <c r="C999" s="9">
        <v>6</v>
      </c>
      <c r="D999" s="11">
        <v>4.5</v>
      </c>
      <c r="E999" s="144" t="s">
        <v>275</v>
      </c>
      <c r="F999" s="11">
        <v>4.8654346565953075</v>
      </c>
      <c r="G999" s="11">
        <v>4.4000000000000004</v>
      </c>
      <c r="H999" s="11">
        <v>4.7</v>
      </c>
      <c r="I999" s="11">
        <v>4.55</v>
      </c>
      <c r="J999" s="11">
        <v>3.9</v>
      </c>
      <c r="K999" s="11">
        <v>4.8</v>
      </c>
      <c r="L999" s="144" t="s">
        <v>104</v>
      </c>
      <c r="M999" s="11">
        <v>4.3651053042083188</v>
      </c>
      <c r="N999" s="11">
        <v>4.9567651172788922</v>
      </c>
      <c r="O999" s="11">
        <v>4.12</v>
      </c>
      <c r="P999" s="11">
        <v>4.78</v>
      </c>
      <c r="Q999" s="149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20" t="s">
        <v>259</v>
      </c>
      <c r="C1000" s="12"/>
      <c r="D1000" s="23">
        <v>4.7166666666666668</v>
      </c>
      <c r="E1000" s="23" t="s">
        <v>629</v>
      </c>
      <c r="F1000" s="23">
        <v>5.1322601918461848</v>
      </c>
      <c r="G1000" s="23">
        <v>4.4833333333333334</v>
      </c>
      <c r="H1000" s="23">
        <v>4.7166666666666668</v>
      </c>
      <c r="I1000" s="23">
        <v>4.4483333333333333</v>
      </c>
      <c r="J1000" s="23">
        <v>4.166666666666667</v>
      </c>
      <c r="K1000" s="23">
        <v>4.7333333333333334</v>
      </c>
      <c r="L1000" s="23" t="s">
        <v>629</v>
      </c>
      <c r="M1000" s="23">
        <v>4.4467419135190687</v>
      </c>
      <c r="N1000" s="23">
        <v>4.8270164983097192</v>
      </c>
      <c r="O1000" s="23">
        <v>4.2249999999999996</v>
      </c>
      <c r="P1000" s="23">
        <v>4.7533333333333339</v>
      </c>
      <c r="Q1000" s="149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260</v>
      </c>
      <c r="C1001" s="29"/>
      <c r="D1001" s="11">
        <v>4.7</v>
      </c>
      <c r="E1001" s="11" t="s">
        <v>629</v>
      </c>
      <c r="F1001" s="11">
        <v>5.0388408819317245</v>
      </c>
      <c r="G1001" s="11">
        <v>4.5</v>
      </c>
      <c r="H1001" s="11">
        <v>4.6500000000000004</v>
      </c>
      <c r="I1001" s="11">
        <v>4.42</v>
      </c>
      <c r="J1001" s="11">
        <v>4.1500000000000004</v>
      </c>
      <c r="K1001" s="11">
        <v>4.75</v>
      </c>
      <c r="L1001" s="11" t="s">
        <v>629</v>
      </c>
      <c r="M1001" s="11">
        <v>4.4194460014899866</v>
      </c>
      <c r="N1001" s="11">
        <v>4.8265652000152262</v>
      </c>
      <c r="O1001" s="11">
        <v>4.1950000000000003</v>
      </c>
      <c r="P1001" s="11">
        <v>4.75</v>
      </c>
      <c r="Q1001" s="149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261</v>
      </c>
      <c r="C1002" s="29"/>
      <c r="D1002" s="24">
        <v>0.13291601358251262</v>
      </c>
      <c r="E1002" s="24" t="s">
        <v>629</v>
      </c>
      <c r="F1002" s="24">
        <v>0.38281999814171641</v>
      </c>
      <c r="G1002" s="24">
        <v>0.17224014243685085</v>
      </c>
      <c r="H1002" s="24">
        <v>0.14719601443879779</v>
      </c>
      <c r="I1002" s="24">
        <v>7.9351538527407742E-2</v>
      </c>
      <c r="J1002" s="24">
        <v>0.17511900715418277</v>
      </c>
      <c r="K1002" s="24">
        <v>8.1649658092772609E-2</v>
      </c>
      <c r="L1002" s="24" t="s">
        <v>629</v>
      </c>
      <c r="M1002" s="24">
        <v>0.10495594861399962</v>
      </c>
      <c r="N1002" s="24">
        <v>0.18301877256175025</v>
      </c>
      <c r="O1002" s="24">
        <v>0.11502173707608472</v>
      </c>
      <c r="P1002" s="24">
        <v>5.3166405433004923E-2</v>
      </c>
      <c r="Q1002" s="200"/>
      <c r="R1002" s="201"/>
      <c r="S1002" s="201"/>
      <c r="T1002" s="201"/>
      <c r="U1002" s="201"/>
      <c r="V1002" s="201"/>
      <c r="W1002" s="201"/>
      <c r="X1002" s="201"/>
      <c r="Y1002" s="201"/>
      <c r="Z1002" s="201"/>
      <c r="AA1002" s="201"/>
      <c r="AB1002" s="201"/>
      <c r="AC1002" s="201"/>
      <c r="AD1002" s="201"/>
      <c r="AE1002" s="201"/>
      <c r="AF1002" s="201"/>
      <c r="AG1002" s="201"/>
      <c r="AH1002" s="201"/>
      <c r="AI1002" s="201"/>
      <c r="AJ1002" s="201"/>
      <c r="AK1002" s="201"/>
      <c r="AL1002" s="201"/>
      <c r="AM1002" s="201"/>
      <c r="AN1002" s="201"/>
      <c r="AO1002" s="201"/>
      <c r="AP1002" s="201"/>
      <c r="AQ1002" s="201"/>
      <c r="AR1002" s="201"/>
      <c r="AS1002" s="201"/>
      <c r="AT1002" s="201"/>
      <c r="AU1002" s="201"/>
      <c r="AV1002" s="201"/>
      <c r="AW1002" s="201"/>
      <c r="AX1002" s="201"/>
      <c r="AY1002" s="201"/>
      <c r="AZ1002" s="201"/>
      <c r="BA1002" s="201"/>
      <c r="BB1002" s="201"/>
      <c r="BC1002" s="201"/>
      <c r="BD1002" s="201"/>
      <c r="BE1002" s="201"/>
      <c r="BF1002" s="201"/>
      <c r="BG1002" s="201"/>
      <c r="BH1002" s="201"/>
      <c r="BI1002" s="201"/>
      <c r="BJ1002" s="201"/>
      <c r="BK1002" s="201"/>
      <c r="BL1002" s="201"/>
      <c r="BM1002" s="56"/>
    </row>
    <row r="1003" spans="1:65">
      <c r="A1003" s="30"/>
      <c r="B1003" s="3" t="s">
        <v>86</v>
      </c>
      <c r="C1003" s="29"/>
      <c r="D1003" s="13">
        <v>2.8180073551062747E-2</v>
      </c>
      <c r="E1003" s="13" t="s">
        <v>629</v>
      </c>
      <c r="F1003" s="13">
        <v>7.4590917808476848E-2</v>
      </c>
      <c r="G1003" s="13">
        <v>3.841787563647231E-2</v>
      </c>
      <c r="H1003" s="13">
        <v>3.1207635570063137E-2</v>
      </c>
      <c r="I1003" s="13">
        <v>1.7838487492111144E-2</v>
      </c>
      <c r="J1003" s="13">
        <v>4.2028561717003865E-2</v>
      </c>
      <c r="K1003" s="13">
        <v>1.724992776607872E-2</v>
      </c>
      <c r="L1003" s="13" t="s">
        <v>629</v>
      </c>
      <c r="M1003" s="13">
        <v>2.3602887384786279E-2</v>
      </c>
      <c r="N1003" s="13">
        <v>3.7915505908429792E-2</v>
      </c>
      <c r="O1003" s="13">
        <v>2.7224079781321828E-2</v>
      </c>
      <c r="P1003" s="13">
        <v>1.1185078281838342E-2</v>
      </c>
      <c r="Q1003" s="149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262</v>
      </c>
      <c r="C1004" s="29"/>
      <c r="D1004" s="13">
        <v>2.659310313457941E-2</v>
      </c>
      <c r="E1004" s="13" t="s">
        <v>629</v>
      </c>
      <c r="F1004" s="13">
        <v>0.11704796815012997</v>
      </c>
      <c r="G1004" s="13">
        <v>-2.419242140211364E-2</v>
      </c>
      <c r="H1004" s="13">
        <v>2.659310313457941E-2</v>
      </c>
      <c r="I1004" s="13">
        <v>-3.1810250082617619E-2</v>
      </c>
      <c r="J1004" s="13">
        <v>-9.3115633273339826E-2</v>
      </c>
      <c r="K1004" s="13">
        <v>3.0220640601485993E-2</v>
      </c>
      <c r="L1004" s="13" t="s">
        <v>629</v>
      </c>
      <c r="M1004" s="13">
        <v>-3.2156626182726966E-2</v>
      </c>
      <c r="N1004" s="13">
        <v>5.0610992059699988E-2</v>
      </c>
      <c r="O1004" s="13">
        <v>-8.0419252139166675E-2</v>
      </c>
      <c r="P1004" s="13">
        <v>3.4573685561773981E-2</v>
      </c>
      <c r="Q1004" s="149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46" t="s">
        <v>263</v>
      </c>
      <c r="C1005" s="47"/>
      <c r="D1005" s="45">
        <v>0</v>
      </c>
      <c r="E1005" s="45">
        <v>11.22</v>
      </c>
      <c r="F1005" s="45">
        <v>1.04</v>
      </c>
      <c r="G1005" s="45">
        <v>0.59</v>
      </c>
      <c r="H1005" s="45">
        <v>0</v>
      </c>
      <c r="I1005" s="45">
        <v>0.67</v>
      </c>
      <c r="J1005" s="45">
        <v>1.38</v>
      </c>
      <c r="K1005" s="45">
        <v>0.04</v>
      </c>
      <c r="L1005" s="45">
        <v>50.97</v>
      </c>
      <c r="M1005" s="45">
        <v>0.68</v>
      </c>
      <c r="N1005" s="45">
        <v>0.28000000000000003</v>
      </c>
      <c r="O1005" s="45">
        <v>1.24</v>
      </c>
      <c r="P1005" s="45">
        <v>0.09</v>
      </c>
      <c r="Q1005" s="149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B1006" s="31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BM1006" s="55"/>
    </row>
    <row r="1007" spans="1:65" ht="15">
      <c r="B1007" s="8" t="s">
        <v>505</v>
      </c>
      <c r="BM1007" s="28" t="s">
        <v>66</v>
      </c>
    </row>
    <row r="1008" spans="1:65" ht="15">
      <c r="A1008" s="25" t="s">
        <v>65</v>
      </c>
      <c r="B1008" s="18" t="s">
        <v>111</v>
      </c>
      <c r="C1008" s="15" t="s">
        <v>112</v>
      </c>
      <c r="D1008" s="16" t="s">
        <v>224</v>
      </c>
      <c r="E1008" s="17" t="s">
        <v>224</v>
      </c>
      <c r="F1008" s="17" t="s">
        <v>224</v>
      </c>
      <c r="G1008" s="17" t="s">
        <v>224</v>
      </c>
      <c r="H1008" s="17" t="s">
        <v>224</v>
      </c>
      <c r="I1008" s="17" t="s">
        <v>224</v>
      </c>
      <c r="J1008" s="17" t="s">
        <v>224</v>
      </c>
      <c r="K1008" s="17" t="s">
        <v>224</v>
      </c>
      <c r="L1008" s="17" t="s">
        <v>224</v>
      </c>
      <c r="M1008" s="17" t="s">
        <v>224</v>
      </c>
      <c r="N1008" s="17" t="s">
        <v>224</v>
      </c>
      <c r="O1008" s="17" t="s">
        <v>224</v>
      </c>
      <c r="P1008" s="17" t="s">
        <v>224</v>
      </c>
      <c r="Q1008" s="17" t="s">
        <v>224</v>
      </c>
      <c r="R1008" s="149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 t="s">
        <v>225</v>
      </c>
      <c r="C1009" s="9" t="s">
        <v>225</v>
      </c>
      <c r="D1009" s="147" t="s">
        <v>227</v>
      </c>
      <c r="E1009" s="148" t="s">
        <v>228</v>
      </c>
      <c r="F1009" s="148" t="s">
        <v>229</v>
      </c>
      <c r="G1009" s="148" t="s">
        <v>230</v>
      </c>
      <c r="H1009" s="148" t="s">
        <v>231</v>
      </c>
      <c r="I1009" s="148" t="s">
        <v>232</v>
      </c>
      <c r="J1009" s="148" t="s">
        <v>233</v>
      </c>
      <c r="K1009" s="148" t="s">
        <v>235</v>
      </c>
      <c r="L1009" s="148" t="s">
        <v>237</v>
      </c>
      <c r="M1009" s="148" t="s">
        <v>239</v>
      </c>
      <c r="N1009" s="148" t="s">
        <v>240</v>
      </c>
      <c r="O1009" s="148" t="s">
        <v>244</v>
      </c>
      <c r="P1009" s="148" t="s">
        <v>245</v>
      </c>
      <c r="Q1009" s="148" t="s">
        <v>246</v>
      </c>
      <c r="R1009" s="149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 t="s">
        <v>3</v>
      </c>
    </row>
    <row r="1010" spans="1:65">
      <c r="A1010" s="30"/>
      <c r="B1010" s="19"/>
      <c r="C1010" s="9"/>
      <c r="D1010" s="10" t="s">
        <v>272</v>
      </c>
      <c r="E1010" s="11" t="s">
        <v>102</v>
      </c>
      <c r="F1010" s="11" t="s">
        <v>103</v>
      </c>
      <c r="G1010" s="11" t="s">
        <v>103</v>
      </c>
      <c r="H1010" s="11" t="s">
        <v>272</v>
      </c>
      <c r="I1010" s="11" t="s">
        <v>103</v>
      </c>
      <c r="J1010" s="11" t="s">
        <v>103</v>
      </c>
      <c r="K1010" s="11" t="s">
        <v>99</v>
      </c>
      <c r="L1010" s="11" t="s">
        <v>102</v>
      </c>
      <c r="M1010" s="11" t="s">
        <v>103</v>
      </c>
      <c r="N1010" s="11" t="s">
        <v>103</v>
      </c>
      <c r="O1010" s="11" t="s">
        <v>103</v>
      </c>
      <c r="P1010" s="11" t="s">
        <v>102</v>
      </c>
      <c r="Q1010" s="11" t="s">
        <v>103</v>
      </c>
      <c r="R1010" s="149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0</v>
      </c>
    </row>
    <row r="1011" spans="1:65">
      <c r="A1011" s="30"/>
      <c r="B1011" s="19"/>
      <c r="C1011" s="9"/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149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</v>
      </c>
    </row>
    <row r="1012" spans="1:65">
      <c r="A1012" s="30"/>
      <c r="B1012" s="18">
        <v>1</v>
      </c>
      <c r="C1012" s="14">
        <v>1</v>
      </c>
      <c r="D1012" s="214">
        <v>100</v>
      </c>
      <c r="E1012" s="213">
        <v>85</v>
      </c>
      <c r="F1012" s="213">
        <v>88.14</v>
      </c>
      <c r="G1012" s="213">
        <v>97.518136515999998</v>
      </c>
      <c r="H1012" s="213">
        <v>97</v>
      </c>
      <c r="I1012" s="214">
        <v>89.999999999999986</v>
      </c>
      <c r="J1012" s="214">
        <v>130</v>
      </c>
      <c r="K1012" s="213">
        <v>105</v>
      </c>
      <c r="L1012" s="213">
        <v>97</v>
      </c>
      <c r="M1012" s="213">
        <v>104</v>
      </c>
      <c r="N1012" s="213">
        <v>97</v>
      </c>
      <c r="O1012" s="213">
        <v>99.212541499720118</v>
      </c>
      <c r="P1012" s="213">
        <v>88</v>
      </c>
      <c r="Q1012" s="213">
        <v>93</v>
      </c>
      <c r="R1012" s="215"/>
      <c r="S1012" s="216"/>
      <c r="T1012" s="216"/>
      <c r="U1012" s="216"/>
      <c r="V1012" s="216"/>
      <c r="W1012" s="216"/>
      <c r="X1012" s="216"/>
      <c r="Y1012" s="216"/>
      <c r="Z1012" s="216"/>
      <c r="AA1012" s="216"/>
      <c r="AB1012" s="216"/>
      <c r="AC1012" s="216"/>
      <c r="AD1012" s="216"/>
      <c r="AE1012" s="216"/>
      <c r="AF1012" s="216"/>
      <c r="AG1012" s="216"/>
      <c r="AH1012" s="216"/>
      <c r="AI1012" s="216"/>
      <c r="AJ1012" s="216"/>
      <c r="AK1012" s="216"/>
      <c r="AL1012" s="216"/>
      <c r="AM1012" s="216"/>
      <c r="AN1012" s="216"/>
      <c r="AO1012" s="216"/>
      <c r="AP1012" s="216"/>
      <c r="AQ1012" s="216"/>
      <c r="AR1012" s="216"/>
      <c r="AS1012" s="216"/>
      <c r="AT1012" s="216"/>
      <c r="AU1012" s="216"/>
      <c r="AV1012" s="216"/>
      <c r="AW1012" s="216"/>
      <c r="AX1012" s="216"/>
      <c r="AY1012" s="216"/>
      <c r="AZ1012" s="216"/>
      <c r="BA1012" s="216"/>
      <c r="BB1012" s="216"/>
      <c r="BC1012" s="216"/>
      <c r="BD1012" s="216"/>
      <c r="BE1012" s="216"/>
      <c r="BF1012" s="216"/>
      <c r="BG1012" s="216"/>
      <c r="BH1012" s="216"/>
      <c r="BI1012" s="216"/>
      <c r="BJ1012" s="216"/>
      <c r="BK1012" s="216"/>
      <c r="BL1012" s="216"/>
      <c r="BM1012" s="217">
        <v>1</v>
      </c>
    </row>
    <row r="1013" spans="1:65">
      <c r="A1013" s="30"/>
      <c r="B1013" s="19">
        <v>1</v>
      </c>
      <c r="C1013" s="9">
        <v>2</v>
      </c>
      <c r="D1013" s="219">
        <v>100</v>
      </c>
      <c r="E1013" s="218">
        <v>99</v>
      </c>
      <c r="F1013" s="218">
        <v>86.14</v>
      </c>
      <c r="G1013" s="218">
        <v>97.294895693079994</v>
      </c>
      <c r="H1013" s="218">
        <v>92</v>
      </c>
      <c r="I1013" s="219">
        <v>89.999999999999986</v>
      </c>
      <c r="J1013" s="219">
        <v>133</v>
      </c>
      <c r="K1013" s="218">
        <v>110</v>
      </c>
      <c r="L1013" s="218">
        <v>98</v>
      </c>
      <c r="M1013" s="218">
        <v>105</v>
      </c>
      <c r="N1013" s="218">
        <v>94</v>
      </c>
      <c r="O1013" s="218">
        <v>95.502138270397737</v>
      </c>
      <c r="P1013" s="218">
        <v>87</v>
      </c>
      <c r="Q1013" s="218">
        <v>93</v>
      </c>
      <c r="R1013" s="215"/>
      <c r="S1013" s="216"/>
      <c r="T1013" s="216"/>
      <c r="U1013" s="216"/>
      <c r="V1013" s="216"/>
      <c r="W1013" s="216"/>
      <c r="X1013" s="216"/>
      <c r="Y1013" s="216"/>
      <c r="Z1013" s="216"/>
      <c r="AA1013" s="216"/>
      <c r="AB1013" s="216"/>
      <c r="AC1013" s="216"/>
      <c r="AD1013" s="216"/>
      <c r="AE1013" s="216"/>
      <c r="AF1013" s="216"/>
      <c r="AG1013" s="216"/>
      <c r="AH1013" s="216"/>
      <c r="AI1013" s="216"/>
      <c r="AJ1013" s="216"/>
      <c r="AK1013" s="216"/>
      <c r="AL1013" s="216"/>
      <c r="AM1013" s="216"/>
      <c r="AN1013" s="216"/>
      <c r="AO1013" s="216"/>
      <c r="AP1013" s="216"/>
      <c r="AQ1013" s="216"/>
      <c r="AR1013" s="216"/>
      <c r="AS1013" s="216"/>
      <c r="AT1013" s="216"/>
      <c r="AU1013" s="216"/>
      <c r="AV1013" s="216"/>
      <c r="AW1013" s="216"/>
      <c r="AX1013" s="216"/>
      <c r="AY1013" s="216"/>
      <c r="AZ1013" s="216"/>
      <c r="BA1013" s="216"/>
      <c r="BB1013" s="216"/>
      <c r="BC1013" s="216"/>
      <c r="BD1013" s="216"/>
      <c r="BE1013" s="216"/>
      <c r="BF1013" s="216"/>
      <c r="BG1013" s="216"/>
      <c r="BH1013" s="216"/>
      <c r="BI1013" s="216"/>
      <c r="BJ1013" s="216"/>
      <c r="BK1013" s="216"/>
      <c r="BL1013" s="216"/>
      <c r="BM1013" s="217" t="e">
        <v>#N/A</v>
      </c>
    </row>
    <row r="1014" spans="1:65">
      <c r="A1014" s="30"/>
      <c r="B1014" s="19">
        <v>1</v>
      </c>
      <c r="C1014" s="9">
        <v>3</v>
      </c>
      <c r="D1014" s="219">
        <v>100</v>
      </c>
      <c r="E1014" s="218">
        <v>93</v>
      </c>
      <c r="F1014" s="218">
        <v>87.3</v>
      </c>
      <c r="G1014" s="218">
        <v>97.370730984920002</v>
      </c>
      <c r="H1014" s="218">
        <v>97</v>
      </c>
      <c r="I1014" s="219">
        <v>89.999999999999986</v>
      </c>
      <c r="J1014" s="219">
        <v>123.00000000000001</v>
      </c>
      <c r="K1014" s="218">
        <v>101</v>
      </c>
      <c r="L1014" s="218">
        <v>99</v>
      </c>
      <c r="M1014" s="218">
        <v>104</v>
      </c>
      <c r="N1014" s="218">
        <v>93</v>
      </c>
      <c r="O1014" s="218">
        <v>98.4882384733924</v>
      </c>
      <c r="P1014" s="218">
        <v>85</v>
      </c>
      <c r="Q1014" s="218">
        <v>94</v>
      </c>
      <c r="R1014" s="215"/>
      <c r="S1014" s="216"/>
      <c r="T1014" s="216"/>
      <c r="U1014" s="216"/>
      <c r="V1014" s="216"/>
      <c r="W1014" s="216"/>
      <c r="X1014" s="216"/>
      <c r="Y1014" s="216"/>
      <c r="Z1014" s="216"/>
      <c r="AA1014" s="216"/>
      <c r="AB1014" s="216"/>
      <c r="AC1014" s="216"/>
      <c r="AD1014" s="216"/>
      <c r="AE1014" s="216"/>
      <c r="AF1014" s="216"/>
      <c r="AG1014" s="216"/>
      <c r="AH1014" s="216"/>
      <c r="AI1014" s="216"/>
      <c r="AJ1014" s="216"/>
      <c r="AK1014" s="216"/>
      <c r="AL1014" s="216"/>
      <c r="AM1014" s="216"/>
      <c r="AN1014" s="216"/>
      <c r="AO1014" s="216"/>
      <c r="AP1014" s="216"/>
      <c r="AQ1014" s="216"/>
      <c r="AR1014" s="216"/>
      <c r="AS1014" s="216"/>
      <c r="AT1014" s="216"/>
      <c r="AU1014" s="216"/>
      <c r="AV1014" s="216"/>
      <c r="AW1014" s="216"/>
      <c r="AX1014" s="216"/>
      <c r="AY1014" s="216"/>
      <c r="AZ1014" s="216"/>
      <c r="BA1014" s="216"/>
      <c r="BB1014" s="216"/>
      <c r="BC1014" s="216"/>
      <c r="BD1014" s="216"/>
      <c r="BE1014" s="216"/>
      <c r="BF1014" s="216"/>
      <c r="BG1014" s="216"/>
      <c r="BH1014" s="216"/>
      <c r="BI1014" s="216"/>
      <c r="BJ1014" s="216"/>
      <c r="BK1014" s="216"/>
      <c r="BL1014" s="216"/>
      <c r="BM1014" s="217">
        <v>16</v>
      </c>
    </row>
    <row r="1015" spans="1:65">
      <c r="A1015" s="30"/>
      <c r="B1015" s="19">
        <v>1</v>
      </c>
      <c r="C1015" s="9">
        <v>4</v>
      </c>
      <c r="D1015" s="219">
        <v>100</v>
      </c>
      <c r="E1015" s="218">
        <v>93</v>
      </c>
      <c r="F1015" s="218">
        <v>88.06</v>
      </c>
      <c r="G1015" s="218">
        <v>97.428465901359999</v>
      </c>
      <c r="H1015" s="218">
        <v>97</v>
      </c>
      <c r="I1015" s="219">
        <v>89.999999999999986</v>
      </c>
      <c r="J1015" s="222">
        <v>98</v>
      </c>
      <c r="K1015" s="218">
        <v>107</v>
      </c>
      <c r="L1015" s="218">
        <v>98</v>
      </c>
      <c r="M1015" s="218">
        <v>101</v>
      </c>
      <c r="N1015" s="218">
        <v>98</v>
      </c>
      <c r="O1015" s="218">
        <v>96.070163483610202</v>
      </c>
      <c r="P1015" s="218">
        <v>85</v>
      </c>
      <c r="Q1015" s="218">
        <v>94</v>
      </c>
      <c r="R1015" s="215"/>
      <c r="S1015" s="216"/>
      <c r="T1015" s="216"/>
      <c r="U1015" s="216"/>
      <c r="V1015" s="216"/>
      <c r="W1015" s="216"/>
      <c r="X1015" s="216"/>
      <c r="Y1015" s="216"/>
      <c r="Z1015" s="216"/>
      <c r="AA1015" s="216"/>
      <c r="AB1015" s="216"/>
      <c r="AC1015" s="216"/>
      <c r="AD1015" s="216"/>
      <c r="AE1015" s="216"/>
      <c r="AF1015" s="216"/>
      <c r="AG1015" s="216"/>
      <c r="AH1015" s="216"/>
      <c r="AI1015" s="216"/>
      <c r="AJ1015" s="216"/>
      <c r="AK1015" s="216"/>
      <c r="AL1015" s="216"/>
      <c r="AM1015" s="216"/>
      <c r="AN1015" s="216"/>
      <c r="AO1015" s="216"/>
      <c r="AP1015" s="216"/>
      <c r="AQ1015" s="216"/>
      <c r="AR1015" s="216"/>
      <c r="AS1015" s="216"/>
      <c r="AT1015" s="216"/>
      <c r="AU1015" s="216"/>
      <c r="AV1015" s="216"/>
      <c r="AW1015" s="216"/>
      <c r="AX1015" s="216"/>
      <c r="AY1015" s="216"/>
      <c r="AZ1015" s="216"/>
      <c r="BA1015" s="216"/>
      <c r="BB1015" s="216"/>
      <c r="BC1015" s="216"/>
      <c r="BD1015" s="216"/>
      <c r="BE1015" s="216"/>
      <c r="BF1015" s="216"/>
      <c r="BG1015" s="216"/>
      <c r="BH1015" s="216"/>
      <c r="BI1015" s="216"/>
      <c r="BJ1015" s="216"/>
      <c r="BK1015" s="216"/>
      <c r="BL1015" s="216"/>
      <c r="BM1015" s="217">
        <v>95.660979358337784</v>
      </c>
    </row>
    <row r="1016" spans="1:65">
      <c r="A1016" s="30"/>
      <c r="B1016" s="19">
        <v>1</v>
      </c>
      <c r="C1016" s="9">
        <v>5</v>
      </c>
      <c r="D1016" s="219">
        <v>100</v>
      </c>
      <c r="E1016" s="218">
        <v>92</v>
      </c>
      <c r="F1016" s="218">
        <v>86.01</v>
      </c>
      <c r="G1016" s="218">
        <v>97.326034826040001</v>
      </c>
      <c r="H1016" s="218">
        <v>98</v>
      </c>
      <c r="I1016" s="219">
        <v>89.999999999999986</v>
      </c>
      <c r="J1016" s="219">
        <v>126</v>
      </c>
      <c r="K1016" s="218">
        <v>110</v>
      </c>
      <c r="L1016" s="218">
        <v>98</v>
      </c>
      <c r="M1016" s="218">
        <v>103</v>
      </c>
      <c r="N1016" s="218">
        <v>92</v>
      </c>
      <c r="O1016" s="218">
        <v>97.683720602919109</v>
      </c>
      <c r="P1016" s="218">
        <v>86</v>
      </c>
      <c r="Q1016" s="218">
        <v>94</v>
      </c>
      <c r="R1016" s="215"/>
      <c r="S1016" s="216"/>
      <c r="T1016" s="216"/>
      <c r="U1016" s="216"/>
      <c r="V1016" s="216"/>
      <c r="W1016" s="216"/>
      <c r="X1016" s="216"/>
      <c r="Y1016" s="216"/>
      <c r="Z1016" s="216"/>
      <c r="AA1016" s="216"/>
      <c r="AB1016" s="216"/>
      <c r="AC1016" s="216"/>
      <c r="AD1016" s="216"/>
      <c r="AE1016" s="216"/>
      <c r="AF1016" s="216"/>
      <c r="AG1016" s="216"/>
      <c r="AH1016" s="216"/>
      <c r="AI1016" s="216"/>
      <c r="AJ1016" s="216"/>
      <c r="AK1016" s="216"/>
      <c r="AL1016" s="216"/>
      <c r="AM1016" s="216"/>
      <c r="AN1016" s="216"/>
      <c r="AO1016" s="216"/>
      <c r="AP1016" s="216"/>
      <c r="AQ1016" s="216"/>
      <c r="AR1016" s="216"/>
      <c r="AS1016" s="216"/>
      <c r="AT1016" s="216"/>
      <c r="AU1016" s="216"/>
      <c r="AV1016" s="216"/>
      <c r="AW1016" s="216"/>
      <c r="AX1016" s="216"/>
      <c r="AY1016" s="216"/>
      <c r="AZ1016" s="216"/>
      <c r="BA1016" s="216"/>
      <c r="BB1016" s="216"/>
      <c r="BC1016" s="216"/>
      <c r="BD1016" s="216"/>
      <c r="BE1016" s="216"/>
      <c r="BF1016" s="216"/>
      <c r="BG1016" s="216"/>
      <c r="BH1016" s="216"/>
      <c r="BI1016" s="216"/>
      <c r="BJ1016" s="216"/>
      <c r="BK1016" s="216"/>
      <c r="BL1016" s="216"/>
      <c r="BM1016" s="217">
        <v>61</v>
      </c>
    </row>
    <row r="1017" spans="1:65">
      <c r="A1017" s="30"/>
      <c r="B1017" s="19">
        <v>1</v>
      </c>
      <c r="C1017" s="9">
        <v>6</v>
      </c>
      <c r="D1017" s="219">
        <v>100</v>
      </c>
      <c r="E1017" s="218">
        <v>91</v>
      </c>
      <c r="F1017" s="218">
        <v>87.84</v>
      </c>
      <c r="G1017" s="218">
        <v>97.457419737639995</v>
      </c>
      <c r="H1017" s="218">
        <v>97</v>
      </c>
      <c r="I1017" s="219">
        <v>89.999999999999986</v>
      </c>
      <c r="J1017" s="219">
        <v>130</v>
      </c>
      <c r="K1017" s="218">
        <v>107</v>
      </c>
      <c r="L1017" s="218">
        <v>93</v>
      </c>
      <c r="M1017" s="218">
        <v>102</v>
      </c>
      <c r="N1017" s="218">
        <v>95</v>
      </c>
      <c r="O1017" s="218">
        <v>97.782151661213916</v>
      </c>
      <c r="P1017" s="218">
        <v>86</v>
      </c>
      <c r="Q1017" s="218">
        <v>94</v>
      </c>
      <c r="R1017" s="215"/>
      <c r="S1017" s="216"/>
      <c r="T1017" s="216"/>
      <c r="U1017" s="216"/>
      <c r="V1017" s="216"/>
      <c r="W1017" s="216"/>
      <c r="X1017" s="216"/>
      <c r="Y1017" s="216"/>
      <c r="Z1017" s="216"/>
      <c r="AA1017" s="216"/>
      <c r="AB1017" s="216"/>
      <c r="AC1017" s="216"/>
      <c r="AD1017" s="216"/>
      <c r="AE1017" s="216"/>
      <c r="AF1017" s="216"/>
      <c r="AG1017" s="216"/>
      <c r="AH1017" s="216"/>
      <c r="AI1017" s="216"/>
      <c r="AJ1017" s="216"/>
      <c r="AK1017" s="216"/>
      <c r="AL1017" s="216"/>
      <c r="AM1017" s="216"/>
      <c r="AN1017" s="216"/>
      <c r="AO1017" s="216"/>
      <c r="AP1017" s="216"/>
      <c r="AQ1017" s="216"/>
      <c r="AR1017" s="216"/>
      <c r="AS1017" s="216"/>
      <c r="AT1017" s="216"/>
      <c r="AU1017" s="216"/>
      <c r="AV1017" s="216"/>
      <c r="AW1017" s="216"/>
      <c r="AX1017" s="216"/>
      <c r="AY1017" s="216"/>
      <c r="AZ1017" s="216"/>
      <c r="BA1017" s="216"/>
      <c r="BB1017" s="216"/>
      <c r="BC1017" s="216"/>
      <c r="BD1017" s="216"/>
      <c r="BE1017" s="216"/>
      <c r="BF1017" s="216"/>
      <c r="BG1017" s="216"/>
      <c r="BH1017" s="216"/>
      <c r="BI1017" s="216"/>
      <c r="BJ1017" s="216"/>
      <c r="BK1017" s="216"/>
      <c r="BL1017" s="216"/>
      <c r="BM1017" s="220"/>
    </row>
    <row r="1018" spans="1:65">
      <c r="A1018" s="30"/>
      <c r="B1018" s="20" t="s">
        <v>259</v>
      </c>
      <c r="C1018" s="12"/>
      <c r="D1018" s="221">
        <v>100</v>
      </c>
      <c r="E1018" s="221">
        <v>92.166666666666671</v>
      </c>
      <c r="F1018" s="221">
        <v>87.248333333333335</v>
      </c>
      <c r="G1018" s="221">
        <v>97.399280609839991</v>
      </c>
      <c r="H1018" s="221">
        <v>96.333333333333329</v>
      </c>
      <c r="I1018" s="221">
        <v>89.999999999999986</v>
      </c>
      <c r="J1018" s="221">
        <v>123.33333333333333</v>
      </c>
      <c r="K1018" s="221">
        <v>106.66666666666667</v>
      </c>
      <c r="L1018" s="221">
        <v>97.166666666666671</v>
      </c>
      <c r="M1018" s="221">
        <v>103.16666666666667</v>
      </c>
      <c r="N1018" s="221">
        <v>94.833333333333329</v>
      </c>
      <c r="O1018" s="221">
        <v>97.456492331875594</v>
      </c>
      <c r="P1018" s="221">
        <v>86.166666666666671</v>
      </c>
      <c r="Q1018" s="221">
        <v>93.666666666666671</v>
      </c>
      <c r="R1018" s="215"/>
      <c r="S1018" s="216"/>
      <c r="T1018" s="216"/>
      <c r="U1018" s="216"/>
      <c r="V1018" s="216"/>
      <c r="W1018" s="216"/>
      <c r="X1018" s="216"/>
      <c r="Y1018" s="216"/>
      <c r="Z1018" s="216"/>
      <c r="AA1018" s="216"/>
      <c r="AB1018" s="216"/>
      <c r="AC1018" s="216"/>
      <c r="AD1018" s="216"/>
      <c r="AE1018" s="216"/>
      <c r="AF1018" s="216"/>
      <c r="AG1018" s="216"/>
      <c r="AH1018" s="216"/>
      <c r="AI1018" s="216"/>
      <c r="AJ1018" s="216"/>
      <c r="AK1018" s="216"/>
      <c r="AL1018" s="216"/>
      <c r="AM1018" s="216"/>
      <c r="AN1018" s="216"/>
      <c r="AO1018" s="216"/>
      <c r="AP1018" s="216"/>
      <c r="AQ1018" s="216"/>
      <c r="AR1018" s="216"/>
      <c r="AS1018" s="216"/>
      <c r="AT1018" s="216"/>
      <c r="AU1018" s="216"/>
      <c r="AV1018" s="216"/>
      <c r="AW1018" s="216"/>
      <c r="AX1018" s="216"/>
      <c r="AY1018" s="216"/>
      <c r="AZ1018" s="216"/>
      <c r="BA1018" s="216"/>
      <c r="BB1018" s="216"/>
      <c r="BC1018" s="216"/>
      <c r="BD1018" s="216"/>
      <c r="BE1018" s="216"/>
      <c r="BF1018" s="216"/>
      <c r="BG1018" s="216"/>
      <c r="BH1018" s="216"/>
      <c r="BI1018" s="216"/>
      <c r="BJ1018" s="216"/>
      <c r="BK1018" s="216"/>
      <c r="BL1018" s="216"/>
      <c r="BM1018" s="220"/>
    </row>
    <row r="1019" spans="1:65">
      <c r="A1019" s="30"/>
      <c r="B1019" s="3" t="s">
        <v>260</v>
      </c>
      <c r="C1019" s="29"/>
      <c r="D1019" s="218">
        <v>100</v>
      </c>
      <c r="E1019" s="218">
        <v>92.5</v>
      </c>
      <c r="F1019" s="218">
        <v>87.57</v>
      </c>
      <c r="G1019" s="218">
        <v>97.399598443140007</v>
      </c>
      <c r="H1019" s="218">
        <v>97</v>
      </c>
      <c r="I1019" s="218">
        <v>89.999999999999986</v>
      </c>
      <c r="J1019" s="218">
        <v>128</v>
      </c>
      <c r="K1019" s="218">
        <v>107</v>
      </c>
      <c r="L1019" s="218">
        <v>98</v>
      </c>
      <c r="M1019" s="218">
        <v>103.5</v>
      </c>
      <c r="N1019" s="218">
        <v>94.5</v>
      </c>
      <c r="O1019" s="218">
        <v>97.732936132066513</v>
      </c>
      <c r="P1019" s="218">
        <v>86</v>
      </c>
      <c r="Q1019" s="218">
        <v>94</v>
      </c>
      <c r="R1019" s="215"/>
      <c r="S1019" s="216"/>
      <c r="T1019" s="216"/>
      <c r="U1019" s="216"/>
      <c r="V1019" s="216"/>
      <c r="W1019" s="216"/>
      <c r="X1019" s="216"/>
      <c r="Y1019" s="216"/>
      <c r="Z1019" s="216"/>
      <c r="AA1019" s="216"/>
      <c r="AB1019" s="216"/>
      <c r="AC1019" s="216"/>
      <c r="AD1019" s="216"/>
      <c r="AE1019" s="216"/>
      <c r="AF1019" s="216"/>
      <c r="AG1019" s="216"/>
      <c r="AH1019" s="216"/>
      <c r="AI1019" s="216"/>
      <c r="AJ1019" s="216"/>
      <c r="AK1019" s="216"/>
      <c r="AL1019" s="216"/>
      <c r="AM1019" s="216"/>
      <c r="AN1019" s="216"/>
      <c r="AO1019" s="216"/>
      <c r="AP1019" s="216"/>
      <c r="AQ1019" s="216"/>
      <c r="AR1019" s="216"/>
      <c r="AS1019" s="216"/>
      <c r="AT1019" s="216"/>
      <c r="AU1019" s="216"/>
      <c r="AV1019" s="216"/>
      <c r="AW1019" s="216"/>
      <c r="AX1019" s="216"/>
      <c r="AY1019" s="216"/>
      <c r="AZ1019" s="216"/>
      <c r="BA1019" s="216"/>
      <c r="BB1019" s="216"/>
      <c r="BC1019" s="216"/>
      <c r="BD1019" s="216"/>
      <c r="BE1019" s="216"/>
      <c r="BF1019" s="216"/>
      <c r="BG1019" s="216"/>
      <c r="BH1019" s="216"/>
      <c r="BI1019" s="216"/>
      <c r="BJ1019" s="216"/>
      <c r="BK1019" s="216"/>
      <c r="BL1019" s="216"/>
      <c r="BM1019" s="220"/>
    </row>
    <row r="1020" spans="1:65">
      <c r="A1020" s="30"/>
      <c r="B1020" s="3" t="s">
        <v>261</v>
      </c>
      <c r="C1020" s="29"/>
      <c r="D1020" s="210">
        <v>0</v>
      </c>
      <c r="E1020" s="210">
        <v>4.4907311951024935</v>
      </c>
      <c r="F1020" s="210">
        <v>0.95587481746652658</v>
      </c>
      <c r="G1020" s="210">
        <v>8.4184205913114249E-2</v>
      </c>
      <c r="H1020" s="210">
        <v>2.1602468994692865</v>
      </c>
      <c r="I1020" s="210">
        <v>0</v>
      </c>
      <c r="J1020" s="210">
        <v>12.894443247642242</v>
      </c>
      <c r="K1020" s="210">
        <v>3.3862466931200781</v>
      </c>
      <c r="L1020" s="210">
        <v>2.1369760566432809</v>
      </c>
      <c r="M1020" s="210">
        <v>1.4719601443879744</v>
      </c>
      <c r="N1020" s="210">
        <v>2.3166067138525404</v>
      </c>
      <c r="O1020" s="210">
        <v>1.4175544391321708</v>
      </c>
      <c r="P1020" s="210">
        <v>1.1690451944500122</v>
      </c>
      <c r="Q1020" s="210">
        <v>0.51639777949432231</v>
      </c>
      <c r="R1020" s="207"/>
      <c r="S1020" s="208"/>
      <c r="T1020" s="208"/>
      <c r="U1020" s="208"/>
      <c r="V1020" s="208"/>
      <c r="W1020" s="208"/>
      <c r="X1020" s="208"/>
      <c r="Y1020" s="208"/>
      <c r="Z1020" s="208"/>
      <c r="AA1020" s="208"/>
      <c r="AB1020" s="208"/>
      <c r="AC1020" s="208"/>
      <c r="AD1020" s="208"/>
      <c r="AE1020" s="208"/>
      <c r="AF1020" s="208"/>
      <c r="AG1020" s="208"/>
      <c r="AH1020" s="208"/>
      <c r="AI1020" s="208"/>
      <c r="AJ1020" s="208"/>
      <c r="AK1020" s="208"/>
      <c r="AL1020" s="208"/>
      <c r="AM1020" s="208"/>
      <c r="AN1020" s="208"/>
      <c r="AO1020" s="208"/>
      <c r="AP1020" s="208"/>
      <c r="AQ1020" s="208"/>
      <c r="AR1020" s="208"/>
      <c r="AS1020" s="208"/>
      <c r="AT1020" s="208"/>
      <c r="AU1020" s="208"/>
      <c r="AV1020" s="208"/>
      <c r="AW1020" s="208"/>
      <c r="AX1020" s="208"/>
      <c r="AY1020" s="208"/>
      <c r="AZ1020" s="208"/>
      <c r="BA1020" s="208"/>
      <c r="BB1020" s="208"/>
      <c r="BC1020" s="208"/>
      <c r="BD1020" s="208"/>
      <c r="BE1020" s="208"/>
      <c r="BF1020" s="208"/>
      <c r="BG1020" s="208"/>
      <c r="BH1020" s="208"/>
      <c r="BI1020" s="208"/>
      <c r="BJ1020" s="208"/>
      <c r="BK1020" s="208"/>
      <c r="BL1020" s="208"/>
      <c r="BM1020" s="211"/>
    </row>
    <row r="1021" spans="1:65">
      <c r="A1021" s="30"/>
      <c r="B1021" s="3" t="s">
        <v>86</v>
      </c>
      <c r="C1021" s="29"/>
      <c r="D1021" s="13">
        <v>0</v>
      </c>
      <c r="E1021" s="13">
        <v>4.8724027433300107E-2</v>
      </c>
      <c r="F1021" s="13">
        <v>1.0955794580219601E-2</v>
      </c>
      <c r="G1021" s="13">
        <v>8.6432061290408894E-4</v>
      </c>
      <c r="H1021" s="13">
        <v>2.2424708298989134E-2</v>
      </c>
      <c r="I1021" s="13">
        <v>0</v>
      </c>
      <c r="J1021" s="13">
        <v>0.10454953984574791</v>
      </c>
      <c r="K1021" s="13">
        <v>3.1746062748000729E-2</v>
      </c>
      <c r="L1021" s="13">
        <v>2.1992892521200146E-2</v>
      </c>
      <c r="M1021" s="13">
        <v>1.4267788152387474E-2</v>
      </c>
      <c r="N1021" s="13">
        <v>2.4428190304244715E-2</v>
      </c>
      <c r="O1021" s="13">
        <v>1.4545510567986286E-2</v>
      </c>
      <c r="P1021" s="13">
        <v>1.3567255641586215E-2</v>
      </c>
      <c r="Q1021" s="13">
        <v>5.5131435533201665E-3</v>
      </c>
      <c r="R1021" s="149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262</v>
      </c>
      <c r="C1022" s="29"/>
      <c r="D1022" s="13">
        <v>4.5358312979512982E-2</v>
      </c>
      <c r="E1022" s="13">
        <v>-3.6528088203882203E-2</v>
      </c>
      <c r="F1022" s="13">
        <v>-8.794229456392455E-2</v>
      </c>
      <c r="G1022" s="13">
        <v>1.8171476637205197E-2</v>
      </c>
      <c r="H1022" s="13">
        <v>7.028508170264125E-3</v>
      </c>
      <c r="I1022" s="13">
        <v>-5.9177518318438427E-2</v>
      </c>
      <c r="J1022" s="13">
        <v>0.28927525267473264</v>
      </c>
      <c r="K1022" s="13">
        <v>0.11504886717814733</v>
      </c>
      <c r="L1022" s="13">
        <v>1.5739827445093502E-2</v>
      </c>
      <c r="M1022" s="13">
        <v>7.8461326223864258E-2</v>
      </c>
      <c r="N1022" s="13">
        <v>-8.6518665244286197E-3</v>
      </c>
      <c r="O1022" s="13">
        <v>1.8769544129503046E-2</v>
      </c>
      <c r="P1022" s="13">
        <v>-9.924958698265296E-2</v>
      </c>
      <c r="Q1022" s="13">
        <v>-2.0847713509189458E-2</v>
      </c>
      <c r="R1022" s="149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46" t="s">
        <v>263</v>
      </c>
      <c r="C1023" s="47"/>
      <c r="D1023" s="45" t="s">
        <v>264</v>
      </c>
      <c r="E1023" s="45">
        <v>0.81</v>
      </c>
      <c r="F1023" s="45">
        <v>1.67</v>
      </c>
      <c r="G1023" s="45">
        <v>0.11</v>
      </c>
      <c r="H1023" s="45">
        <v>7.0000000000000007E-2</v>
      </c>
      <c r="I1023" s="45" t="s">
        <v>264</v>
      </c>
      <c r="J1023" s="45">
        <v>4.68</v>
      </c>
      <c r="K1023" s="45">
        <v>1.74</v>
      </c>
      <c r="L1023" s="45">
        <v>7.0000000000000007E-2</v>
      </c>
      <c r="M1023" s="45">
        <v>1.1299999999999999</v>
      </c>
      <c r="N1023" s="45">
        <v>0.34</v>
      </c>
      <c r="O1023" s="45">
        <v>0.12</v>
      </c>
      <c r="P1023" s="45">
        <v>1.86</v>
      </c>
      <c r="Q1023" s="45">
        <v>0.54</v>
      </c>
      <c r="R1023" s="149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B1024" s="31" t="s">
        <v>279</v>
      </c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BM1024" s="55"/>
    </row>
    <row r="1025" spans="1:65">
      <c r="BM1025" s="55"/>
    </row>
    <row r="1026" spans="1:65" ht="15">
      <c r="B1026" s="8" t="s">
        <v>506</v>
      </c>
      <c r="BM1026" s="28" t="s">
        <v>66</v>
      </c>
    </row>
    <row r="1027" spans="1:65" ht="15">
      <c r="A1027" s="25" t="s">
        <v>35</v>
      </c>
      <c r="B1027" s="18" t="s">
        <v>111</v>
      </c>
      <c r="C1027" s="15" t="s">
        <v>112</v>
      </c>
      <c r="D1027" s="16" t="s">
        <v>224</v>
      </c>
      <c r="E1027" s="17" t="s">
        <v>224</v>
      </c>
      <c r="F1027" s="17" t="s">
        <v>224</v>
      </c>
      <c r="G1027" s="17" t="s">
        <v>224</v>
      </c>
      <c r="H1027" s="17" t="s">
        <v>224</v>
      </c>
      <c r="I1027" s="17" t="s">
        <v>224</v>
      </c>
      <c r="J1027" s="17" t="s">
        <v>224</v>
      </c>
      <c r="K1027" s="17" t="s">
        <v>224</v>
      </c>
      <c r="L1027" s="17" t="s">
        <v>224</v>
      </c>
      <c r="M1027" s="17" t="s">
        <v>224</v>
      </c>
      <c r="N1027" s="17" t="s">
        <v>224</v>
      </c>
      <c r="O1027" s="17" t="s">
        <v>224</v>
      </c>
      <c r="P1027" s="17" t="s">
        <v>224</v>
      </c>
      <c r="Q1027" s="149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 t="s">
        <v>225</v>
      </c>
      <c r="C1028" s="9" t="s">
        <v>225</v>
      </c>
      <c r="D1028" s="147" t="s">
        <v>227</v>
      </c>
      <c r="E1028" s="148" t="s">
        <v>228</v>
      </c>
      <c r="F1028" s="148" t="s">
        <v>231</v>
      </c>
      <c r="G1028" s="148" t="s">
        <v>232</v>
      </c>
      <c r="H1028" s="148" t="s">
        <v>233</v>
      </c>
      <c r="I1028" s="148" t="s">
        <v>235</v>
      </c>
      <c r="J1028" s="148" t="s">
        <v>237</v>
      </c>
      <c r="K1028" s="148" t="s">
        <v>239</v>
      </c>
      <c r="L1028" s="148" t="s">
        <v>240</v>
      </c>
      <c r="M1028" s="148" t="s">
        <v>242</v>
      </c>
      <c r="N1028" s="148" t="s">
        <v>244</v>
      </c>
      <c r="O1028" s="148" t="s">
        <v>245</v>
      </c>
      <c r="P1028" s="148" t="s">
        <v>246</v>
      </c>
      <c r="Q1028" s="149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 t="s">
        <v>3</v>
      </c>
    </row>
    <row r="1029" spans="1:65">
      <c r="A1029" s="30"/>
      <c r="B1029" s="19"/>
      <c r="C1029" s="9"/>
      <c r="D1029" s="10" t="s">
        <v>272</v>
      </c>
      <c r="E1029" s="11" t="s">
        <v>102</v>
      </c>
      <c r="F1029" s="11" t="s">
        <v>272</v>
      </c>
      <c r="G1029" s="11" t="s">
        <v>103</v>
      </c>
      <c r="H1029" s="11" t="s">
        <v>102</v>
      </c>
      <c r="I1029" s="11" t="s">
        <v>99</v>
      </c>
      <c r="J1029" s="11" t="s">
        <v>102</v>
      </c>
      <c r="K1029" s="11" t="s">
        <v>102</v>
      </c>
      <c r="L1029" s="11" t="s">
        <v>103</v>
      </c>
      <c r="M1029" s="11" t="s">
        <v>100</v>
      </c>
      <c r="N1029" s="11" t="s">
        <v>102</v>
      </c>
      <c r="O1029" s="11" t="s">
        <v>102</v>
      </c>
      <c r="P1029" s="11" t="s">
        <v>102</v>
      </c>
      <c r="Q1029" s="149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2</v>
      </c>
    </row>
    <row r="1030" spans="1:65">
      <c r="A1030" s="30"/>
      <c r="B1030" s="19"/>
      <c r="C1030" s="9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149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2</v>
      </c>
    </row>
    <row r="1031" spans="1:65">
      <c r="A1031" s="30"/>
      <c r="B1031" s="18">
        <v>1</v>
      </c>
      <c r="C1031" s="14">
        <v>1</v>
      </c>
      <c r="D1031" s="22">
        <v>6</v>
      </c>
      <c r="E1031" s="143">
        <v>27</v>
      </c>
      <c r="F1031" s="150">
        <v>12.3</v>
      </c>
      <c r="G1031" s="143" t="s">
        <v>95</v>
      </c>
      <c r="H1031" s="22">
        <v>6</v>
      </c>
      <c r="I1031" s="22">
        <v>5.3</v>
      </c>
      <c r="J1031" s="150">
        <v>11.2</v>
      </c>
      <c r="K1031" s="22">
        <v>6</v>
      </c>
      <c r="L1031" s="143">
        <v>22</v>
      </c>
      <c r="M1031" s="143" t="s">
        <v>107</v>
      </c>
      <c r="N1031" s="22">
        <v>4.6564592764948562</v>
      </c>
      <c r="O1031" s="22">
        <v>4.74</v>
      </c>
      <c r="P1031" s="22">
        <v>5</v>
      </c>
      <c r="Q1031" s="149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</v>
      </c>
    </row>
    <row r="1032" spans="1:65">
      <c r="A1032" s="30"/>
      <c r="B1032" s="19">
        <v>1</v>
      </c>
      <c r="C1032" s="9">
        <v>2</v>
      </c>
      <c r="D1032" s="11">
        <v>6</v>
      </c>
      <c r="E1032" s="144">
        <v>25</v>
      </c>
      <c r="F1032" s="11">
        <v>4.7</v>
      </c>
      <c r="G1032" s="144" t="s">
        <v>95</v>
      </c>
      <c r="H1032" s="11">
        <v>6</v>
      </c>
      <c r="I1032" s="11">
        <v>5.7</v>
      </c>
      <c r="J1032" s="11">
        <v>7</v>
      </c>
      <c r="K1032" s="11">
        <v>6</v>
      </c>
      <c r="L1032" s="145">
        <v>68</v>
      </c>
      <c r="M1032" s="144" t="s">
        <v>107</v>
      </c>
      <c r="N1032" s="11">
        <v>4.6049283396350642</v>
      </c>
      <c r="O1032" s="11">
        <v>4.8600000000000003</v>
      </c>
      <c r="P1032" s="11">
        <v>5</v>
      </c>
      <c r="Q1032" s="149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8" t="e">
        <v>#N/A</v>
      </c>
    </row>
    <row r="1033" spans="1:65">
      <c r="A1033" s="30"/>
      <c r="B1033" s="19">
        <v>1</v>
      </c>
      <c r="C1033" s="9">
        <v>3</v>
      </c>
      <c r="D1033" s="11">
        <v>6</v>
      </c>
      <c r="E1033" s="144">
        <v>27</v>
      </c>
      <c r="F1033" s="11">
        <v>4.9000000000000004</v>
      </c>
      <c r="G1033" s="144" t="s">
        <v>95</v>
      </c>
      <c r="H1033" s="11">
        <v>6</v>
      </c>
      <c r="I1033" s="11">
        <v>5.3</v>
      </c>
      <c r="J1033" s="11">
        <v>5.4</v>
      </c>
      <c r="K1033" s="11">
        <v>6</v>
      </c>
      <c r="L1033" s="144">
        <v>38</v>
      </c>
      <c r="M1033" s="144" t="s">
        <v>107</v>
      </c>
      <c r="N1033" s="11">
        <v>5.0945936247487795</v>
      </c>
      <c r="O1033" s="11">
        <v>4.74</v>
      </c>
      <c r="P1033" s="11">
        <v>5</v>
      </c>
      <c r="Q1033" s="149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8">
        <v>16</v>
      </c>
    </row>
    <row r="1034" spans="1:65">
      <c r="A1034" s="30"/>
      <c r="B1034" s="19">
        <v>1</v>
      </c>
      <c r="C1034" s="9">
        <v>4</v>
      </c>
      <c r="D1034" s="11">
        <v>6</v>
      </c>
      <c r="E1034" s="144">
        <v>28</v>
      </c>
      <c r="F1034" s="145">
        <v>9.1999999999999993</v>
      </c>
      <c r="G1034" s="144" t="s">
        <v>95</v>
      </c>
      <c r="H1034" s="11">
        <v>4</v>
      </c>
      <c r="I1034" s="11">
        <v>5.2</v>
      </c>
      <c r="J1034" s="11">
        <v>5.2</v>
      </c>
      <c r="K1034" s="11">
        <v>5</v>
      </c>
      <c r="L1034" s="144">
        <v>30</v>
      </c>
      <c r="M1034" s="144" t="s">
        <v>107</v>
      </c>
      <c r="N1034" s="11">
        <v>4.8078802021174445</v>
      </c>
      <c r="O1034" s="11">
        <v>4.53</v>
      </c>
      <c r="P1034" s="11">
        <v>5</v>
      </c>
      <c r="Q1034" s="149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5.3237930289114059</v>
      </c>
    </row>
    <row r="1035" spans="1:65">
      <c r="A1035" s="30"/>
      <c r="B1035" s="19">
        <v>1</v>
      </c>
      <c r="C1035" s="9">
        <v>5</v>
      </c>
      <c r="D1035" s="11">
        <v>6</v>
      </c>
      <c r="E1035" s="144">
        <v>26</v>
      </c>
      <c r="F1035" s="11">
        <v>4.7</v>
      </c>
      <c r="G1035" s="144" t="s">
        <v>95</v>
      </c>
      <c r="H1035" s="11">
        <v>6</v>
      </c>
      <c r="I1035" s="11">
        <v>5.3</v>
      </c>
      <c r="J1035" s="11">
        <v>5.0999999999999996</v>
      </c>
      <c r="K1035" s="11">
        <v>4</v>
      </c>
      <c r="L1035" s="144">
        <v>29</v>
      </c>
      <c r="M1035" s="144" t="s">
        <v>107</v>
      </c>
      <c r="N1035" s="11">
        <v>5.1274589980537799</v>
      </c>
      <c r="O1035" s="11">
        <v>4.96</v>
      </c>
      <c r="P1035" s="11">
        <v>5</v>
      </c>
      <c r="Q1035" s="149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>
        <v>62</v>
      </c>
    </row>
    <row r="1036" spans="1:65">
      <c r="A1036" s="30"/>
      <c r="B1036" s="19">
        <v>1</v>
      </c>
      <c r="C1036" s="9">
        <v>6</v>
      </c>
      <c r="D1036" s="11">
        <v>6</v>
      </c>
      <c r="E1036" s="144">
        <v>27</v>
      </c>
      <c r="F1036" s="11">
        <v>5.7</v>
      </c>
      <c r="G1036" s="144" t="s">
        <v>95</v>
      </c>
      <c r="H1036" s="11">
        <v>6</v>
      </c>
      <c r="I1036" s="11">
        <v>5.4</v>
      </c>
      <c r="J1036" s="11">
        <v>4.9000000000000004</v>
      </c>
      <c r="K1036" s="11">
        <v>7</v>
      </c>
      <c r="L1036" s="144">
        <v>21</v>
      </c>
      <c r="M1036" s="144" t="s">
        <v>107</v>
      </c>
      <c r="N1036" s="11">
        <v>5.2935031201659966</v>
      </c>
      <c r="O1036" s="11">
        <v>4.75</v>
      </c>
      <c r="P1036" s="11">
        <v>5</v>
      </c>
      <c r="Q1036" s="149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20" t="s">
        <v>259</v>
      </c>
      <c r="C1037" s="12"/>
      <c r="D1037" s="23">
        <v>6</v>
      </c>
      <c r="E1037" s="23">
        <v>26.666666666666668</v>
      </c>
      <c r="F1037" s="23">
        <v>6.916666666666667</v>
      </c>
      <c r="G1037" s="23" t="s">
        <v>629</v>
      </c>
      <c r="H1037" s="23">
        <v>5.666666666666667</v>
      </c>
      <c r="I1037" s="23">
        <v>5.3666666666666671</v>
      </c>
      <c r="J1037" s="23">
        <v>6.4666666666666659</v>
      </c>
      <c r="K1037" s="23">
        <v>5.666666666666667</v>
      </c>
      <c r="L1037" s="23">
        <v>34.666666666666664</v>
      </c>
      <c r="M1037" s="23" t="s">
        <v>629</v>
      </c>
      <c r="N1037" s="23">
        <v>4.93080392686932</v>
      </c>
      <c r="O1037" s="23">
        <v>4.7633333333333336</v>
      </c>
      <c r="P1037" s="23">
        <v>5</v>
      </c>
      <c r="Q1037" s="149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260</v>
      </c>
      <c r="C1038" s="29"/>
      <c r="D1038" s="11">
        <v>6</v>
      </c>
      <c r="E1038" s="11">
        <v>27</v>
      </c>
      <c r="F1038" s="11">
        <v>5.3000000000000007</v>
      </c>
      <c r="G1038" s="11" t="s">
        <v>629</v>
      </c>
      <c r="H1038" s="11">
        <v>6</v>
      </c>
      <c r="I1038" s="11">
        <v>5.3</v>
      </c>
      <c r="J1038" s="11">
        <v>5.3000000000000007</v>
      </c>
      <c r="K1038" s="11">
        <v>6</v>
      </c>
      <c r="L1038" s="11">
        <v>29.5</v>
      </c>
      <c r="M1038" s="11" t="s">
        <v>629</v>
      </c>
      <c r="N1038" s="11">
        <v>4.951236913433112</v>
      </c>
      <c r="O1038" s="11">
        <v>4.7450000000000001</v>
      </c>
      <c r="P1038" s="11">
        <v>5</v>
      </c>
      <c r="Q1038" s="149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3" t="s">
        <v>261</v>
      </c>
      <c r="C1039" s="29"/>
      <c r="D1039" s="24">
        <v>0</v>
      </c>
      <c r="E1039" s="24">
        <v>1.0327955589886446</v>
      </c>
      <c r="F1039" s="24">
        <v>3.1485975714064613</v>
      </c>
      <c r="G1039" s="24" t="s">
        <v>629</v>
      </c>
      <c r="H1039" s="24">
        <v>0.81649658092772714</v>
      </c>
      <c r="I1039" s="24">
        <v>0.17511900715418272</v>
      </c>
      <c r="J1039" s="24">
        <v>2.4393988330460981</v>
      </c>
      <c r="K1039" s="24">
        <v>1.0327955589886455</v>
      </c>
      <c r="L1039" s="24">
        <v>17.454703282114728</v>
      </c>
      <c r="M1039" s="24" t="s">
        <v>629</v>
      </c>
      <c r="N1039" s="24">
        <v>0.28057837216125631</v>
      </c>
      <c r="O1039" s="24">
        <v>0.14403703227526818</v>
      </c>
      <c r="P1039" s="24">
        <v>0</v>
      </c>
      <c r="Q1039" s="149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86</v>
      </c>
      <c r="C1040" s="29"/>
      <c r="D1040" s="13">
        <v>0</v>
      </c>
      <c r="E1040" s="13">
        <v>3.8729833462074169E-2</v>
      </c>
      <c r="F1040" s="13">
        <v>0.45521892598647634</v>
      </c>
      <c r="G1040" s="13" t="s">
        <v>629</v>
      </c>
      <c r="H1040" s="13">
        <v>0.14408763192842242</v>
      </c>
      <c r="I1040" s="13">
        <v>3.263087089829491E-2</v>
      </c>
      <c r="J1040" s="13">
        <v>0.37722662366692244</v>
      </c>
      <c r="K1040" s="13">
        <v>0.18225803982152566</v>
      </c>
      <c r="L1040" s="13">
        <v>0.50350105621484798</v>
      </c>
      <c r="M1040" s="13" t="s">
        <v>629</v>
      </c>
      <c r="N1040" s="13">
        <v>5.690316960938293E-2</v>
      </c>
      <c r="O1040" s="13">
        <v>3.023870516625644E-2</v>
      </c>
      <c r="P1040" s="13">
        <v>0</v>
      </c>
      <c r="Q1040" s="149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3" t="s">
        <v>262</v>
      </c>
      <c r="C1041" s="29"/>
      <c r="D1041" s="13">
        <v>0.12701601422451669</v>
      </c>
      <c r="E1041" s="13">
        <v>4.0089600632200746</v>
      </c>
      <c r="F1041" s="13">
        <v>0.29919901639770674</v>
      </c>
      <c r="G1041" s="13" t="s">
        <v>629</v>
      </c>
      <c r="H1041" s="13">
        <v>6.4404013434265828E-2</v>
      </c>
      <c r="I1041" s="13">
        <v>8.0532127230399375E-3</v>
      </c>
      <c r="J1041" s="13">
        <v>0.21467281533086791</v>
      </c>
      <c r="K1041" s="13">
        <v>6.4404013434265828E-2</v>
      </c>
      <c r="L1041" s="13">
        <v>5.5116480821860963</v>
      </c>
      <c r="M1041" s="13" t="s">
        <v>629</v>
      </c>
      <c r="N1041" s="13">
        <v>-7.3817501902857297E-2</v>
      </c>
      <c r="O1041" s="13">
        <v>-0.10527450870731414</v>
      </c>
      <c r="P1041" s="13">
        <v>-6.0819988146236126E-2</v>
      </c>
      <c r="Q1041" s="149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30"/>
      <c r="B1042" s="46" t="s">
        <v>263</v>
      </c>
      <c r="C1042" s="47"/>
      <c r="D1042" s="45">
        <v>0.28000000000000003</v>
      </c>
      <c r="E1042" s="45">
        <v>17.7</v>
      </c>
      <c r="F1042" s="45">
        <v>1.05</v>
      </c>
      <c r="G1042" s="45">
        <v>37.369999999999997</v>
      </c>
      <c r="H1042" s="45">
        <v>0</v>
      </c>
      <c r="I1042" s="45">
        <v>0.25</v>
      </c>
      <c r="J1042" s="45">
        <v>0.67</v>
      </c>
      <c r="K1042" s="45">
        <v>0</v>
      </c>
      <c r="L1042" s="45">
        <v>24.44</v>
      </c>
      <c r="M1042" s="45">
        <v>2.67</v>
      </c>
      <c r="N1042" s="45">
        <v>0.62</v>
      </c>
      <c r="O1042" s="45">
        <v>0.76</v>
      </c>
      <c r="P1042" s="45">
        <v>0.56000000000000005</v>
      </c>
      <c r="Q1042" s="149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B1043" s="31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BM1043" s="55"/>
    </row>
    <row r="1044" spans="1:65" ht="15">
      <c r="B1044" s="8" t="s">
        <v>507</v>
      </c>
      <c r="BM1044" s="28" t="s">
        <v>66</v>
      </c>
    </row>
    <row r="1045" spans="1:65" ht="15">
      <c r="A1045" s="25" t="s">
        <v>38</v>
      </c>
      <c r="B1045" s="18" t="s">
        <v>111</v>
      </c>
      <c r="C1045" s="15" t="s">
        <v>112</v>
      </c>
      <c r="D1045" s="16" t="s">
        <v>224</v>
      </c>
      <c r="E1045" s="17" t="s">
        <v>224</v>
      </c>
      <c r="F1045" s="17" t="s">
        <v>224</v>
      </c>
      <c r="G1045" s="17" t="s">
        <v>224</v>
      </c>
      <c r="H1045" s="17" t="s">
        <v>224</v>
      </c>
      <c r="I1045" s="17" t="s">
        <v>224</v>
      </c>
      <c r="J1045" s="17" t="s">
        <v>224</v>
      </c>
      <c r="K1045" s="17" t="s">
        <v>224</v>
      </c>
      <c r="L1045" s="17" t="s">
        <v>224</v>
      </c>
      <c r="M1045" s="17" t="s">
        <v>224</v>
      </c>
      <c r="N1045" s="17" t="s">
        <v>224</v>
      </c>
      <c r="O1045" s="17" t="s">
        <v>224</v>
      </c>
      <c r="P1045" s="17" t="s">
        <v>224</v>
      </c>
      <c r="Q1045" s="17" t="s">
        <v>224</v>
      </c>
      <c r="R1045" s="149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 t="s">
        <v>225</v>
      </c>
      <c r="C1046" s="9" t="s">
        <v>225</v>
      </c>
      <c r="D1046" s="147" t="s">
        <v>227</v>
      </c>
      <c r="E1046" s="148" t="s">
        <v>228</v>
      </c>
      <c r="F1046" s="148" t="s">
        <v>229</v>
      </c>
      <c r="G1046" s="148" t="s">
        <v>230</v>
      </c>
      <c r="H1046" s="148" t="s">
        <v>231</v>
      </c>
      <c r="I1046" s="148" t="s">
        <v>233</v>
      </c>
      <c r="J1046" s="148" t="s">
        <v>235</v>
      </c>
      <c r="K1046" s="148" t="s">
        <v>237</v>
      </c>
      <c r="L1046" s="148" t="s">
        <v>239</v>
      </c>
      <c r="M1046" s="148" t="s">
        <v>240</v>
      </c>
      <c r="N1046" s="148" t="s">
        <v>242</v>
      </c>
      <c r="O1046" s="148" t="s">
        <v>244</v>
      </c>
      <c r="P1046" s="148" t="s">
        <v>245</v>
      </c>
      <c r="Q1046" s="148" t="s">
        <v>246</v>
      </c>
      <c r="R1046" s="149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 t="s">
        <v>3</v>
      </c>
    </row>
    <row r="1047" spans="1:65">
      <c r="A1047" s="30"/>
      <c r="B1047" s="19"/>
      <c r="C1047" s="9"/>
      <c r="D1047" s="10" t="s">
        <v>272</v>
      </c>
      <c r="E1047" s="11" t="s">
        <v>102</v>
      </c>
      <c r="F1047" s="11" t="s">
        <v>102</v>
      </c>
      <c r="G1047" s="11" t="s">
        <v>102</v>
      </c>
      <c r="H1047" s="11" t="s">
        <v>272</v>
      </c>
      <c r="I1047" s="11" t="s">
        <v>102</v>
      </c>
      <c r="J1047" s="11" t="s">
        <v>99</v>
      </c>
      <c r="K1047" s="11" t="s">
        <v>102</v>
      </c>
      <c r="L1047" s="11" t="s">
        <v>102</v>
      </c>
      <c r="M1047" s="11" t="s">
        <v>103</v>
      </c>
      <c r="N1047" s="11" t="s">
        <v>100</v>
      </c>
      <c r="O1047" s="11" t="s">
        <v>102</v>
      </c>
      <c r="P1047" s="11" t="s">
        <v>102</v>
      </c>
      <c r="Q1047" s="11" t="s">
        <v>102</v>
      </c>
      <c r="R1047" s="149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</v>
      </c>
    </row>
    <row r="1048" spans="1:65">
      <c r="A1048" s="30"/>
      <c r="B1048" s="19"/>
      <c r="C1048" s="9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149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3</v>
      </c>
    </row>
    <row r="1049" spans="1:65">
      <c r="A1049" s="30"/>
      <c r="B1049" s="18">
        <v>1</v>
      </c>
      <c r="C1049" s="14">
        <v>1</v>
      </c>
      <c r="D1049" s="22">
        <v>5.6</v>
      </c>
      <c r="E1049" s="143">
        <v>27.3</v>
      </c>
      <c r="F1049" s="143">
        <v>4.0172028225003</v>
      </c>
      <c r="G1049" s="143">
        <v>3.2662271826221199</v>
      </c>
      <c r="H1049" s="22">
        <v>5.9</v>
      </c>
      <c r="I1049" s="22">
        <v>5.6</v>
      </c>
      <c r="J1049" s="22">
        <v>5.9</v>
      </c>
      <c r="K1049" s="22">
        <v>6</v>
      </c>
      <c r="L1049" s="22">
        <v>5.9</v>
      </c>
      <c r="M1049" s="143">
        <v>4</v>
      </c>
      <c r="N1049" s="143" t="s">
        <v>286</v>
      </c>
      <c r="O1049" s="22">
        <v>5.7951610190667715</v>
      </c>
      <c r="P1049" s="22">
        <v>5.22</v>
      </c>
      <c r="Q1049" s="22">
        <v>6</v>
      </c>
      <c r="R1049" s="149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</v>
      </c>
    </row>
    <row r="1050" spans="1:65">
      <c r="A1050" s="30"/>
      <c r="B1050" s="19">
        <v>1</v>
      </c>
      <c r="C1050" s="9">
        <v>2</v>
      </c>
      <c r="D1050" s="11">
        <v>6</v>
      </c>
      <c r="E1050" s="144">
        <v>25</v>
      </c>
      <c r="F1050" s="144">
        <v>3.535828303741877</v>
      </c>
      <c r="G1050" s="144">
        <v>3.2705201816292</v>
      </c>
      <c r="H1050" s="11">
        <v>5.6</v>
      </c>
      <c r="I1050" s="11">
        <v>5.3</v>
      </c>
      <c r="J1050" s="11">
        <v>6.3</v>
      </c>
      <c r="K1050" s="11">
        <v>5.6</v>
      </c>
      <c r="L1050" s="11">
        <v>5.8</v>
      </c>
      <c r="M1050" s="144">
        <v>4</v>
      </c>
      <c r="N1050" s="144" t="s">
        <v>286</v>
      </c>
      <c r="O1050" s="11">
        <v>5.5761236358244375</v>
      </c>
      <c r="P1050" s="11">
        <v>4.8099999999999996</v>
      </c>
      <c r="Q1050" s="11">
        <v>5.9</v>
      </c>
      <c r="R1050" s="149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 t="e">
        <v>#N/A</v>
      </c>
    </row>
    <row r="1051" spans="1:65">
      <c r="A1051" s="30"/>
      <c r="B1051" s="19">
        <v>1</v>
      </c>
      <c r="C1051" s="9">
        <v>3</v>
      </c>
      <c r="D1051" s="11">
        <v>5.7</v>
      </c>
      <c r="E1051" s="144">
        <v>26.7</v>
      </c>
      <c r="F1051" s="144">
        <v>3.673220766002177</v>
      </c>
      <c r="G1051" s="144">
        <v>3.2270761373538099</v>
      </c>
      <c r="H1051" s="11">
        <v>6</v>
      </c>
      <c r="I1051" s="11">
        <v>5.5</v>
      </c>
      <c r="J1051" s="11">
        <v>6</v>
      </c>
      <c r="K1051" s="11">
        <v>5.4</v>
      </c>
      <c r="L1051" s="11">
        <v>5.8</v>
      </c>
      <c r="M1051" s="144">
        <v>3</v>
      </c>
      <c r="N1051" s="144" t="s">
        <v>286</v>
      </c>
      <c r="O1051" s="11">
        <v>6.1899768313446808</v>
      </c>
      <c r="P1051" s="11">
        <v>5.0199999999999996</v>
      </c>
      <c r="Q1051" s="11">
        <v>5.9</v>
      </c>
      <c r="R1051" s="149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16</v>
      </c>
    </row>
    <row r="1052" spans="1:65">
      <c r="A1052" s="30"/>
      <c r="B1052" s="19">
        <v>1</v>
      </c>
      <c r="C1052" s="9">
        <v>4</v>
      </c>
      <c r="D1052" s="11">
        <v>5.9</v>
      </c>
      <c r="E1052" s="144">
        <v>27.7</v>
      </c>
      <c r="F1052" s="144">
        <v>4.0936526037393568</v>
      </c>
      <c r="G1052" s="144">
        <v>3.25904889521783</v>
      </c>
      <c r="H1052" s="11">
        <v>5.5</v>
      </c>
      <c r="I1052" s="11">
        <v>6</v>
      </c>
      <c r="J1052" s="11">
        <v>6.3</v>
      </c>
      <c r="K1052" s="11">
        <v>5.0999999999999996</v>
      </c>
      <c r="L1052" s="11">
        <v>5.9</v>
      </c>
      <c r="M1052" s="144">
        <v>5</v>
      </c>
      <c r="N1052" s="144" t="s">
        <v>286</v>
      </c>
      <c r="O1052" s="11">
        <v>5.7256186807798626</v>
      </c>
      <c r="P1052" s="11">
        <v>4.8099999999999996</v>
      </c>
      <c r="Q1052" s="11">
        <v>6</v>
      </c>
      <c r="R1052" s="149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5.7152736846927024</v>
      </c>
    </row>
    <row r="1053" spans="1:65">
      <c r="A1053" s="30"/>
      <c r="B1053" s="19">
        <v>1</v>
      </c>
      <c r="C1053" s="9">
        <v>5</v>
      </c>
      <c r="D1053" s="11">
        <v>6.2</v>
      </c>
      <c r="E1053" s="144">
        <v>26.3</v>
      </c>
      <c r="F1053" s="144">
        <v>3.7148435188956865</v>
      </c>
      <c r="G1053" s="144">
        <v>3.2637138012104399</v>
      </c>
      <c r="H1053" s="11">
        <v>5.3</v>
      </c>
      <c r="I1053" s="11">
        <v>5.7</v>
      </c>
      <c r="J1053" s="11">
        <v>6.2</v>
      </c>
      <c r="K1053" s="11">
        <v>5.2</v>
      </c>
      <c r="L1053" s="11">
        <v>5.9</v>
      </c>
      <c r="M1053" s="144">
        <v>3</v>
      </c>
      <c r="N1053" s="144" t="s">
        <v>286</v>
      </c>
      <c r="O1053" s="11">
        <v>6.1770775744458994</v>
      </c>
      <c r="P1053" s="11">
        <v>5.01</v>
      </c>
      <c r="Q1053" s="11">
        <v>5.8</v>
      </c>
      <c r="R1053" s="149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63</v>
      </c>
    </row>
    <row r="1054" spans="1:65">
      <c r="A1054" s="30"/>
      <c r="B1054" s="19">
        <v>1</v>
      </c>
      <c r="C1054" s="9">
        <v>6</v>
      </c>
      <c r="D1054" s="11">
        <v>5.9</v>
      </c>
      <c r="E1054" s="144">
        <v>26.8</v>
      </c>
      <c r="F1054" s="144">
        <v>3.8411386515157897</v>
      </c>
      <c r="G1054" s="144">
        <v>3.2114215277148701</v>
      </c>
      <c r="H1054" s="11">
        <v>5.5</v>
      </c>
      <c r="I1054" s="11">
        <v>6.2</v>
      </c>
      <c r="J1054" s="11">
        <v>6.1</v>
      </c>
      <c r="K1054" s="11">
        <v>5.2</v>
      </c>
      <c r="L1054" s="11">
        <v>5.8</v>
      </c>
      <c r="M1054" s="144">
        <v>3</v>
      </c>
      <c r="N1054" s="144" t="s">
        <v>286</v>
      </c>
      <c r="O1054" s="11">
        <v>6.180821231944261</v>
      </c>
      <c r="P1054" s="11">
        <v>4.91</v>
      </c>
      <c r="Q1054" s="11">
        <v>5.8</v>
      </c>
      <c r="R1054" s="149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20" t="s">
        <v>259</v>
      </c>
      <c r="C1055" s="12"/>
      <c r="D1055" s="23">
        <v>5.8833333333333337</v>
      </c>
      <c r="E1055" s="23">
        <v>26.633333333333336</v>
      </c>
      <c r="F1055" s="23">
        <v>3.8126477777325314</v>
      </c>
      <c r="G1055" s="23">
        <v>3.2496679542913784</v>
      </c>
      <c r="H1055" s="23">
        <v>5.6333333333333329</v>
      </c>
      <c r="I1055" s="23">
        <v>5.7166666666666659</v>
      </c>
      <c r="J1055" s="23">
        <v>6.1333333333333329</v>
      </c>
      <c r="K1055" s="23">
        <v>5.416666666666667</v>
      </c>
      <c r="L1055" s="23">
        <v>5.8499999999999988</v>
      </c>
      <c r="M1055" s="23">
        <v>3.6666666666666665</v>
      </c>
      <c r="N1055" s="23" t="s">
        <v>629</v>
      </c>
      <c r="O1055" s="23">
        <v>5.9407964955676524</v>
      </c>
      <c r="P1055" s="23">
        <v>4.9633333333333329</v>
      </c>
      <c r="Q1055" s="23">
        <v>5.8999999999999995</v>
      </c>
      <c r="R1055" s="149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260</v>
      </c>
      <c r="C1056" s="29"/>
      <c r="D1056" s="11">
        <v>5.9</v>
      </c>
      <c r="E1056" s="11">
        <v>26.75</v>
      </c>
      <c r="F1056" s="11">
        <v>3.7779910852057381</v>
      </c>
      <c r="G1056" s="11">
        <v>3.2613813482141349</v>
      </c>
      <c r="H1056" s="11">
        <v>5.55</v>
      </c>
      <c r="I1056" s="11">
        <v>5.65</v>
      </c>
      <c r="J1056" s="11">
        <v>6.15</v>
      </c>
      <c r="K1056" s="11">
        <v>5.3000000000000007</v>
      </c>
      <c r="L1056" s="11">
        <v>5.85</v>
      </c>
      <c r="M1056" s="11">
        <v>3.5</v>
      </c>
      <c r="N1056" s="11" t="s">
        <v>629</v>
      </c>
      <c r="O1056" s="11">
        <v>5.9861192967563355</v>
      </c>
      <c r="P1056" s="11">
        <v>4.96</v>
      </c>
      <c r="Q1056" s="11">
        <v>5.9</v>
      </c>
      <c r="R1056" s="149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3" t="s">
        <v>261</v>
      </c>
      <c r="C1057" s="29"/>
      <c r="D1057" s="24">
        <v>0.21369760566432819</v>
      </c>
      <c r="E1057" s="24">
        <v>0.93737221351321609</v>
      </c>
      <c r="F1057" s="24">
        <v>0.21319136675538583</v>
      </c>
      <c r="G1057" s="24">
        <v>2.4361816987285467E-2</v>
      </c>
      <c r="H1057" s="24">
        <v>0.2658320271650253</v>
      </c>
      <c r="I1057" s="24">
        <v>0.33115957885386127</v>
      </c>
      <c r="J1057" s="24">
        <v>0.16329931618554505</v>
      </c>
      <c r="K1057" s="24">
        <v>0.33714487489307421</v>
      </c>
      <c r="L1057" s="24">
        <v>5.4772255750516897E-2</v>
      </c>
      <c r="M1057" s="24">
        <v>0.81649658092772548</v>
      </c>
      <c r="N1057" s="24" t="s">
        <v>629</v>
      </c>
      <c r="O1057" s="24">
        <v>0.27423673739025661</v>
      </c>
      <c r="P1057" s="24">
        <v>0.15564917817536547</v>
      </c>
      <c r="Q1057" s="24">
        <v>8.9442719099991672E-2</v>
      </c>
      <c r="R1057" s="200"/>
      <c r="S1057" s="201"/>
      <c r="T1057" s="201"/>
      <c r="U1057" s="201"/>
      <c r="V1057" s="201"/>
      <c r="W1057" s="201"/>
      <c r="X1057" s="201"/>
      <c r="Y1057" s="201"/>
      <c r="Z1057" s="201"/>
      <c r="AA1057" s="201"/>
      <c r="AB1057" s="201"/>
      <c r="AC1057" s="201"/>
      <c r="AD1057" s="201"/>
      <c r="AE1057" s="201"/>
      <c r="AF1057" s="201"/>
      <c r="AG1057" s="201"/>
      <c r="AH1057" s="201"/>
      <c r="AI1057" s="201"/>
      <c r="AJ1057" s="201"/>
      <c r="AK1057" s="201"/>
      <c r="AL1057" s="201"/>
      <c r="AM1057" s="201"/>
      <c r="AN1057" s="201"/>
      <c r="AO1057" s="201"/>
      <c r="AP1057" s="201"/>
      <c r="AQ1057" s="201"/>
      <c r="AR1057" s="201"/>
      <c r="AS1057" s="201"/>
      <c r="AT1057" s="201"/>
      <c r="AU1057" s="201"/>
      <c r="AV1057" s="201"/>
      <c r="AW1057" s="201"/>
      <c r="AX1057" s="201"/>
      <c r="AY1057" s="201"/>
      <c r="AZ1057" s="201"/>
      <c r="BA1057" s="201"/>
      <c r="BB1057" s="201"/>
      <c r="BC1057" s="201"/>
      <c r="BD1057" s="201"/>
      <c r="BE1057" s="201"/>
      <c r="BF1057" s="201"/>
      <c r="BG1057" s="201"/>
      <c r="BH1057" s="201"/>
      <c r="BI1057" s="201"/>
      <c r="BJ1057" s="201"/>
      <c r="BK1057" s="201"/>
      <c r="BL1057" s="201"/>
      <c r="BM1057" s="56"/>
    </row>
    <row r="1058" spans="1:65">
      <c r="A1058" s="30"/>
      <c r="B1058" s="3" t="s">
        <v>86</v>
      </c>
      <c r="C1058" s="29"/>
      <c r="D1058" s="13">
        <v>3.632253920640139E-2</v>
      </c>
      <c r="E1058" s="13">
        <v>3.5195452322148282E-2</v>
      </c>
      <c r="F1058" s="13">
        <v>5.5916879602808632E-2</v>
      </c>
      <c r="G1058" s="13">
        <v>7.4967096115510041E-3</v>
      </c>
      <c r="H1058" s="13">
        <v>4.7189117248229349E-2</v>
      </c>
      <c r="I1058" s="13">
        <v>5.7928789303882448E-2</v>
      </c>
      <c r="J1058" s="13">
        <v>2.6624888508512783E-2</v>
      </c>
      <c r="K1058" s="13">
        <v>6.2242130749490622E-2</v>
      </c>
      <c r="L1058" s="13">
        <v>9.3627787607721211E-3</v>
      </c>
      <c r="M1058" s="13">
        <v>0.2226808857075615</v>
      </c>
      <c r="N1058" s="13" t="s">
        <v>629</v>
      </c>
      <c r="O1058" s="13">
        <v>4.6161611089499684E-2</v>
      </c>
      <c r="P1058" s="13">
        <v>3.1359807557158927E-2</v>
      </c>
      <c r="Q1058" s="13">
        <v>1.5159782898303675E-2</v>
      </c>
      <c r="R1058" s="149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3" t="s">
        <v>262</v>
      </c>
      <c r="C1059" s="29"/>
      <c r="D1059" s="13">
        <v>2.9405354478604817E-2</v>
      </c>
      <c r="E1059" s="13">
        <v>3.6600276386878488</v>
      </c>
      <c r="F1059" s="13">
        <v>-0.33290197669028532</v>
      </c>
      <c r="G1059" s="13">
        <v>-0.43140641488525566</v>
      </c>
      <c r="H1059" s="13">
        <v>-1.433708268054279E-2</v>
      </c>
      <c r="I1059" s="13">
        <v>2.4372970583974585E-4</v>
      </c>
      <c r="J1059" s="13">
        <v>7.3147791637752313E-2</v>
      </c>
      <c r="K1059" s="13">
        <v>-5.2247194885137183E-2</v>
      </c>
      <c r="L1059" s="13">
        <v>2.3573029524051714E-2</v>
      </c>
      <c r="M1059" s="13">
        <v>-0.35844425499916976</v>
      </c>
      <c r="N1059" s="13" t="s">
        <v>629</v>
      </c>
      <c r="O1059" s="13">
        <v>3.9459669530607311E-2</v>
      </c>
      <c r="P1059" s="13">
        <v>-0.13156681426705807</v>
      </c>
      <c r="Q1059" s="13">
        <v>3.2321516955881258E-2</v>
      </c>
      <c r="R1059" s="149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30"/>
      <c r="B1060" s="46" t="s">
        <v>263</v>
      </c>
      <c r="C1060" s="47"/>
      <c r="D1060" s="45">
        <v>0.08</v>
      </c>
      <c r="E1060" s="45">
        <v>49.46</v>
      </c>
      <c r="F1060" s="45">
        <v>4.8499999999999996</v>
      </c>
      <c r="G1060" s="45">
        <v>6.19</v>
      </c>
      <c r="H1060" s="45">
        <v>0.52</v>
      </c>
      <c r="I1060" s="45">
        <v>0.32</v>
      </c>
      <c r="J1060" s="45">
        <v>0.67</v>
      </c>
      <c r="K1060" s="45">
        <v>1.03</v>
      </c>
      <c r="L1060" s="45">
        <v>0</v>
      </c>
      <c r="M1060" s="45" t="s">
        <v>264</v>
      </c>
      <c r="N1060" s="45">
        <v>3.93</v>
      </c>
      <c r="O1060" s="45">
        <v>0.22</v>
      </c>
      <c r="P1060" s="45">
        <v>2.11</v>
      </c>
      <c r="Q1060" s="45">
        <v>0.12</v>
      </c>
      <c r="R1060" s="149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B1061" s="31" t="s">
        <v>285</v>
      </c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BM1061" s="55"/>
    </row>
    <row r="1062" spans="1:65">
      <c r="BM1062" s="55"/>
    </row>
    <row r="1063" spans="1:65" ht="15">
      <c r="B1063" s="8" t="s">
        <v>508</v>
      </c>
      <c r="BM1063" s="28" t="s">
        <v>66</v>
      </c>
    </row>
    <row r="1064" spans="1:65" ht="15">
      <c r="A1064" s="25" t="s">
        <v>41</v>
      </c>
      <c r="B1064" s="18" t="s">
        <v>111</v>
      </c>
      <c r="C1064" s="15" t="s">
        <v>112</v>
      </c>
      <c r="D1064" s="16" t="s">
        <v>224</v>
      </c>
      <c r="E1064" s="17" t="s">
        <v>224</v>
      </c>
      <c r="F1064" s="17" t="s">
        <v>224</v>
      </c>
      <c r="G1064" s="17" t="s">
        <v>224</v>
      </c>
      <c r="H1064" s="17" t="s">
        <v>224</v>
      </c>
      <c r="I1064" s="17" t="s">
        <v>224</v>
      </c>
      <c r="J1064" s="17" t="s">
        <v>224</v>
      </c>
      <c r="K1064" s="17" t="s">
        <v>224</v>
      </c>
      <c r="L1064" s="17" t="s">
        <v>224</v>
      </c>
      <c r="M1064" s="17" t="s">
        <v>224</v>
      </c>
      <c r="N1064" s="17" t="s">
        <v>224</v>
      </c>
      <c r="O1064" s="17" t="s">
        <v>224</v>
      </c>
      <c r="P1064" s="149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 t="s">
        <v>225</v>
      </c>
      <c r="C1065" s="9" t="s">
        <v>225</v>
      </c>
      <c r="D1065" s="147" t="s">
        <v>227</v>
      </c>
      <c r="E1065" s="148" t="s">
        <v>228</v>
      </c>
      <c r="F1065" s="148" t="s">
        <v>229</v>
      </c>
      <c r="G1065" s="148" t="s">
        <v>230</v>
      </c>
      <c r="H1065" s="148" t="s">
        <v>231</v>
      </c>
      <c r="I1065" s="148" t="s">
        <v>233</v>
      </c>
      <c r="J1065" s="148" t="s">
        <v>235</v>
      </c>
      <c r="K1065" s="148" t="s">
        <v>237</v>
      </c>
      <c r="L1065" s="148" t="s">
        <v>240</v>
      </c>
      <c r="M1065" s="148" t="s">
        <v>242</v>
      </c>
      <c r="N1065" s="148" t="s">
        <v>245</v>
      </c>
      <c r="O1065" s="148" t="s">
        <v>246</v>
      </c>
      <c r="P1065" s="149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 t="s">
        <v>3</v>
      </c>
    </row>
    <row r="1066" spans="1:65">
      <c r="A1066" s="30"/>
      <c r="B1066" s="19"/>
      <c r="C1066" s="9"/>
      <c r="D1066" s="10" t="s">
        <v>272</v>
      </c>
      <c r="E1066" s="11" t="s">
        <v>102</v>
      </c>
      <c r="F1066" s="11" t="s">
        <v>102</v>
      </c>
      <c r="G1066" s="11" t="s">
        <v>102</v>
      </c>
      <c r="H1066" s="11" t="s">
        <v>272</v>
      </c>
      <c r="I1066" s="11" t="s">
        <v>102</v>
      </c>
      <c r="J1066" s="11" t="s">
        <v>99</v>
      </c>
      <c r="K1066" s="11" t="s">
        <v>102</v>
      </c>
      <c r="L1066" s="11" t="s">
        <v>103</v>
      </c>
      <c r="M1066" s="11" t="s">
        <v>100</v>
      </c>
      <c r="N1066" s="11" t="s">
        <v>102</v>
      </c>
      <c r="O1066" s="11" t="s">
        <v>102</v>
      </c>
      <c r="P1066" s="149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8">
        <v>2</v>
      </c>
    </row>
    <row r="1067" spans="1:65">
      <c r="A1067" s="30"/>
      <c r="B1067" s="19"/>
      <c r="C1067" s="9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149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8">
        <v>2</v>
      </c>
    </row>
    <row r="1068" spans="1:65">
      <c r="A1068" s="30"/>
      <c r="B1068" s="18">
        <v>1</v>
      </c>
      <c r="C1068" s="14">
        <v>1</v>
      </c>
      <c r="D1068" s="22">
        <v>0.6</v>
      </c>
      <c r="E1068" s="143">
        <v>6</v>
      </c>
      <c r="F1068" s="22">
        <v>0.71760773910946596</v>
      </c>
      <c r="G1068" s="22">
        <v>0.54542444947061997</v>
      </c>
      <c r="H1068" s="22">
        <v>0.5</v>
      </c>
      <c r="I1068" s="22">
        <v>0.7</v>
      </c>
      <c r="J1068" s="22">
        <v>0.68</v>
      </c>
      <c r="K1068" s="22">
        <v>0.63</v>
      </c>
      <c r="L1068" s="143">
        <v>3</v>
      </c>
      <c r="M1068" s="143" t="s">
        <v>292</v>
      </c>
      <c r="N1068" s="22">
        <v>0.5</v>
      </c>
      <c r="O1068" s="22">
        <v>0.7</v>
      </c>
      <c r="P1068" s="149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8">
        <v>1</v>
      </c>
    </row>
    <row r="1069" spans="1:65">
      <c r="A1069" s="30"/>
      <c r="B1069" s="19">
        <v>1</v>
      </c>
      <c r="C1069" s="9">
        <v>2</v>
      </c>
      <c r="D1069" s="11">
        <v>0.7</v>
      </c>
      <c r="E1069" s="144">
        <v>6.5</v>
      </c>
      <c r="F1069" s="11">
        <v>0.70382033774693631</v>
      </c>
      <c r="G1069" s="11">
        <v>0.55300000000000005</v>
      </c>
      <c r="H1069" s="11">
        <v>0.6</v>
      </c>
      <c r="I1069" s="11">
        <v>0.8</v>
      </c>
      <c r="J1069" s="11">
        <v>0.61</v>
      </c>
      <c r="K1069" s="11">
        <v>0.71</v>
      </c>
      <c r="L1069" s="144">
        <v>3</v>
      </c>
      <c r="M1069" s="144" t="s">
        <v>292</v>
      </c>
      <c r="N1069" s="11">
        <v>0.6</v>
      </c>
      <c r="O1069" s="11">
        <v>0.7</v>
      </c>
      <c r="P1069" s="149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8" t="e">
        <v>#N/A</v>
      </c>
    </row>
    <row r="1070" spans="1:65">
      <c r="A1070" s="30"/>
      <c r="B1070" s="19">
        <v>1</v>
      </c>
      <c r="C1070" s="9">
        <v>3</v>
      </c>
      <c r="D1070" s="11">
        <v>0.6</v>
      </c>
      <c r="E1070" s="144">
        <v>6.1</v>
      </c>
      <c r="F1070" s="11">
        <v>0.68701847327433929</v>
      </c>
      <c r="G1070" s="11">
        <v>0.55421118070199304</v>
      </c>
      <c r="H1070" s="11">
        <v>0.7</v>
      </c>
      <c r="I1070" s="11">
        <v>0.7</v>
      </c>
      <c r="J1070" s="11">
        <v>0.61</v>
      </c>
      <c r="K1070" s="11">
        <v>0.56000000000000005</v>
      </c>
      <c r="L1070" s="144">
        <v>3</v>
      </c>
      <c r="M1070" s="144" t="s">
        <v>292</v>
      </c>
      <c r="N1070" s="11">
        <v>0.5</v>
      </c>
      <c r="O1070" s="11">
        <v>0.7</v>
      </c>
      <c r="P1070" s="149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8">
        <v>16</v>
      </c>
    </row>
    <row r="1071" spans="1:65">
      <c r="A1071" s="30"/>
      <c r="B1071" s="19">
        <v>1</v>
      </c>
      <c r="C1071" s="9">
        <v>4</v>
      </c>
      <c r="D1071" s="11">
        <v>0.6</v>
      </c>
      <c r="E1071" s="144">
        <v>6.2</v>
      </c>
      <c r="F1071" s="11">
        <v>0.74054281320770221</v>
      </c>
      <c r="G1071" s="11">
        <v>0.55100000000000005</v>
      </c>
      <c r="H1071" s="11">
        <v>0.8</v>
      </c>
      <c r="I1071" s="11">
        <v>0.8</v>
      </c>
      <c r="J1071" s="11">
        <v>0.63</v>
      </c>
      <c r="K1071" s="11">
        <v>0.7</v>
      </c>
      <c r="L1071" s="144">
        <v>3</v>
      </c>
      <c r="M1071" s="144" t="s">
        <v>292</v>
      </c>
      <c r="N1071" s="11">
        <v>0.6</v>
      </c>
      <c r="O1071" s="11">
        <v>0.7</v>
      </c>
      <c r="P1071" s="149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0.64255196843240492</v>
      </c>
    </row>
    <row r="1072" spans="1:65">
      <c r="A1072" s="30"/>
      <c r="B1072" s="19">
        <v>1</v>
      </c>
      <c r="C1072" s="9">
        <v>5</v>
      </c>
      <c r="D1072" s="11">
        <v>0.6</v>
      </c>
      <c r="E1072" s="144">
        <v>6.1</v>
      </c>
      <c r="F1072" s="11">
        <v>0.73308443367501719</v>
      </c>
      <c r="G1072" s="11">
        <v>0.54218445829236295</v>
      </c>
      <c r="H1072" s="11">
        <v>0.7</v>
      </c>
      <c r="I1072" s="11">
        <v>0.7</v>
      </c>
      <c r="J1072" s="11">
        <v>0.62</v>
      </c>
      <c r="K1072" s="11">
        <v>0.67</v>
      </c>
      <c r="L1072" s="144">
        <v>3</v>
      </c>
      <c r="M1072" s="144" t="s">
        <v>292</v>
      </c>
      <c r="N1072" s="11">
        <v>0.5</v>
      </c>
      <c r="O1072" s="11">
        <v>0.7</v>
      </c>
      <c r="P1072" s="149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>
        <v>64</v>
      </c>
    </row>
    <row r="1073" spans="1:65">
      <c r="A1073" s="30"/>
      <c r="B1073" s="19">
        <v>1</v>
      </c>
      <c r="C1073" s="9">
        <v>6</v>
      </c>
      <c r="D1073" s="11">
        <v>0.6</v>
      </c>
      <c r="E1073" s="144">
        <v>6.4</v>
      </c>
      <c r="F1073" s="11">
        <v>0.69123016061149023</v>
      </c>
      <c r="G1073" s="11">
        <v>0.54868224925993003</v>
      </c>
      <c r="H1073" s="11">
        <v>0.6</v>
      </c>
      <c r="I1073" s="11">
        <v>0.8</v>
      </c>
      <c r="J1073" s="11">
        <v>0.6</v>
      </c>
      <c r="K1073" s="11">
        <v>0.51</v>
      </c>
      <c r="L1073" s="144">
        <v>3</v>
      </c>
      <c r="M1073" s="144" t="s">
        <v>292</v>
      </c>
      <c r="N1073" s="11">
        <v>0.6</v>
      </c>
      <c r="O1073" s="11">
        <v>0.7</v>
      </c>
      <c r="P1073" s="149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20" t="s">
        <v>259</v>
      </c>
      <c r="C1074" s="12"/>
      <c r="D1074" s="23">
        <v>0.6166666666666667</v>
      </c>
      <c r="E1074" s="23">
        <v>6.2166666666666659</v>
      </c>
      <c r="F1074" s="23">
        <v>0.71221732627082524</v>
      </c>
      <c r="G1074" s="23">
        <v>0.54908372295415098</v>
      </c>
      <c r="H1074" s="23">
        <v>0.65</v>
      </c>
      <c r="I1074" s="23">
        <v>0.75</v>
      </c>
      <c r="J1074" s="23">
        <v>0.625</v>
      </c>
      <c r="K1074" s="23">
        <v>0.62999999999999989</v>
      </c>
      <c r="L1074" s="23">
        <v>3</v>
      </c>
      <c r="M1074" s="23" t="s">
        <v>629</v>
      </c>
      <c r="N1074" s="23">
        <v>0.55000000000000004</v>
      </c>
      <c r="O1074" s="23">
        <v>0.70000000000000007</v>
      </c>
      <c r="P1074" s="149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260</v>
      </c>
      <c r="C1075" s="29"/>
      <c r="D1075" s="11">
        <v>0.6</v>
      </c>
      <c r="E1075" s="11">
        <v>6.15</v>
      </c>
      <c r="F1075" s="11">
        <v>0.71071403842820113</v>
      </c>
      <c r="G1075" s="11">
        <v>0.54984112462996504</v>
      </c>
      <c r="H1075" s="11">
        <v>0.64999999999999991</v>
      </c>
      <c r="I1075" s="11">
        <v>0.75</v>
      </c>
      <c r="J1075" s="11">
        <v>0.61499999999999999</v>
      </c>
      <c r="K1075" s="11">
        <v>0.65</v>
      </c>
      <c r="L1075" s="11">
        <v>3</v>
      </c>
      <c r="M1075" s="11" t="s">
        <v>629</v>
      </c>
      <c r="N1075" s="11">
        <v>0.55000000000000004</v>
      </c>
      <c r="O1075" s="11">
        <v>0.7</v>
      </c>
      <c r="P1075" s="149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261</v>
      </c>
      <c r="C1076" s="29"/>
      <c r="D1076" s="24">
        <v>4.0824829046386291E-2</v>
      </c>
      <c r="E1076" s="24">
        <v>0.19407902170679531</v>
      </c>
      <c r="F1076" s="24">
        <v>2.1967151218223336E-2</v>
      </c>
      <c r="G1076" s="24">
        <v>4.6141409384634034E-3</v>
      </c>
      <c r="H1076" s="24">
        <v>0.10488088481701531</v>
      </c>
      <c r="I1076" s="24">
        <v>5.4772255750516662E-2</v>
      </c>
      <c r="J1076" s="24">
        <v>2.8809720581775892E-2</v>
      </c>
      <c r="K1076" s="24">
        <v>8.024961059095663E-2</v>
      </c>
      <c r="L1076" s="24">
        <v>0</v>
      </c>
      <c r="M1076" s="24" t="s">
        <v>629</v>
      </c>
      <c r="N1076" s="24">
        <v>5.4772255750516599E-2</v>
      </c>
      <c r="O1076" s="24">
        <v>1.2161883888976234E-16</v>
      </c>
      <c r="P1076" s="149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3" t="s">
        <v>86</v>
      </c>
      <c r="C1077" s="29"/>
      <c r="D1077" s="13">
        <v>6.6202425480626409E-2</v>
      </c>
      <c r="E1077" s="13">
        <v>3.1219145582862519E-2</v>
      </c>
      <c r="F1077" s="13">
        <v>3.0843326057853001E-2</v>
      </c>
      <c r="G1077" s="13">
        <v>8.4033467858756553E-3</v>
      </c>
      <c r="H1077" s="13">
        <v>0.16135520741079279</v>
      </c>
      <c r="I1077" s="13">
        <v>7.3029674334022215E-2</v>
      </c>
      <c r="J1077" s="13">
        <v>4.609555293084143E-2</v>
      </c>
      <c r="K1077" s="13">
        <v>0.12738033427135975</v>
      </c>
      <c r="L1077" s="13">
        <v>0</v>
      </c>
      <c r="M1077" s="13" t="s">
        <v>629</v>
      </c>
      <c r="N1077" s="13">
        <v>9.9585919546393814E-2</v>
      </c>
      <c r="O1077" s="13">
        <v>1.7374119841394619E-16</v>
      </c>
      <c r="P1077" s="149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30"/>
      <c r="B1078" s="3" t="s">
        <v>262</v>
      </c>
      <c r="C1078" s="29"/>
      <c r="D1078" s="13">
        <v>-4.0285148964509521E-2</v>
      </c>
      <c r="E1078" s="13">
        <v>8.6749632280064297</v>
      </c>
      <c r="F1078" s="13">
        <v>0.10841980300578435</v>
      </c>
      <c r="G1078" s="13">
        <v>-0.14546410262547749</v>
      </c>
      <c r="H1078" s="13">
        <v>1.1591329469841316E-2</v>
      </c>
      <c r="I1078" s="13">
        <v>0.16722076477289383</v>
      </c>
      <c r="J1078" s="13">
        <v>-2.7316029355921811E-2</v>
      </c>
      <c r="K1078" s="13">
        <v>-1.9534557590769386E-2</v>
      </c>
      <c r="L1078" s="13">
        <v>3.6688830590915753</v>
      </c>
      <c r="M1078" s="13" t="s">
        <v>629</v>
      </c>
      <c r="N1078" s="13">
        <v>-0.14403810583321108</v>
      </c>
      <c r="O1078" s="13">
        <v>8.9406047121367571E-2</v>
      </c>
      <c r="P1078" s="149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30"/>
      <c r="B1079" s="46" t="s">
        <v>263</v>
      </c>
      <c r="C1079" s="47"/>
      <c r="D1079" s="45">
        <v>0.36</v>
      </c>
      <c r="E1079" s="45">
        <v>60.33</v>
      </c>
      <c r="F1079" s="45">
        <v>0.67</v>
      </c>
      <c r="G1079" s="45">
        <v>1.0900000000000001</v>
      </c>
      <c r="H1079" s="45">
        <v>0</v>
      </c>
      <c r="I1079" s="45">
        <v>1.08</v>
      </c>
      <c r="J1079" s="45">
        <v>0.27</v>
      </c>
      <c r="K1079" s="45">
        <v>0.22</v>
      </c>
      <c r="L1079" s="45" t="s">
        <v>264</v>
      </c>
      <c r="M1079" s="45">
        <v>6.5</v>
      </c>
      <c r="N1079" s="45">
        <v>1.08</v>
      </c>
      <c r="O1079" s="45">
        <v>0.54</v>
      </c>
      <c r="P1079" s="149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B1080" s="31" t="s">
        <v>285</v>
      </c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5"/>
    </row>
    <row r="1081" spans="1:65">
      <c r="BM1081" s="55"/>
    </row>
    <row r="1082" spans="1:65" ht="15">
      <c r="B1082" s="8" t="s">
        <v>509</v>
      </c>
      <c r="BM1082" s="28" t="s">
        <v>66</v>
      </c>
    </row>
    <row r="1083" spans="1:65" ht="15">
      <c r="A1083" s="25" t="s">
        <v>44</v>
      </c>
      <c r="B1083" s="18" t="s">
        <v>111</v>
      </c>
      <c r="C1083" s="15" t="s">
        <v>112</v>
      </c>
      <c r="D1083" s="16" t="s">
        <v>224</v>
      </c>
      <c r="E1083" s="17" t="s">
        <v>224</v>
      </c>
      <c r="F1083" s="17" t="s">
        <v>224</v>
      </c>
      <c r="G1083" s="17" t="s">
        <v>224</v>
      </c>
      <c r="H1083" s="17" t="s">
        <v>224</v>
      </c>
      <c r="I1083" s="17" t="s">
        <v>224</v>
      </c>
      <c r="J1083" s="17" t="s">
        <v>224</v>
      </c>
      <c r="K1083" s="17" t="s">
        <v>224</v>
      </c>
      <c r="L1083" s="17" t="s">
        <v>224</v>
      </c>
      <c r="M1083" s="17" t="s">
        <v>224</v>
      </c>
      <c r="N1083" s="17" t="s">
        <v>224</v>
      </c>
      <c r="O1083" s="17" t="s">
        <v>224</v>
      </c>
      <c r="P1083" s="17" t="s">
        <v>224</v>
      </c>
      <c r="Q1083" s="17" t="s">
        <v>224</v>
      </c>
      <c r="R1083" s="17" t="s">
        <v>224</v>
      </c>
      <c r="S1083" s="17" t="s">
        <v>224</v>
      </c>
      <c r="T1083" s="17" t="s">
        <v>224</v>
      </c>
      <c r="U1083" s="149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 t="s">
        <v>225</v>
      </c>
      <c r="C1084" s="9" t="s">
        <v>225</v>
      </c>
      <c r="D1084" s="147" t="s">
        <v>227</v>
      </c>
      <c r="E1084" s="148" t="s">
        <v>228</v>
      </c>
      <c r="F1084" s="148" t="s">
        <v>229</v>
      </c>
      <c r="G1084" s="148" t="s">
        <v>230</v>
      </c>
      <c r="H1084" s="148" t="s">
        <v>231</v>
      </c>
      <c r="I1084" s="148" t="s">
        <v>232</v>
      </c>
      <c r="J1084" s="148" t="s">
        <v>233</v>
      </c>
      <c r="K1084" s="148" t="s">
        <v>236</v>
      </c>
      <c r="L1084" s="148" t="s">
        <v>237</v>
      </c>
      <c r="M1084" s="148" t="s">
        <v>238</v>
      </c>
      <c r="N1084" s="148" t="s">
        <v>265</v>
      </c>
      <c r="O1084" s="148" t="s">
        <v>239</v>
      </c>
      <c r="P1084" s="148" t="s">
        <v>240</v>
      </c>
      <c r="Q1084" s="148" t="s">
        <v>242</v>
      </c>
      <c r="R1084" s="148" t="s">
        <v>244</v>
      </c>
      <c r="S1084" s="148" t="s">
        <v>245</v>
      </c>
      <c r="T1084" s="148" t="s">
        <v>246</v>
      </c>
      <c r="U1084" s="149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 t="s">
        <v>1</v>
      </c>
    </row>
    <row r="1085" spans="1:65">
      <c r="A1085" s="30"/>
      <c r="B1085" s="19"/>
      <c r="C1085" s="9"/>
      <c r="D1085" s="10" t="s">
        <v>272</v>
      </c>
      <c r="E1085" s="11" t="s">
        <v>102</v>
      </c>
      <c r="F1085" s="11" t="s">
        <v>103</v>
      </c>
      <c r="G1085" s="11" t="s">
        <v>103</v>
      </c>
      <c r="H1085" s="11" t="s">
        <v>103</v>
      </c>
      <c r="I1085" s="11" t="s">
        <v>103</v>
      </c>
      <c r="J1085" s="11" t="s">
        <v>103</v>
      </c>
      <c r="K1085" s="11" t="s">
        <v>103</v>
      </c>
      <c r="L1085" s="11" t="s">
        <v>102</v>
      </c>
      <c r="M1085" s="11" t="s">
        <v>103</v>
      </c>
      <c r="N1085" s="11" t="s">
        <v>103</v>
      </c>
      <c r="O1085" s="11" t="s">
        <v>103</v>
      </c>
      <c r="P1085" s="11" t="s">
        <v>103</v>
      </c>
      <c r="Q1085" s="11" t="s">
        <v>100</v>
      </c>
      <c r="R1085" s="11" t="s">
        <v>103</v>
      </c>
      <c r="S1085" s="11" t="s">
        <v>102</v>
      </c>
      <c r="T1085" s="11" t="s">
        <v>103</v>
      </c>
      <c r="U1085" s="149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2</v>
      </c>
    </row>
    <row r="1086" spans="1:65">
      <c r="A1086" s="30"/>
      <c r="B1086" s="19"/>
      <c r="C1086" s="9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149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3</v>
      </c>
    </row>
    <row r="1087" spans="1:65">
      <c r="A1087" s="30"/>
      <c r="B1087" s="18">
        <v>1</v>
      </c>
      <c r="C1087" s="14">
        <v>1</v>
      </c>
      <c r="D1087" s="22">
        <v>1.23</v>
      </c>
      <c r="E1087" s="22">
        <v>1.2847000000000002</v>
      </c>
      <c r="F1087" s="22">
        <v>1.344002836</v>
      </c>
      <c r="G1087" s="22">
        <v>1.2343</v>
      </c>
      <c r="H1087" s="22">
        <v>1.17</v>
      </c>
      <c r="I1087" s="22">
        <v>1.27</v>
      </c>
      <c r="J1087" s="22">
        <v>1.2451000000000001</v>
      </c>
      <c r="K1087" s="22">
        <v>1.2150000000000001</v>
      </c>
      <c r="L1087" s="22">
        <v>1.18</v>
      </c>
      <c r="M1087" s="22">
        <v>1.325</v>
      </c>
      <c r="N1087" s="22">
        <v>1.2450000000000001</v>
      </c>
      <c r="O1087" s="22">
        <v>1.2637</v>
      </c>
      <c r="P1087" s="22">
        <v>1.1174999999999999</v>
      </c>
      <c r="Q1087" s="22">
        <v>1.1913412217711155</v>
      </c>
      <c r="R1087" s="22">
        <v>1.2204615704009871</v>
      </c>
      <c r="S1087" s="22">
        <v>1.1383000000000001</v>
      </c>
      <c r="T1087" s="22">
        <v>1.17</v>
      </c>
      <c r="U1087" s="149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1</v>
      </c>
    </row>
    <row r="1088" spans="1:65">
      <c r="A1088" s="30"/>
      <c r="B1088" s="19">
        <v>1</v>
      </c>
      <c r="C1088" s="9">
        <v>2</v>
      </c>
      <c r="D1088" s="11">
        <v>1.22</v>
      </c>
      <c r="E1088" s="11">
        <v>1.2742</v>
      </c>
      <c r="F1088" s="11">
        <v>1.3417174000000001</v>
      </c>
      <c r="G1088" s="11">
        <v>1.2490899999999998</v>
      </c>
      <c r="H1088" s="11">
        <v>1.26</v>
      </c>
      <c r="I1088" s="11">
        <v>1.248</v>
      </c>
      <c r="J1088" s="11">
        <v>1.2274</v>
      </c>
      <c r="K1088" s="11">
        <v>1.21</v>
      </c>
      <c r="L1088" s="11">
        <v>1.1950000000000001</v>
      </c>
      <c r="M1088" s="11">
        <v>1.2749999999999999</v>
      </c>
      <c r="N1088" s="11">
        <v>1.22</v>
      </c>
      <c r="O1088" s="11">
        <v>1.2808999999999999</v>
      </c>
      <c r="P1088" s="11">
        <v>1.1143000000000001</v>
      </c>
      <c r="Q1088" s="11">
        <v>1.1939058049437743</v>
      </c>
      <c r="R1088" s="11">
        <v>1.2152634038530385</v>
      </c>
      <c r="S1088" s="11">
        <v>1.1226999999999998</v>
      </c>
      <c r="T1088" s="11">
        <v>1.1599999999999999</v>
      </c>
      <c r="U1088" s="149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 t="e">
        <v>#N/A</v>
      </c>
    </row>
    <row r="1089" spans="1:65">
      <c r="A1089" s="30"/>
      <c r="B1089" s="19">
        <v>1</v>
      </c>
      <c r="C1089" s="9">
        <v>3</v>
      </c>
      <c r="D1089" s="11">
        <v>1.22</v>
      </c>
      <c r="E1089" s="11">
        <v>1.2711999999999999</v>
      </c>
      <c r="F1089" s="11">
        <v>1.302477391</v>
      </c>
      <c r="G1089" s="11">
        <v>1.23665</v>
      </c>
      <c r="H1089" s="11">
        <v>1.25</v>
      </c>
      <c r="I1089" s="11">
        <v>1.319</v>
      </c>
      <c r="J1089" s="11">
        <v>1.222</v>
      </c>
      <c r="K1089" s="11">
        <v>1.21</v>
      </c>
      <c r="L1089" s="11">
        <v>1.1950000000000001</v>
      </c>
      <c r="M1089" s="11">
        <v>1.2549999999999999</v>
      </c>
      <c r="N1089" s="11">
        <v>1.2050000000000001</v>
      </c>
      <c r="O1089" s="11">
        <v>1.2775000000000001</v>
      </c>
      <c r="P1089" s="11">
        <v>1.1214999999999999</v>
      </c>
      <c r="Q1089" s="11">
        <v>1.1954691817214218</v>
      </c>
      <c r="R1089" s="11">
        <v>1.2113768964476199</v>
      </c>
      <c r="S1089" s="11">
        <v>1.1539999999999999</v>
      </c>
      <c r="T1089" s="11">
        <v>1.17</v>
      </c>
      <c r="U1089" s="149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16</v>
      </c>
    </row>
    <row r="1090" spans="1:65">
      <c r="A1090" s="30"/>
      <c r="B1090" s="19">
        <v>1</v>
      </c>
      <c r="C1090" s="9">
        <v>4</v>
      </c>
      <c r="D1090" s="11">
        <v>1.24</v>
      </c>
      <c r="E1090" s="11">
        <v>1.2414000000000001</v>
      </c>
      <c r="F1090" s="11">
        <v>1.3574771889999999</v>
      </c>
      <c r="G1090" s="11">
        <v>1.214629</v>
      </c>
      <c r="H1090" s="11">
        <v>1.21</v>
      </c>
      <c r="I1090" s="11">
        <v>1.2709999999999999</v>
      </c>
      <c r="J1090" s="11">
        <v>1.2301</v>
      </c>
      <c r="K1090" s="11">
        <v>1.2150000000000001</v>
      </c>
      <c r="L1090" s="11">
        <v>1.2</v>
      </c>
      <c r="M1090" s="11">
        <v>1.2949999999999999</v>
      </c>
      <c r="N1090" s="11">
        <v>1.2649999999999999</v>
      </c>
      <c r="O1090" s="11">
        <v>1.2670999999999999</v>
      </c>
      <c r="P1090" s="11">
        <v>1.1049</v>
      </c>
      <c r="Q1090" s="11">
        <v>1.1673636978541269</v>
      </c>
      <c r="R1090" s="11">
        <v>1.2162738012190761</v>
      </c>
      <c r="S1090" s="11">
        <v>1.1698</v>
      </c>
      <c r="T1090" s="11">
        <v>1.18</v>
      </c>
      <c r="U1090" s="149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1.223434973781121</v>
      </c>
    </row>
    <row r="1091" spans="1:65">
      <c r="A1091" s="30"/>
      <c r="B1091" s="19">
        <v>1</v>
      </c>
      <c r="C1091" s="9">
        <v>5</v>
      </c>
      <c r="D1091" s="11">
        <v>1.24</v>
      </c>
      <c r="E1091" s="11">
        <v>1.3074000000000001</v>
      </c>
      <c r="F1091" s="11">
        <v>1.3612486510000001</v>
      </c>
      <c r="G1091" s="11">
        <v>1.2306030000000001</v>
      </c>
      <c r="H1091" s="11">
        <v>1.26</v>
      </c>
      <c r="I1091" s="11">
        <v>1.2270000000000001</v>
      </c>
      <c r="J1091" s="11">
        <v>1.2491000000000001</v>
      </c>
      <c r="K1091" s="11">
        <v>1.2050000000000001</v>
      </c>
      <c r="L1091" s="11">
        <v>1.2</v>
      </c>
      <c r="M1091" s="11">
        <v>1.24</v>
      </c>
      <c r="N1091" s="11">
        <v>1.22</v>
      </c>
      <c r="O1091" s="11">
        <v>1.2602</v>
      </c>
      <c r="P1091" s="11">
        <v>1.1199000000000001</v>
      </c>
      <c r="Q1091" s="11">
        <v>1.1701668088525359</v>
      </c>
      <c r="R1091" s="11">
        <v>1.2246719300462163</v>
      </c>
      <c r="S1091" s="11">
        <v>1.1062000000000001</v>
      </c>
      <c r="T1091" s="11">
        <v>1.1399999999999999</v>
      </c>
      <c r="U1091" s="149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65</v>
      </c>
    </row>
    <row r="1092" spans="1:65">
      <c r="A1092" s="30"/>
      <c r="B1092" s="19">
        <v>1</v>
      </c>
      <c r="C1092" s="9">
        <v>6</v>
      </c>
      <c r="D1092" s="11">
        <v>1.25</v>
      </c>
      <c r="E1092" s="11">
        <v>1.2352000000000001</v>
      </c>
      <c r="F1092" s="11">
        <v>1.354285703</v>
      </c>
      <c r="G1092" s="11">
        <v>1.2373399999999999</v>
      </c>
      <c r="H1092" s="11">
        <v>1.24</v>
      </c>
      <c r="I1092" s="11">
        <v>1.2729999999999999</v>
      </c>
      <c r="J1092" s="11">
        <v>1.2333000000000001</v>
      </c>
      <c r="K1092" s="11">
        <v>1.2150000000000001</v>
      </c>
      <c r="L1092" s="11">
        <v>1.125</v>
      </c>
      <c r="M1092" s="11">
        <v>1.27</v>
      </c>
      <c r="N1092" s="11">
        <v>1.1950000000000001</v>
      </c>
      <c r="O1092" s="11">
        <v>1.2541</v>
      </c>
      <c r="P1092" s="11">
        <v>1.1197999999999999</v>
      </c>
      <c r="Q1092" s="11">
        <v>1.2098902432906877</v>
      </c>
      <c r="R1092" s="11">
        <v>1.2221615952737517</v>
      </c>
      <c r="S1092" s="11">
        <v>1.1116999999999999</v>
      </c>
      <c r="T1092" s="11">
        <v>1.17</v>
      </c>
      <c r="U1092" s="149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20" t="s">
        <v>259</v>
      </c>
      <c r="C1093" s="12"/>
      <c r="D1093" s="23">
        <v>1.2333333333333334</v>
      </c>
      <c r="E1093" s="23">
        <v>1.2690166666666667</v>
      </c>
      <c r="F1093" s="23">
        <v>1.3435348616666667</v>
      </c>
      <c r="G1093" s="23">
        <v>1.2337686666666665</v>
      </c>
      <c r="H1093" s="23">
        <v>1.2316666666666667</v>
      </c>
      <c r="I1093" s="23">
        <v>1.268</v>
      </c>
      <c r="J1093" s="23">
        <v>1.2344999999999999</v>
      </c>
      <c r="K1093" s="23">
        <v>1.2116666666666667</v>
      </c>
      <c r="L1093" s="23">
        <v>1.1825000000000001</v>
      </c>
      <c r="M1093" s="23">
        <v>1.2766666666666666</v>
      </c>
      <c r="N1093" s="23">
        <v>1.2249999999999999</v>
      </c>
      <c r="O1093" s="23">
        <v>1.26725</v>
      </c>
      <c r="P1093" s="23">
        <v>1.1163166666666666</v>
      </c>
      <c r="Q1093" s="23">
        <v>1.1880228264056105</v>
      </c>
      <c r="R1093" s="23">
        <v>1.218368199540115</v>
      </c>
      <c r="S1093" s="23">
        <v>1.1337833333333334</v>
      </c>
      <c r="T1093" s="23">
        <v>1.1649999999999998</v>
      </c>
      <c r="U1093" s="149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260</v>
      </c>
      <c r="C1094" s="29"/>
      <c r="D1094" s="11">
        <v>1.2349999999999999</v>
      </c>
      <c r="E1094" s="11">
        <v>1.2726999999999999</v>
      </c>
      <c r="F1094" s="11">
        <v>1.3491442695</v>
      </c>
      <c r="G1094" s="11">
        <v>1.2354750000000001</v>
      </c>
      <c r="H1094" s="11">
        <v>1.2450000000000001</v>
      </c>
      <c r="I1094" s="11">
        <v>1.2705</v>
      </c>
      <c r="J1094" s="11">
        <v>1.2317</v>
      </c>
      <c r="K1094" s="11">
        <v>1.2124999999999999</v>
      </c>
      <c r="L1094" s="11">
        <v>1.1950000000000001</v>
      </c>
      <c r="M1094" s="11">
        <v>1.2725</v>
      </c>
      <c r="N1094" s="11">
        <v>1.22</v>
      </c>
      <c r="O1094" s="11">
        <v>1.2654000000000001</v>
      </c>
      <c r="P1094" s="11">
        <v>1.1186499999999999</v>
      </c>
      <c r="Q1094" s="11">
        <v>1.1926235133574448</v>
      </c>
      <c r="R1094" s="11">
        <v>1.2183676858100316</v>
      </c>
      <c r="S1094" s="11">
        <v>1.1305000000000001</v>
      </c>
      <c r="T1094" s="11">
        <v>1.17</v>
      </c>
      <c r="U1094" s="149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3" t="s">
        <v>261</v>
      </c>
      <c r="C1095" s="29"/>
      <c r="D1095" s="24">
        <v>1.2110601416389977E-2</v>
      </c>
      <c r="E1095" s="24">
        <v>2.7044882448749297E-2</v>
      </c>
      <c r="F1095" s="24">
        <v>2.1508070475152762E-2</v>
      </c>
      <c r="G1095" s="24">
        <v>1.1246602681106216E-2</v>
      </c>
      <c r="H1095" s="24">
        <v>3.5449494589721145E-2</v>
      </c>
      <c r="I1095" s="24">
        <v>3.0724582991474389E-2</v>
      </c>
      <c r="J1095" s="24">
        <v>1.0516463283823179E-2</v>
      </c>
      <c r="K1095" s="24">
        <v>4.0824829046386514E-3</v>
      </c>
      <c r="L1095" s="24">
        <v>2.9111853256019272E-2</v>
      </c>
      <c r="M1095" s="24">
        <v>3.0110906108363231E-2</v>
      </c>
      <c r="N1095" s="24">
        <v>2.5884358211089534E-2</v>
      </c>
      <c r="O1095" s="24">
        <v>1.0262894328599507E-2</v>
      </c>
      <c r="P1095" s="24">
        <v>6.1261461512656171E-3</v>
      </c>
      <c r="Q1095" s="24">
        <v>1.6278146506035682E-2</v>
      </c>
      <c r="R1095" s="24">
        <v>4.9277510197546339E-3</v>
      </c>
      <c r="S1095" s="24">
        <v>2.4890433235817053E-2</v>
      </c>
      <c r="T1095" s="24">
        <v>1.3784048752090234E-2</v>
      </c>
      <c r="U1095" s="200"/>
      <c r="V1095" s="201"/>
      <c r="W1095" s="201"/>
      <c r="X1095" s="201"/>
      <c r="Y1095" s="201"/>
      <c r="Z1095" s="201"/>
      <c r="AA1095" s="201"/>
      <c r="AB1095" s="201"/>
      <c r="AC1095" s="201"/>
      <c r="AD1095" s="201"/>
      <c r="AE1095" s="201"/>
      <c r="AF1095" s="201"/>
      <c r="AG1095" s="201"/>
      <c r="AH1095" s="201"/>
      <c r="AI1095" s="201"/>
      <c r="AJ1095" s="201"/>
      <c r="AK1095" s="201"/>
      <c r="AL1095" s="201"/>
      <c r="AM1095" s="201"/>
      <c r="AN1095" s="201"/>
      <c r="AO1095" s="201"/>
      <c r="AP1095" s="201"/>
      <c r="AQ1095" s="201"/>
      <c r="AR1095" s="201"/>
      <c r="AS1095" s="201"/>
      <c r="AT1095" s="201"/>
      <c r="AU1095" s="201"/>
      <c r="AV1095" s="201"/>
      <c r="AW1095" s="201"/>
      <c r="AX1095" s="201"/>
      <c r="AY1095" s="201"/>
      <c r="AZ1095" s="201"/>
      <c r="BA1095" s="201"/>
      <c r="BB1095" s="201"/>
      <c r="BC1095" s="201"/>
      <c r="BD1095" s="201"/>
      <c r="BE1095" s="201"/>
      <c r="BF1095" s="201"/>
      <c r="BG1095" s="201"/>
      <c r="BH1095" s="201"/>
      <c r="BI1095" s="201"/>
      <c r="BJ1095" s="201"/>
      <c r="BK1095" s="201"/>
      <c r="BL1095" s="201"/>
      <c r="BM1095" s="56"/>
    </row>
    <row r="1096" spans="1:65">
      <c r="A1096" s="30"/>
      <c r="B1096" s="3" t="s">
        <v>86</v>
      </c>
      <c r="C1096" s="29"/>
      <c r="D1096" s="13">
        <v>9.8194065538297105E-3</v>
      </c>
      <c r="E1096" s="13">
        <v>2.1311684203319602E-2</v>
      </c>
      <c r="F1096" s="13">
        <v>1.600856895404397E-2</v>
      </c>
      <c r="G1096" s="13">
        <v>9.1156494608439966E-3</v>
      </c>
      <c r="H1096" s="13">
        <v>2.8781727677716761E-2</v>
      </c>
      <c r="I1096" s="13">
        <v>2.4230743684128066E-2</v>
      </c>
      <c r="J1096" s="13">
        <v>8.5188037941054517E-3</v>
      </c>
      <c r="K1096" s="13">
        <v>3.3693118882849944E-3</v>
      </c>
      <c r="L1096" s="13">
        <v>2.4618903387754139E-2</v>
      </c>
      <c r="M1096" s="13">
        <v>2.358556614232107E-2</v>
      </c>
      <c r="N1096" s="13">
        <v>2.1130088335583296E-2</v>
      </c>
      <c r="O1096" s="13">
        <v>8.0985553983819354E-3</v>
      </c>
      <c r="P1096" s="13">
        <v>5.4878210943122025E-3</v>
      </c>
      <c r="Q1096" s="13">
        <v>1.3701880253669516E-2</v>
      </c>
      <c r="R1096" s="13">
        <v>4.0445499329469217E-3</v>
      </c>
      <c r="S1096" s="13">
        <v>2.1953430169624165E-2</v>
      </c>
      <c r="T1096" s="13">
        <v>1.1831801503940116E-2</v>
      </c>
      <c r="U1096" s="149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30"/>
      <c r="B1097" s="3" t="s">
        <v>262</v>
      </c>
      <c r="C1097" s="29"/>
      <c r="D1097" s="13">
        <v>8.0906298776310948E-3</v>
      </c>
      <c r="E1097" s="13">
        <v>3.7257143912333923E-2</v>
      </c>
      <c r="F1097" s="13">
        <v>9.8166139156842691E-2</v>
      </c>
      <c r="G1097" s="13">
        <v>8.4464586242851691E-3</v>
      </c>
      <c r="H1097" s="13">
        <v>6.7283452426614154E-3</v>
      </c>
      <c r="I1097" s="13">
        <v>3.642615028500229E-2</v>
      </c>
      <c r="J1097" s="13">
        <v>9.0442291221097815E-3</v>
      </c>
      <c r="K1097" s="13">
        <v>-9.6190703769759578E-3</v>
      </c>
      <c r="L1097" s="13">
        <v>-3.34590514889469E-2</v>
      </c>
      <c r="M1097" s="13">
        <v>4.35100303868452E-2</v>
      </c>
      <c r="N1097" s="13">
        <v>1.279206702782032E-3</v>
      </c>
      <c r="O1097" s="13">
        <v>3.5813122199265912E-2</v>
      </c>
      <c r="P1097" s="13">
        <v>-8.7555374343596615E-2</v>
      </c>
      <c r="Q1097" s="13">
        <v>-2.8944854556565813E-2</v>
      </c>
      <c r="R1097" s="13">
        <v>-4.1414332184298575E-3</v>
      </c>
      <c r="S1097" s="13">
        <v>-7.3278631369113389E-2</v>
      </c>
      <c r="T1097" s="13">
        <v>-4.7763040156129755E-2</v>
      </c>
      <c r="U1097" s="149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30"/>
      <c r="B1098" s="46" t="s">
        <v>263</v>
      </c>
      <c r="C1098" s="47"/>
      <c r="D1098" s="45">
        <v>0.03</v>
      </c>
      <c r="E1098" s="45">
        <v>0.69</v>
      </c>
      <c r="F1098" s="45">
        <v>2.08</v>
      </c>
      <c r="G1098" s="45">
        <v>0.04</v>
      </c>
      <c r="H1098" s="45">
        <v>0</v>
      </c>
      <c r="I1098" s="45">
        <v>0.67</v>
      </c>
      <c r="J1098" s="45">
        <v>0.05</v>
      </c>
      <c r="K1098" s="45">
        <v>0.37</v>
      </c>
      <c r="L1098" s="45">
        <v>0.91</v>
      </c>
      <c r="M1098" s="45">
        <v>0.84</v>
      </c>
      <c r="N1098" s="45">
        <v>0.12</v>
      </c>
      <c r="O1098" s="45">
        <v>0.66</v>
      </c>
      <c r="P1098" s="45">
        <v>2.14</v>
      </c>
      <c r="Q1098" s="45">
        <v>0.81</v>
      </c>
      <c r="R1098" s="45">
        <v>0.25</v>
      </c>
      <c r="S1098" s="45">
        <v>1.82</v>
      </c>
      <c r="T1098" s="45">
        <v>1.24</v>
      </c>
      <c r="U1098" s="149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1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BM1099" s="55"/>
    </row>
    <row r="1100" spans="1:65" ht="15">
      <c r="B1100" s="8" t="s">
        <v>510</v>
      </c>
      <c r="BM1100" s="28" t="s">
        <v>66</v>
      </c>
    </row>
    <row r="1101" spans="1:65" ht="15">
      <c r="A1101" s="25" t="s">
        <v>45</v>
      </c>
      <c r="B1101" s="18" t="s">
        <v>111</v>
      </c>
      <c r="C1101" s="15" t="s">
        <v>112</v>
      </c>
      <c r="D1101" s="16" t="s">
        <v>224</v>
      </c>
      <c r="E1101" s="17" t="s">
        <v>224</v>
      </c>
      <c r="F1101" s="17" t="s">
        <v>224</v>
      </c>
      <c r="G1101" s="17" t="s">
        <v>224</v>
      </c>
      <c r="H1101" s="17" t="s">
        <v>224</v>
      </c>
      <c r="I1101" s="17" t="s">
        <v>224</v>
      </c>
      <c r="J1101" s="149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</v>
      </c>
    </row>
    <row r="1102" spans="1:65">
      <c r="A1102" s="30"/>
      <c r="B1102" s="19" t="s">
        <v>225</v>
      </c>
      <c r="C1102" s="9" t="s">
        <v>225</v>
      </c>
      <c r="D1102" s="147" t="s">
        <v>233</v>
      </c>
      <c r="E1102" s="148" t="s">
        <v>235</v>
      </c>
      <c r="F1102" s="148" t="s">
        <v>240</v>
      </c>
      <c r="G1102" s="148" t="s">
        <v>242</v>
      </c>
      <c r="H1102" s="148" t="s">
        <v>245</v>
      </c>
      <c r="I1102" s="148" t="s">
        <v>246</v>
      </c>
      <c r="J1102" s="149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 t="s">
        <v>3</v>
      </c>
    </row>
    <row r="1103" spans="1:65">
      <c r="A1103" s="30"/>
      <c r="B1103" s="19"/>
      <c r="C1103" s="9"/>
      <c r="D1103" s="10" t="s">
        <v>102</v>
      </c>
      <c r="E1103" s="11" t="s">
        <v>99</v>
      </c>
      <c r="F1103" s="11" t="s">
        <v>103</v>
      </c>
      <c r="G1103" s="11" t="s">
        <v>100</v>
      </c>
      <c r="H1103" s="11" t="s">
        <v>102</v>
      </c>
      <c r="I1103" s="11" t="s">
        <v>102</v>
      </c>
      <c r="J1103" s="149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/>
      <c r="C1104" s="9"/>
      <c r="D1104" s="26"/>
      <c r="E1104" s="26"/>
      <c r="F1104" s="26"/>
      <c r="G1104" s="26"/>
      <c r="H1104" s="26"/>
      <c r="I1104" s="26"/>
      <c r="J1104" s="149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2</v>
      </c>
    </row>
    <row r="1105" spans="1:65">
      <c r="A1105" s="30"/>
      <c r="B1105" s="18">
        <v>1</v>
      </c>
      <c r="C1105" s="14">
        <v>1</v>
      </c>
      <c r="D1105" s="206">
        <v>44</v>
      </c>
      <c r="E1105" s="206">
        <v>50</v>
      </c>
      <c r="F1105" s="206">
        <v>49</v>
      </c>
      <c r="G1105" s="206">
        <v>41.682612618181452</v>
      </c>
      <c r="H1105" s="206">
        <v>41.6</v>
      </c>
      <c r="I1105" s="206">
        <v>44.9</v>
      </c>
      <c r="J1105" s="207"/>
      <c r="K1105" s="208"/>
      <c r="L1105" s="208"/>
      <c r="M1105" s="208"/>
      <c r="N1105" s="208"/>
      <c r="O1105" s="208"/>
      <c r="P1105" s="208"/>
      <c r="Q1105" s="208"/>
      <c r="R1105" s="208"/>
      <c r="S1105" s="208"/>
      <c r="T1105" s="208"/>
      <c r="U1105" s="208"/>
      <c r="V1105" s="208"/>
      <c r="W1105" s="208"/>
      <c r="X1105" s="208"/>
      <c r="Y1105" s="208"/>
      <c r="Z1105" s="208"/>
      <c r="AA1105" s="208"/>
      <c r="AB1105" s="208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8"/>
      <c r="AT1105" s="208"/>
      <c r="AU1105" s="208"/>
      <c r="AV1105" s="208"/>
      <c r="AW1105" s="208"/>
      <c r="AX1105" s="208"/>
      <c r="AY1105" s="208"/>
      <c r="AZ1105" s="208"/>
      <c r="BA1105" s="208"/>
      <c r="BB1105" s="208"/>
      <c r="BC1105" s="208"/>
      <c r="BD1105" s="208"/>
      <c r="BE1105" s="208"/>
      <c r="BF1105" s="208"/>
      <c r="BG1105" s="208"/>
      <c r="BH1105" s="208"/>
      <c r="BI1105" s="208"/>
      <c r="BJ1105" s="208"/>
      <c r="BK1105" s="208"/>
      <c r="BL1105" s="208"/>
      <c r="BM1105" s="209">
        <v>1</v>
      </c>
    </row>
    <row r="1106" spans="1:65">
      <c r="A1106" s="30"/>
      <c r="B1106" s="19">
        <v>1</v>
      </c>
      <c r="C1106" s="9">
        <v>2</v>
      </c>
      <c r="D1106" s="210">
        <v>43</v>
      </c>
      <c r="E1106" s="210">
        <v>50</v>
      </c>
      <c r="F1106" s="210">
        <v>48</v>
      </c>
      <c r="G1106" s="210">
        <v>41.51655933932706</v>
      </c>
      <c r="H1106" s="210">
        <v>41.8</v>
      </c>
      <c r="I1106" s="210">
        <v>47.4</v>
      </c>
      <c r="J1106" s="207"/>
      <c r="K1106" s="208"/>
      <c r="L1106" s="208"/>
      <c r="M1106" s="208"/>
      <c r="N1106" s="208"/>
      <c r="O1106" s="208"/>
      <c r="P1106" s="208"/>
      <c r="Q1106" s="208"/>
      <c r="R1106" s="208"/>
      <c r="S1106" s="208"/>
      <c r="T1106" s="208"/>
      <c r="U1106" s="208"/>
      <c r="V1106" s="208"/>
      <c r="W1106" s="208"/>
      <c r="X1106" s="208"/>
      <c r="Y1106" s="208"/>
      <c r="Z1106" s="208"/>
      <c r="AA1106" s="208"/>
      <c r="AB1106" s="208"/>
      <c r="AC1106" s="208"/>
      <c r="AD1106" s="208"/>
      <c r="AE1106" s="208"/>
      <c r="AF1106" s="208"/>
      <c r="AG1106" s="208"/>
      <c r="AH1106" s="208"/>
      <c r="AI1106" s="208"/>
      <c r="AJ1106" s="208"/>
      <c r="AK1106" s="208"/>
      <c r="AL1106" s="208"/>
      <c r="AM1106" s="208"/>
      <c r="AN1106" s="208"/>
      <c r="AO1106" s="208"/>
      <c r="AP1106" s="208"/>
      <c r="AQ1106" s="208"/>
      <c r="AR1106" s="208"/>
      <c r="AS1106" s="208"/>
      <c r="AT1106" s="208"/>
      <c r="AU1106" s="208"/>
      <c r="AV1106" s="208"/>
      <c r="AW1106" s="208"/>
      <c r="AX1106" s="208"/>
      <c r="AY1106" s="208"/>
      <c r="AZ1106" s="208"/>
      <c r="BA1106" s="208"/>
      <c r="BB1106" s="208"/>
      <c r="BC1106" s="208"/>
      <c r="BD1106" s="208"/>
      <c r="BE1106" s="208"/>
      <c r="BF1106" s="208"/>
      <c r="BG1106" s="208"/>
      <c r="BH1106" s="208"/>
      <c r="BI1106" s="208"/>
      <c r="BJ1106" s="208"/>
      <c r="BK1106" s="208"/>
      <c r="BL1106" s="208"/>
      <c r="BM1106" s="209" t="e">
        <v>#N/A</v>
      </c>
    </row>
    <row r="1107" spans="1:65">
      <c r="A1107" s="30"/>
      <c r="B1107" s="19">
        <v>1</v>
      </c>
      <c r="C1107" s="9">
        <v>3</v>
      </c>
      <c r="D1107" s="210">
        <v>44</v>
      </c>
      <c r="E1107" s="210">
        <v>49</v>
      </c>
      <c r="F1107" s="210">
        <v>46</v>
      </c>
      <c r="G1107" s="210">
        <v>40.945377734248829</v>
      </c>
      <c r="H1107" s="210">
        <v>40.6</v>
      </c>
      <c r="I1107" s="210">
        <v>44.1</v>
      </c>
      <c r="J1107" s="207"/>
      <c r="K1107" s="208"/>
      <c r="L1107" s="208"/>
      <c r="M1107" s="208"/>
      <c r="N1107" s="208"/>
      <c r="O1107" s="208"/>
      <c r="P1107" s="208"/>
      <c r="Q1107" s="208"/>
      <c r="R1107" s="208"/>
      <c r="S1107" s="208"/>
      <c r="T1107" s="208"/>
      <c r="U1107" s="208"/>
      <c r="V1107" s="208"/>
      <c r="W1107" s="208"/>
      <c r="X1107" s="208"/>
      <c r="Y1107" s="208"/>
      <c r="Z1107" s="208"/>
      <c r="AA1107" s="208"/>
      <c r="AB1107" s="208"/>
      <c r="AC1107" s="208"/>
      <c r="AD1107" s="208"/>
      <c r="AE1107" s="208"/>
      <c r="AF1107" s="208"/>
      <c r="AG1107" s="208"/>
      <c r="AH1107" s="208"/>
      <c r="AI1107" s="208"/>
      <c r="AJ1107" s="208"/>
      <c r="AK1107" s="208"/>
      <c r="AL1107" s="208"/>
      <c r="AM1107" s="208"/>
      <c r="AN1107" s="208"/>
      <c r="AO1107" s="208"/>
      <c r="AP1107" s="208"/>
      <c r="AQ1107" s="208"/>
      <c r="AR1107" s="208"/>
      <c r="AS1107" s="208"/>
      <c r="AT1107" s="208"/>
      <c r="AU1107" s="208"/>
      <c r="AV1107" s="208"/>
      <c r="AW1107" s="208"/>
      <c r="AX1107" s="208"/>
      <c r="AY1107" s="208"/>
      <c r="AZ1107" s="208"/>
      <c r="BA1107" s="208"/>
      <c r="BB1107" s="208"/>
      <c r="BC1107" s="208"/>
      <c r="BD1107" s="208"/>
      <c r="BE1107" s="208"/>
      <c r="BF1107" s="208"/>
      <c r="BG1107" s="208"/>
      <c r="BH1107" s="208"/>
      <c r="BI1107" s="208"/>
      <c r="BJ1107" s="208"/>
      <c r="BK1107" s="208"/>
      <c r="BL1107" s="208"/>
      <c r="BM1107" s="209">
        <v>16</v>
      </c>
    </row>
    <row r="1108" spans="1:65">
      <c r="A1108" s="30"/>
      <c r="B1108" s="19">
        <v>1</v>
      </c>
      <c r="C1108" s="9">
        <v>4</v>
      </c>
      <c r="D1108" s="210">
        <v>43</v>
      </c>
      <c r="E1108" s="210">
        <v>51</v>
      </c>
      <c r="F1108" s="210">
        <v>44</v>
      </c>
      <c r="G1108" s="210">
        <v>41.475419961001592</v>
      </c>
      <c r="H1108" s="210">
        <v>39.5</v>
      </c>
      <c r="I1108" s="210">
        <v>43.2</v>
      </c>
      <c r="J1108" s="207"/>
      <c r="K1108" s="208"/>
      <c r="L1108" s="208"/>
      <c r="M1108" s="208"/>
      <c r="N1108" s="208"/>
      <c r="O1108" s="208"/>
      <c r="P1108" s="208"/>
      <c r="Q1108" s="208"/>
      <c r="R1108" s="208"/>
      <c r="S1108" s="208"/>
      <c r="T1108" s="208"/>
      <c r="U1108" s="208"/>
      <c r="V1108" s="208"/>
      <c r="W1108" s="208"/>
      <c r="X1108" s="208"/>
      <c r="Y1108" s="208"/>
      <c r="Z1108" s="208"/>
      <c r="AA1108" s="208"/>
      <c r="AB1108" s="208"/>
      <c r="AC1108" s="208"/>
      <c r="AD1108" s="208"/>
      <c r="AE1108" s="208"/>
      <c r="AF1108" s="208"/>
      <c r="AG1108" s="208"/>
      <c r="AH1108" s="208"/>
      <c r="AI1108" s="208"/>
      <c r="AJ1108" s="208"/>
      <c r="AK1108" s="208"/>
      <c r="AL1108" s="208"/>
      <c r="AM1108" s="208"/>
      <c r="AN1108" s="208"/>
      <c r="AO1108" s="208"/>
      <c r="AP1108" s="208"/>
      <c r="AQ1108" s="208"/>
      <c r="AR1108" s="208"/>
      <c r="AS1108" s="208"/>
      <c r="AT1108" s="208"/>
      <c r="AU1108" s="208"/>
      <c r="AV1108" s="208"/>
      <c r="AW1108" s="208"/>
      <c r="AX1108" s="208"/>
      <c r="AY1108" s="208"/>
      <c r="AZ1108" s="208"/>
      <c r="BA1108" s="208"/>
      <c r="BB1108" s="208"/>
      <c r="BC1108" s="208"/>
      <c r="BD1108" s="208"/>
      <c r="BE1108" s="208"/>
      <c r="BF1108" s="208"/>
      <c r="BG1108" s="208"/>
      <c r="BH1108" s="208"/>
      <c r="BI1108" s="208"/>
      <c r="BJ1108" s="208"/>
      <c r="BK1108" s="208"/>
      <c r="BL1108" s="208"/>
      <c r="BM1108" s="209">
        <v>44.786372434869143</v>
      </c>
    </row>
    <row r="1109" spans="1:65">
      <c r="A1109" s="30"/>
      <c r="B1109" s="19">
        <v>1</v>
      </c>
      <c r="C1109" s="9">
        <v>5</v>
      </c>
      <c r="D1109" s="210">
        <v>44</v>
      </c>
      <c r="E1109" s="210">
        <v>51</v>
      </c>
      <c r="F1109" s="210">
        <v>48</v>
      </c>
      <c r="G1109" s="210">
        <v>42.881703608506051</v>
      </c>
      <c r="H1109" s="210">
        <v>46.3</v>
      </c>
      <c r="I1109" s="210">
        <v>43.4</v>
      </c>
      <c r="J1109" s="207"/>
      <c r="K1109" s="208"/>
      <c r="L1109" s="208"/>
      <c r="M1109" s="208"/>
      <c r="N1109" s="208"/>
      <c r="O1109" s="208"/>
      <c r="P1109" s="208"/>
      <c r="Q1109" s="208"/>
      <c r="R1109" s="208"/>
      <c r="S1109" s="208"/>
      <c r="T1109" s="208"/>
      <c r="U1109" s="208"/>
      <c r="V1109" s="208"/>
      <c r="W1109" s="208"/>
      <c r="X1109" s="208"/>
      <c r="Y1109" s="208"/>
      <c r="Z1109" s="208"/>
      <c r="AA1109" s="208"/>
      <c r="AB1109" s="208"/>
      <c r="AC1109" s="208"/>
      <c r="AD1109" s="208"/>
      <c r="AE1109" s="208"/>
      <c r="AF1109" s="208"/>
      <c r="AG1109" s="208"/>
      <c r="AH1109" s="208"/>
      <c r="AI1109" s="208"/>
      <c r="AJ1109" s="208"/>
      <c r="AK1109" s="208"/>
      <c r="AL1109" s="208"/>
      <c r="AM1109" s="208"/>
      <c r="AN1109" s="208"/>
      <c r="AO1109" s="208"/>
      <c r="AP1109" s="208"/>
      <c r="AQ1109" s="208"/>
      <c r="AR1109" s="208"/>
      <c r="AS1109" s="208"/>
      <c r="AT1109" s="208"/>
      <c r="AU1109" s="208"/>
      <c r="AV1109" s="208"/>
      <c r="AW1109" s="208"/>
      <c r="AX1109" s="208"/>
      <c r="AY1109" s="208"/>
      <c r="AZ1109" s="208"/>
      <c r="BA1109" s="208"/>
      <c r="BB1109" s="208"/>
      <c r="BC1109" s="208"/>
      <c r="BD1109" s="208"/>
      <c r="BE1109" s="208"/>
      <c r="BF1109" s="208"/>
      <c r="BG1109" s="208"/>
      <c r="BH1109" s="208"/>
      <c r="BI1109" s="208"/>
      <c r="BJ1109" s="208"/>
      <c r="BK1109" s="208"/>
      <c r="BL1109" s="208"/>
      <c r="BM1109" s="209">
        <v>66</v>
      </c>
    </row>
    <row r="1110" spans="1:65">
      <c r="A1110" s="30"/>
      <c r="B1110" s="19">
        <v>1</v>
      </c>
      <c r="C1110" s="9">
        <v>6</v>
      </c>
      <c r="D1110" s="228">
        <v>56</v>
      </c>
      <c r="E1110" s="210">
        <v>52</v>
      </c>
      <c r="F1110" s="228">
        <v>58</v>
      </c>
      <c r="G1110" s="210">
        <v>40.707734394023944</v>
      </c>
      <c r="H1110" s="210">
        <v>39.9</v>
      </c>
      <c r="I1110" s="210">
        <v>43.8</v>
      </c>
      <c r="J1110" s="207"/>
      <c r="K1110" s="208"/>
      <c r="L1110" s="208"/>
      <c r="M1110" s="208"/>
      <c r="N1110" s="208"/>
      <c r="O1110" s="208"/>
      <c r="P1110" s="208"/>
      <c r="Q1110" s="208"/>
      <c r="R1110" s="208"/>
      <c r="S1110" s="208"/>
      <c r="T1110" s="208"/>
      <c r="U1110" s="208"/>
      <c r="V1110" s="208"/>
      <c r="W1110" s="208"/>
      <c r="X1110" s="208"/>
      <c r="Y1110" s="208"/>
      <c r="Z1110" s="208"/>
      <c r="AA1110" s="208"/>
      <c r="AB1110" s="208"/>
      <c r="AC1110" s="208"/>
      <c r="AD1110" s="208"/>
      <c r="AE1110" s="208"/>
      <c r="AF1110" s="208"/>
      <c r="AG1110" s="208"/>
      <c r="AH1110" s="208"/>
      <c r="AI1110" s="208"/>
      <c r="AJ1110" s="208"/>
      <c r="AK1110" s="208"/>
      <c r="AL1110" s="208"/>
      <c r="AM1110" s="208"/>
      <c r="AN1110" s="208"/>
      <c r="AO1110" s="208"/>
      <c r="AP1110" s="208"/>
      <c r="AQ1110" s="208"/>
      <c r="AR1110" s="208"/>
      <c r="AS1110" s="208"/>
      <c r="AT1110" s="208"/>
      <c r="AU1110" s="208"/>
      <c r="AV1110" s="208"/>
      <c r="AW1110" s="208"/>
      <c r="AX1110" s="208"/>
      <c r="AY1110" s="208"/>
      <c r="AZ1110" s="208"/>
      <c r="BA1110" s="208"/>
      <c r="BB1110" s="208"/>
      <c r="BC1110" s="208"/>
      <c r="BD1110" s="208"/>
      <c r="BE1110" s="208"/>
      <c r="BF1110" s="208"/>
      <c r="BG1110" s="208"/>
      <c r="BH1110" s="208"/>
      <c r="BI1110" s="208"/>
      <c r="BJ1110" s="208"/>
      <c r="BK1110" s="208"/>
      <c r="BL1110" s="208"/>
      <c r="BM1110" s="211"/>
    </row>
    <row r="1111" spans="1:65">
      <c r="A1111" s="30"/>
      <c r="B1111" s="20" t="s">
        <v>259</v>
      </c>
      <c r="C1111" s="12"/>
      <c r="D1111" s="212">
        <v>45.666666666666664</v>
      </c>
      <c r="E1111" s="212">
        <v>50.5</v>
      </c>
      <c r="F1111" s="212">
        <v>48.833333333333336</v>
      </c>
      <c r="G1111" s="212">
        <v>41.534901275881488</v>
      </c>
      <c r="H1111" s="212">
        <v>41.616666666666667</v>
      </c>
      <c r="I1111" s="212">
        <v>44.466666666666669</v>
      </c>
      <c r="J1111" s="207"/>
      <c r="K1111" s="208"/>
      <c r="L1111" s="208"/>
      <c r="M1111" s="208"/>
      <c r="N1111" s="208"/>
      <c r="O1111" s="208"/>
      <c r="P1111" s="208"/>
      <c r="Q1111" s="208"/>
      <c r="R1111" s="208"/>
      <c r="S1111" s="208"/>
      <c r="T1111" s="208"/>
      <c r="U1111" s="208"/>
      <c r="V1111" s="208"/>
      <c r="W1111" s="208"/>
      <c r="X1111" s="208"/>
      <c r="Y1111" s="208"/>
      <c r="Z1111" s="208"/>
      <c r="AA1111" s="208"/>
      <c r="AB1111" s="208"/>
      <c r="AC1111" s="208"/>
      <c r="AD1111" s="208"/>
      <c r="AE1111" s="208"/>
      <c r="AF1111" s="208"/>
      <c r="AG1111" s="208"/>
      <c r="AH1111" s="208"/>
      <c r="AI1111" s="208"/>
      <c r="AJ1111" s="208"/>
      <c r="AK1111" s="208"/>
      <c r="AL1111" s="208"/>
      <c r="AM1111" s="208"/>
      <c r="AN1111" s="208"/>
      <c r="AO1111" s="208"/>
      <c r="AP1111" s="208"/>
      <c r="AQ1111" s="208"/>
      <c r="AR1111" s="208"/>
      <c r="AS1111" s="208"/>
      <c r="AT1111" s="208"/>
      <c r="AU1111" s="208"/>
      <c r="AV1111" s="208"/>
      <c r="AW1111" s="208"/>
      <c r="AX1111" s="208"/>
      <c r="AY1111" s="208"/>
      <c r="AZ1111" s="208"/>
      <c r="BA1111" s="208"/>
      <c r="BB1111" s="208"/>
      <c r="BC1111" s="208"/>
      <c r="BD1111" s="208"/>
      <c r="BE1111" s="208"/>
      <c r="BF1111" s="208"/>
      <c r="BG1111" s="208"/>
      <c r="BH1111" s="208"/>
      <c r="BI1111" s="208"/>
      <c r="BJ1111" s="208"/>
      <c r="BK1111" s="208"/>
      <c r="BL1111" s="208"/>
      <c r="BM1111" s="211"/>
    </row>
    <row r="1112" spans="1:65">
      <c r="A1112" s="30"/>
      <c r="B1112" s="3" t="s">
        <v>260</v>
      </c>
      <c r="C1112" s="29"/>
      <c r="D1112" s="210">
        <v>44</v>
      </c>
      <c r="E1112" s="210">
        <v>50.5</v>
      </c>
      <c r="F1112" s="210">
        <v>48</v>
      </c>
      <c r="G1112" s="210">
        <v>41.495989650164326</v>
      </c>
      <c r="H1112" s="210">
        <v>41.1</v>
      </c>
      <c r="I1112" s="210">
        <v>43.95</v>
      </c>
      <c r="J1112" s="207"/>
      <c r="K1112" s="208"/>
      <c r="L1112" s="208"/>
      <c r="M1112" s="208"/>
      <c r="N1112" s="208"/>
      <c r="O1112" s="208"/>
      <c r="P1112" s="208"/>
      <c r="Q1112" s="208"/>
      <c r="R1112" s="208"/>
      <c r="S1112" s="208"/>
      <c r="T1112" s="208"/>
      <c r="U1112" s="208"/>
      <c r="V1112" s="208"/>
      <c r="W1112" s="208"/>
      <c r="X1112" s="208"/>
      <c r="Y1112" s="208"/>
      <c r="Z1112" s="208"/>
      <c r="AA1112" s="208"/>
      <c r="AB1112" s="208"/>
      <c r="AC1112" s="208"/>
      <c r="AD1112" s="208"/>
      <c r="AE1112" s="208"/>
      <c r="AF1112" s="208"/>
      <c r="AG1112" s="208"/>
      <c r="AH1112" s="208"/>
      <c r="AI1112" s="208"/>
      <c r="AJ1112" s="208"/>
      <c r="AK1112" s="208"/>
      <c r="AL1112" s="208"/>
      <c r="AM1112" s="208"/>
      <c r="AN1112" s="208"/>
      <c r="AO1112" s="208"/>
      <c r="AP1112" s="208"/>
      <c r="AQ1112" s="208"/>
      <c r="AR1112" s="208"/>
      <c r="AS1112" s="208"/>
      <c r="AT1112" s="208"/>
      <c r="AU1112" s="208"/>
      <c r="AV1112" s="208"/>
      <c r="AW1112" s="208"/>
      <c r="AX1112" s="208"/>
      <c r="AY1112" s="208"/>
      <c r="AZ1112" s="208"/>
      <c r="BA1112" s="208"/>
      <c r="BB1112" s="208"/>
      <c r="BC1112" s="208"/>
      <c r="BD1112" s="208"/>
      <c r="BE1112" s="208"/>
      <c r="BF1112" s="208"/>
      <c r="BG1112" s="208"/>
      <c r="BH1112" s="208"/>
      <c r="BI1112" s="208"/>
      <c r="BJ1112" s="208"/>
      <c r="BK1112" s="208"/>
      <c r="BL1112" s="208"/>
      <c r="BM1112" s="211"/>
    </row>
    <row r="1113" spans="1:65">
      <c r="A1113" s="30"/>
      <c r="B1113" s="3" t="s">
        <v>261</v>
      </c>
      <c r="C1113" s="29"/>
      <c r="D1113" s="24">
        <v>5.0859282994028518</v>
      </c>
      <c r="E1113" s="24">
        <v>1.0488088481701516</v>
      </c>
      <c r="F1113" s="24">
        <v>4.8339080118126647</v>
      </c>
      <c r="G1113" s="24">
        <v>0.75780111821565332</v>
      </c>
      <c r="H1113" s="24">
        <v>2.4669144019739848</v>
      </c>
      <c r="I1113" s="24">
        <v>1.5564917817536541</v>
      </c>
      <c r="J1113" s="149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3" t="s">
        <v>86</v>
      </c>
      <c r="C1114" s="29"/>
      <c r="D1114" s="13">
        <v>0.11137069268765369</v>
      </c>
      <c r="E1114" s="13">
        <v>2.0768492042973298E-2</v>
      </c>
      <c r="F1114" s="13">
        <v>9.8987877375003364E-2</v>
      </c>
      <c r="G1114" s="13">
        <v>1.8244924026235589E-2</v>
      </c>
      <c r="H1114" s="13">
        <v>5.9277078141145009E-2</v>
      </c>
      <c r="I1114" s="13">
        <v>3.5003563307803312E-2</v>
      </c>
      <c r="J1114" s="149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A1115" s="30"/>
      <c r="B1115" s="3" t="s">
        <v>262</v>
      </c>
      <c r="C1115" s="29"/>
      <c r="D1115" s="13">
        <v>1.9655403729732512E-2</v>
      </c>
      <c r="E1115" s="13">
        <v>0.12757513624127381</v>
      </c>
      <c r="F1115" s="13">
        <v>9.0361435375225119E-2</v>
      </c>
      <c r="G1115" s="13">
        <v>-7.2599565051090664E-2</v>
      </c>
      <c r="H1115" s="13">
        <v>-7.0773889374765475E-2</v>
      </c>
      <c r="I1115" s="13">
        <v>-7.1384608938223071E-3</v>
      </c>
      <c r="J1115" s="149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30"/>
      <c r="B1116" s="46" t="s">
        <v>263</v>
      </c>
      <c r="C1116" s="47"/>
      <c r="D1116" s="45">
        <v>0.12</v>
      </c>
      <c r="E1116" s="45">
        <v>1.05</v>
      </c>
      <c r="F1116" s="45">
        <v>0.73</v>
      </c>
      <c r="G1116" s="45">
        <v>0.68</v>
      </c>
      <c r="H1116" s="45">
        <v>0.67</v>
      </c>
      <c r="I1116" s="45">
        <v>0.12</v>
      </c>
      <c r="J1116" s="149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B1117" s="31"/>
      <c r="C1117" s="20"/>
      <c r="D1117" s="20"/>
      <c r="E1117" s="20"/>
      <c r="F1117" s="20"/>
      <c r="G1117" s="20"/>
      <c r="H1117" s="20"/>
      <c r="I1117" s="20"/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6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</sheetData>
  <dataConsolidate/>
  <conditionalFormatting sqref="B6:G11 B24:S29 B42:Q47 B61:J66 B79:Q84 B98:N103 B116:N121 B135:S140 B153:N158 B172:O177 B190:P195 B209:S214 B228:N233 B246:S251 B264:O269 B282:N287 B301:O306 B320:S325 B338:O343 B357:O362 B375:K380 B393:J398 B411:N416 B430:M435 B448:S453 B466:O471 B485:M490 B503:M508 B522:S527 B540:T545 B559:N564 B577:M582 B595:N600 B614:Q619 B632:K637 B650:Q655 B668:O673 B686:O691 B704:I709 B722:P727 B740:L745 B758:L763 B776:J781 B794:P799 B812:N817 B830:O835 B848:Q853 B866:O871 B884:N889 B903:K908 B921:Q926 B939:U944 B957:M962 B975:N980 B994:P999 B1012:Q1017 B1031:P1036 B1049:Q1054 B1068:O1073 B1087:T1092 B1105:I1110">
    <cfRule type="expression" dxfId="8" priority="183">
      <formula>AND($B6&lt;&gt;$B5,NOT(ISBLANK(INDIRECT(Anlyt_LabRefThisCol))))</formula>
    </cfRule>
  </conditionalFormatting>
  <conditionalFormatting sqref="C2:G17 C20:S35 C38:Q53 C57:J72 C75:Q90 C94:N109 C112:N127 C131:S146 C149:N164 C168:O183 C186:P201 C205:S220 C224:N239 C242:S257 C260:O275 C278:N293 C297:O312 C316:S331 C334:O349 C353:O368 C371:K386 C389:J404 C407:N422 C426:M441 C444:S459 C462:O477 C481:M496 C499:M514 C518:S533 C536:T551 C555:N570 C573:M588 C591:N606 C610:Q625 C628:K643 C646:Q661 C664:O679 C682:O697 C700:I715 C718:P733 C736:L751 C754:L769 C772:J787 C790:P805 C808:N823 C826:O841 C844:Q859 C862:O877 C880:N895 C899:K914 C917:Q932 C935:U950 C953:M968 C971:N986 C990:P1005 C1008:Q1023 C1027:P1042 C1045:Q1060 C1064:O1079 C1083:T1098 C1101:I1116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CC6E8-0227-49A6-877C-75D51EC6DEE5}">
  <sheetPr codeName="Sheet15"/>
  <dimension ref="A1:BN1207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511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49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47" t="s">
        <v>227</v>
      </c>
      <c r="E3" s="148" t="s">
        <v>228</v>
      </c>
      <c r="F3" s="148" t="s">
        <v>229</v>
      </c>
      <c r="G3" s="148" t="s">
        <v>230</v>
      </c>
      <c r="H3" s="148" t="s">
        <v>231</v>
      </c>
      <c r="I3" s="148" t="s">
        <v>232</v>
      </c>
      <c r="J3" s="148" t="s">
        <v>233</v>
      </c>
      <c r="K3" s="148" t="s">
        <v>235</v>
      </c>
      <c r="L3" s="148" t="s">
        <v>236</v>
      </c>
      <c r="M3" s="148" t="s">
        <v>237</v>
      </c>
      <c r="N3" s="148" t="s">
        <v>238</v>
      </c>
      <c r="O3" s="148" t="s">
        <v>265</v>
      </c>
      <c r="P3" s="148" t="s">
        <v>239</v>
      </c>
      <c r="Q3" s="148" t="s">
        <v>240</v>
      </c>
      <c r="R3" s="148" t="s">
        <v>241</v>
      </c>
      <c r="S3" s="148" t="s">
        <v>242</v>
      </c>
      <c r="T3" s="148" t="s">
        <v>243</v>
      </c>
      <c r="U3" s="148" t="s">
        <v>244</v>
      </c>
      <c r="V3" s="148" t="s">
        <v>245</v>
      </c>
      <c r="W3" s="148" t="s">
        <v>246</v>
      </c>
      <c r="X3" s="148" t="s">
        <v>247</v>
      </c>
      <c r="Y3" s="148" t="s">
        <v>249</v>
      </c>
      <c r="Z3" s="149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295</v>
      </c>
      <c r="E4" s="11" t="s">
        <v>114</v>
      </c>
      <c r="F4" s="11" t="s">
        <v>295</v>
      </c>
      <c r="G4" s="11" t="s">
        <v>114</v>
      </c>
      <c r="H4" s="11" t="s">
        <v>296</v>
      </c>
      <c r="I4" s="11" t="s">
        <v>295</v>
      </c>
      <c r="J4" s="11" t="s">
        <v>114</v>
      </c>
      <c r="K4" s="11" t="s">
        <v>296</v>
      </c>
      <c r="L4" s="11" t="s">
        <v>296</v>
      </c>
      <c r="M4" s="11" t="s">
        <v>296</v>
      </c>
      <c r="N4" s="11" t="s">
        <v>296</v>
      </c>
      <c r="O4" s="11" t="s">
        <v>296</v>
      </c>
      <c r="P4" s="11" t="s">
        <v>295</v>
      </c>
      <c r="Q4" s="11" t="s">
        <v>296</v>
      </c>
      <c r="R4" s="11" t="s">
        <v>295</v>
      </c>
      <c r="S4" s="11" t="s">
        <v>295</v>
      </c>
      <c r="T4" s="11" t="s">
        <v>295</v>
      </c>
      <c r="U4" s="11" t="s">
        <v>114</v>
      </c>
      <c r="V4" s="11" t="s">
        <v>296</v>
      </c>
      <c r="W4" s="11" t="s">
        <v>295</v>
      </c>
      <c r="X4" s="11" t="s">
        <v>296</v>
      </c>
      <c r="Y4" s="11" t="s">
        <v>295</v>
      </c>
      <c r="Z4" s="149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49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06">
        <v>13.1</v>
      </c>
      <c r="E6" s="206">
        <v>12.09</v>
      </c>
      <c r="F6" s="206">
        <v>14.7581049826565</v>
      </c>
      <c r="G6" s="206">
        <v>14.215</v>
      </c>
      <c r="H6" s="227">
        <v>11.8</v>
      </c>
      <c r="I6" s="206">
        <v>13.44</v>
      </c>
      <c r="J6" s="206">
        <v>13.8</v>
      </c>
      <c r="K6" s="206">
        <v>14.1</v>
      </c>
      <c r="L6" s="206">
        <v>13.05</v>
      </c>
      <c r="M6" s="206">
        <v>12.55</v>
      </c>
      <c r="N6" s="206">
        <v>12.7</v>
      </c>
      <c r="O6" s="206">
        <v>11.75</v>
      </c>
      <c r="P6" s="206">
        <v>13.5</v>
      </c>
      <c r="Q6" s="206">
        <v>12.86</v>
      </c>
      <c r="R6" s="206">
        <v>13.5</v>
      </c>
      <c r="S6" s="206">
        <v>13.356116215352797</v>
      </c>
      <c r="T6" s="206">
        <v>13.430026572568201</v>
      </c>
      <c r="U6" s="206">
        <v>13.25445766808245</v>
      </c>
      <c r="V6" s="206">
        <v>13.2</v>
      </c>
      <c r="W6" s="206">
        <v>13.88</v>
      </c>
      <c r="X6" s="206">
        <v>12.3</v>
      </c>
      <c r="Y6" s="206">
        <v>12.97</v>
      </c>
      <c r="Z6" s="207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30"/>
      <c r="B7" s="19">
        <v>1</v>
      </c>
      <c r="C7" s="9">
        <v>2</v>
      </c>
      <c r="D7" s="210">
        <v>13</v>
      </c>
      <c r="E7" s="210">
        <v>12.01</v>
      </c>
      <c r="F7" s="210">
        <v>13.8622406902892</v>
      </c>
      <c r="G7" s="228">
        <v>14.683999999999999</v>
      </c>
      <c r="H7" s="210">
        <v>12.2</v>
      </c>
      <c r="I7" s="210">
        <v>13.76</v>
      </c>
      <c r="J7" s="210">
        <v>13.5</v>
      </c>
      <c r="K7" s="210">
        <v>14.05</v>
      </c>
      <c r="L7" s="210">
        <v>13.25</v>
      </c>
      <c r="M7" s="210">
        <v>11.7</v>
      </c>
      <c r="N7" s="210">
        <v>13.05</v>
      </c>
      <c r="O7" s="210">
        <v>12.25</v>
      </c>
      <c r="P7" s="210">
        <v>12.9</v>
      </c>
      <c r="Q7" s="210">
        <v>12.78</v>
      </c>
      <c r="R7" s="210">
        <v>13.1</v>
      </c>
      <c r="S7" s="210">
        <v>13.453190309786983</v>
      </c>
      <c r="T7" s="210">
        <v>13.315069034734501</v>
      </c>
      <c r="U7" s="210">
        <v>13.269136088688375</v>
      </c>
      <c r="V7" s="210">
        <v>13.03</v>
      </c>
      <c r="W7" s="210">
        <v>13.37</v>
      </c>
      <c r="X7" s="210">
        <v>12.2</v>
      </c>
      <c r="Y7" s="210">
        <v>13.13</v>
      </c>
      <c r="Z7" s="207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>
        <v>3</v>
      </c>
    </row>
    <row r="8" spans="1:66">
      <c r="A8" s="30"/>
      <c r="B8" s="19">
        <v>1</v>
      </c>
      <c r="C8" s="9">
        <v>3</v>
      </c>
      <c r="D8" s="210">
        <v>13.3</v>
      </c>
      <c r="E8" s="210">
        <v>12.06</v>
      </c>
      <c r="F8" s="210">
        <v>14.282887322961599</v>
      </c>
      <c r="G8" s="210">
        <v>14.2</v>
      </c>
      <c r="H8" s="210">
        <v>12.2</v>
      </c>
      <c r="I8" s="210">
        <v>14.120000000000001</v>
      </c>
      <c r="J8" s="210">
        <v>13.8</v>
      </c>
      <c r="K8" s="210">
        <v>14.1</v>
      </c>
      <c r="L8" s="210">
        <v>13.25</v>
      </c>
      <c r="M8" s="210">
        <v>11.8</v>
      </c>
      <c r="N8" s="210">
        <v>12.9</v>
      </c>
      <c r="O8" s="210">
        <v>12.1</v>
      </c>
      <c r="P8" s="210">
        <v>13.2</v>
      </c>
      <c r="Q8" s="210">
        <v>12.85</v>
      </c>
      <c r="R8" s="210">
        <v>13.2</v>
      </c>
      <c r="S8" s="210">
        <v>13.234676128868395</v>
      </c>
      <c r="T8" s="210">
        <v>13.3206659704866</v>
      </c>
      <c r="U8" s="210">
        <v>13.185252892180428</v>
      </c>
      <c r="V8" s="210">
        <v>13.4</v>
      </c>
      <c r="W8" s="210">
        <v>13.38</v>
      </c>
      <c r="X8" s="210">
        <v>12</v>
      </c>
      <c r="Y8" s="210">
        <v>13.17</v>
      </c>
      <c r="Z8" s="207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30"/>
      <c r="B9" s="19">
        <v>1</v>
      </c>
      <c r="C9" s="9">
        <v>4</v>
      </c>
      <c r="D9" s="210">
        <v>13.3</v>
      </c>
      <c r="E9" s="210">
        <v>12.13</v>
      </c>
      <c r="F9" s="210">
        <v>13.1172720854531</v>
      </c>
      <c r="G9" s="210">
        <v>14.266</v>
      </c>
      <c r="H9" s="210">
        <v>12.3</v>
      </c>
      <c r="I9" s="210">
        <v>13.52</v>
      </c>
      <c r="J9" s="210">
        <v>14</v>
      </c>
      <c r="K9" s="210">
        <v>14.05</v>
      </c>
      <c r="L9" s="210">
        <v>13.15</v>
      </c>
      <c r="M9" s="210">
        <v>12.25</v>
      </c>
      <c r="N9" s="210">
        <v>12.2</v>
      </c>
      <c r="O9" s="210">
        <v>12.35</v>
      </c>
      <c r="P9" s="210">
        <v>13.3</v>
      </c>
      <c r="Q9" s="210">
        <v>12.65</v>
      </c>
      <c r="R9" s="210">
        <v>13</v>
      </c>
      <c r="S9" s="210">
        <v>13.329154927428398</v>
      </c>
      <c r="T9" s="210">
        <v>13.518925268953801</v>
      </c>
      <c r="U9" s="210">
        <v>13.171085419399386</v>
      </c>
      <c r="V9" s="210">
        <v>13.23</v>
      </c>
      <c r="W9" s="210">
        <v>13.65</v>
      </c>
      <c r="X9" s="210">
        <v>12.2</v>
      </c>
      <c r="Y9" s="210">
        <v>13.34</v>
      </c>
      <c r="Z9" s="207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13.122311375969799</v>
      </c>
      <c r="BN9" s="28"/>
    </row>
    <row r="10" spans="1:66">
      <c r="A10" s="30"/>
      <c r="B10" s="19">
        <v>1</v>
      </c>
      <c r="C10" s="9">
        <v>5</v>
      </c>
      <c r="D10" s="210">
        <v>13.4</v>
      </c>
      <c r="E10" s="210">
        <v>12.18</v>
      </c>
      <c r="F10" s="210">
        <v>14.002412161543299</v>
      </c>
      <c r="G10" s="210">
        <v>14.246</v>
      </c>
      <c r="H10" s="210">
        <v>12.3</v>
      </c>
      <c r="I10" s="210">
        <v>13.4</v>
      </c>
      <c r="J10" s="210">
        <v>13.6</v>
      </c>
      <c r="K10" s="210">
        <v>14</v>
      </c>
      <c r="L10" s="210">
        <v>13</v>
      </c>
      <c r="M10" s="210">
        <v>11.95</v>
      </c>
      <c r="N10" s="210">
        <v>12.85</v>
      </c>
      <c r="O10" s="210">
        <v>12.4</v>
      </c>
      <c r="P10" s="210">
        <v>12.8</v>
      </c>
      <c r="Q10" s="210">
        <v>12.82</v>
      </c>
      <c r="R10" s="210">
        <v>13</v>
      </c>
      <c r="S10" s="210">
        <v>13.516420588723008</v>
      </c>
      <c r="T10" s="210">
        <v>13.5229085193226</v>
      </c>
      <c r="U10" s="210">
        <v>13.165616469463187</v>
      </c>
      <c r="V10" s="210">
        <v>13.57</v>
      </c>
      <c r="W10" s="210">
        <v>13.58</v>
      </c>
      <c r="X10" s="210">
        <v>12.8</v>
      </c>
      <c r="Y10" s="210">
        <v>13.55</v>
      </c>
      <c r="Z10" s="207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68</v>
      </c>
    </row>
    <row r="11" spans="1:66">
      <c r="A11" s="30"/>
      <c r="B11" s="19">
        <v>1</v>
      </c>
      <c r="C11" s="9">
        <v>6</v>
      </c>
      <c r="D11" s="210">
        <v>13.2</v>
      </c>
      <c r="E11" s="210">
        <v>12.02</v>
      </c>
      <c r="F11" s="210">
        <v>12.8977892334297</v>
      </c>
      <c r="G11" s="210">
        <v>14.332000000000001</v>
      </c>
      <c r="H11" s="210">
        <v>12.2</v>
      </c>
      <c r="I11" s="210">
        <v>13.879999999999999</v>
      </c>
      <c r="J11" s="210">
        <v>13.9</v>
      </c>
      <c r="K11" s="210">
        <v>13.8</v>
      </c>
      <c r="L11" s="210">
        <v>13.45</v>
      </c>
      <c r="M11" s="210">
        <v>11.25</v>
      </c>
      <c r="N11" s="210">
        <v>12.4</v>
      </c>
      <c r="O11" s="210">
        <v>12.15</v>
      </c>
      <c r="P11" s="210">
        <v>13.7</v>
      </c>
      <c r="Q11" s="210">
        <v>12.8</v>
      </c>
      <c r="R11" s="210">
        <v>12.9</v>
      </c>
      <c r="S11" s="210">
        <v>13.181950960367944</v>
      </c>
      <c r="T11" s="210">
        <v>13.430689574770801</v>
      </c>
      <c r="U11" s="210">
        <v>13.298252542502278</v>
      </c>
      <c r="V11" s="210">
        <v>13.48</v>
      </c>
      <c r="W11" s="210">
        <v>13.23</v>
      </c>
      <c r="X11" s="210">
        <v>13.1</v>
      </c>
      <c r="Y11" s="210">
        <v>13.34</v>
      </c>
      <c r="Z11" s="207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11"/>
    </row>
    <row r="12" spans="1:66">
      <c r="A12" s="30"/>
      <c r="B12" s="20" t="s">
        <v>259</v>
      </c>
      <c r="C12" s="12"/>
      <c r="D12" s="212">
        <v>13.216666666666669</v>
      </c>
      <c r="E12" s="212">
        <v>12.081666666666669</v>
      </c>
      <c r="F12" s="212">
        <v>13.820117746055567</v>
      </c>
      <c r="G12" s="212">
        <v>14.323833333333335</v>
      </c>
      <c r="H12" s="212">
        <v>12.166666666666666</v>
      </c>
      <c r="I12" s="212">
        <v>13.686666666666667</v>
      </c>
      <c r="J12" s="212">
        <v>13.766666666666667</v>
      </c>
      <c r="K12" s="212">
        <v>14.016666666666666</v>
      </c>
      <c r="L12" s="212">
        <v>13.191666666666665</v>
      </c>
      <c r="M12" s="212">
        <v>11.916666666666666</v>
      </c>
      <c r="N12" s="212">
        <v>12.683333333333332</v>
      </c>
      <c r="O12" s="212">
        <v>12.166666666666666</v>
      </c>
      <c r="P12" s="212">
        <v>13.233333333333333</v>
      </c>
      <c r="Q12" s="212">
        <v>12.793333333333335</v>
      </c>
      <c r="R12" s="212">
        <v>13.116666666666667</v>
      </c>
      <c r="S12" s="212">
        <v>13.345251521754586</v>
      </c>
      <c r="T12" s="212">
        <v>13.423047490139417</v>
      </c>
      <c r="U12" s="212">
        <v>13.223966846719351</v>
      </c>
      <c r="V12" s="212">
        <v>13.318333333333335</v>
      </c>
      <c r="W12" s="212">
        <v>13.515000000000001</v>
      </c>
      <c r="X12" s="212">
        <v>12.433333333333332</v>
      </c>
      <c r="Y12" s="212">
        <v>13.25</v>
      </c>
      <c r="Z12" s="207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11"/>
    </row>
    <row r="13" spans="1:66">
      <c r="A13" s="30"/>
      <c r="B13" s="3" t="s">
        <v>260</v>
      </c>
      <c r="C13" s="29"/>
      <c r="D13" s="210">
        <v>13.25</v>
      </c>
      <c r="E13" s="210">
        <v>12.074999999999999</v>
      </c>
      <c r="F13" s="210">
        <v>13.93232642591625</v>
      </c>
      <c r="G13" s="210">
        <v>14.256</v>
      </c>
      <c r="H13" s="210">
        <v>12.2</v>
      </c>
      <c r="I13" s="210">
        <v>13.64</v>
      </c>
      <c r="J13" s="210">
        <v>13.8</v>
      </c>
      <c r="K13" s="210">
        <v>14.05</v>
      </c>
      <c r="L13" s="210">
        <v>13.2</v>
      </c>
      <c r="M13" s="210">
        <v>11.875</v>
      </c>
      <c r="N13" s="210">
        <v>12.774999999999999</v>
      </c>
      <c r="O13" s="210">
        <v>12.2</v>
      </c>
      <c r="P13" s="210">
        <v>13.25</v>
      </c>
      <c r="Q13" s="210">
        <v>12.81</v>
      </c>
      <c r="R13" s="210">
        <v>13.05</v>
      </c>
      <c r="S13" s="210">
        <v>13.342635571390598</v>
      </c>
      <c r="T13" s="210">
        <v>13.430358073669501</v>
      </c>
      <c r="U13" s="210">
        <v>13.219855280131439</v>
      </c>
      <c r="V13" s="210">
        <v>13.315000000000001</v>
      </c>
      <c r="W13" s="210">
        <v>13.48</v>
      </c>
      <c r="X13" s="210">
        <v>12.25</v>
      </c>
      <c r="Y13" s="210">
        <v>13.254999999999999</v>
      </c>
      <c r="Z13" s="207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11"/>
    </row>
    <row r="14" spans="1:66">
      <c r="A14" s="30"/>
      <c r="B14" s="3" t="s">
        <v>261</v>
      </c>
      <c r="C14" s="29"/>
      <c r="D14" s="24">
        <v>0.14719601443879779</v>
      </c>
      <c r="E14" s="24">
        <v>6.5548963887056846E-2</v>
      </c>
      <c r="F14" s="24">
        <v>0.70337233973413082</v>
      </c>
      <c r="G14" s="24">
        <v>0.18241098285647875</v>
      </c>
      <c r="H14" s="24">
        <v>0.18618986725025236</v>
      </c>
      <c r="I14" s="24">
        <v>0.28331372481167727</v>
      </c>
      <c r="J14" s="24">
        <v>0.18618986725025272</v>
      </c>
      <c r="K14" s="24">
        <v>0.11254628677422725</v>
      </c>
      <c r="L14" s="24">
        <v>0.16253204812179825</v>
      </c>
      <c r="M14" s="24">
        <v>0.451294434562035</v>
      </c>
      <c r="N14" s="24">
        <v>0.32352228156135843</v>
      </c>
      <c r="O14" s="24">
        <v>0.23380903889000246</v>
      </c>
      <c r="P14" s="24">
        <v>0.3444802848737013</v>
      </c>
      <c r="Q14" s="24">
        <v>7.63326055278256E-2</v>
      </c>
      <c r="R14" s="24">
        <v>0.21369760566432797</v>
      </c>
      <c r="S14" s="24">
        <v>0.1266655156115947</v>
      </c>
      <c r="T14" s="24">
        <v>9.1009016110512028E-2</v>
      </c>
      <c r="U14" s="24">
        <v>5.6900434730819918E-2</v>
      </c>
      <c r="V14" s="24">
        <v>0.20054093513960394</v>
      </c>
      <c r="W14" s="24">
        <v>0.23501063805708899</v>
      </c>
      <c r="X14" s="24">
        <v>0.42268979957726299</v>
      </c>
      <c r="Y14" s="24">
        <v>0.20268201696253163</v>
      </c>
      <c r="Z14" s="149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1.1137151155520638E-2</v>
      </c>
      <c r="E15" s="13">
        <v>5.4254901824022763E-3</v>
      </c>
      <c r="F15" s="13">
        <v>5.0894815272820811E-2</v>
      </c>
      <c r="G15" s="13">
        <v>1.2734788140265902E-2</v>
      </c>
      <c r="H15" s="13">
        <v>1.5303276760294715E-2</v>
      </c>
      <c r="I15" s="13">
        <v>2.0699979893692932E-2</v>
      </c>
      <c r="J15" s="13">
        <v>1.3524687693722956E-2</v>
      </c>
      <c r="K15" s="13">
        <v>8.0294616010150241E-3</v>
      </c>
      <c r="L15" s="13">
        <v>1.2320812239176117E-2</v>
      </c>
      <c r="M15" s="13">
        <v>3.7870861641569373E-2</v>
      </c>
      <c r="N15" s="13">
        <v>2.5507670031118933E-2</v>
      </c>
      <c r="O15" s="13">
        <v>1.9217181278630341E-2</v>
      </c>
      <c r="P15" s="13">
        <v>2.6031255783906901E-2</v>
      </c>
      <c r="Q15" s="13">
        <v>5.9665924070733921E-3</v>
      </c>
      <c r="R15" s="13">
        <v>1.6292066505539615E-2</v>
      </c>
      <c r="S15" s="13">
        <v>9.4914296223726161E-3</v>
      </c>
      <c r="T15" s="13">
        <v>6.7800561815316036E-3</v>
      </c>
      <c r="U15" s="13">
        <v>4.3028264809160484E-3</v>
      </c>
      <c r="V15" s="13">
        <v>1.5057509834033582E-2</v>
      </c>
      <c r="W15" s="13">
        <v>1.738887444003618E-2</v>
      </c>
      <c r="X15" s="13">
        <v>3.3996498625517138E-2</v>
      </c>
      <c r="Y15" s="13">
        <v>1.5296755997172198E-2</v>
      </c>
      <c r="Z15" s="149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262</v>
      </c>
      <c r="C16" s="29"/>
      <c r="D16" s="13">
        <v>7.1904474747990221E-3</v>
      </c>
      <c r="E16" s="13">
        <v>-7.9303461066227099E-2</v>
      </c>
      <c r="F16" s="13">
        <v>5.3177092822505712E-2</v>
      </c>
      <c r="G16" s="13">
        <v>9.156328659932722E-2</v>
      </c>
      <c r="H16" s="13">
        <v>-7.2825943686502859E-2</v>
      </c>
      <c r="I16" s="13">
        <v>4.3007308280334167E-2</v>
      </c>
      <c r="J16" s="13">
        <v>4.9103795225957203E-2</v>
      </c>
      <c r="K16" s="13">
        <v>6.815531693102872E-2</v>
      </c>
      <c r="L16" s="13">
        <v>5.2852953042916706E-3</v>
      </c>
      <c r="M16" s="13">
        <v>-9.187746539157482E-2</v>
      </c>
      <c r="N16" s="13">
        <v>-3.345279882935448E-2</v>
      </c>
      <c r="O16" s="13">
        <v>-7.2825943686502859E-2</v>
      </c>
      <c r="P16" s="13">
        <v>8.4605489218037011E-3</v>
      </c>
      <c r="Q16" s="13">
        <v>-2.5070129279122666E-2</v>
      </c>
      <c r="R16" s="13">
        <v>-4.3016120722971785E-4</v>
      </c>
      <c r="S16" s="13">
        <v>1.6989396105403065E-2</v>
      </c>
      <c r="T16" s="13">
        <v>2.2917922426405779E-2</v>
      </c>
      <c r="U16" s="13">
        <v>7.7467656296976717E-3</v>
      </c>
      <c r="V16" s="13">
        <v>1.4938066301528385E-2</v>
      </c>
      <c r="W16" s="13">
        <v>2.9925263376184841E-2</v>
      </c>
      <c r="X16" s="13">
        <v>-5.250432053442633E-2</v>
      </c>
      <c r="Y16" s="13">
        <v>9.7306503688086021E-3</v>
      </c>
      <c r="Z16" s="149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263</v>
      </c>
      <c r="C17" s="47"/>
      <c r="D17" s="45">
        <v>0.02</v>
      </c>
      <c r="E17" s="45">
        <v>1.73</v>
      </c>
      <c r="F17" s="45">
        <v>0.89</v>
      </c>
      <c r="G17" s="45">
        <v>1.65</v>
      </c>
      <c r="H17" s="45">
        <v>1.6</v>
      </c>
      <c r="I17" s="45">
        <v>0.69</v>
      </c>
      <c r="J17" s="45">
        <v>0.81</v>
      </c>
      <c r="K17" s="45">
        <v>1.19</v>
      </c>
      <c r="L17" s="45">
        <v>0.06</v>
      </c>
      <c r="M17" s="45">
        <v>1.98</v>
      </c>
      <c r="N17" s="45">
        <v>0.82</v>
      </c>
      <c r="O17" s="45">
        <v>1.6</v>
      </c>
      <c r="P17" s="45">
        <v>0.01</v>
      </c>
      <c r="Q17" s="45">
        <v>0.66</v>
      </c>
      <c r="R17" s="45">
        <v>0.17</v>
      </c>
      <c r="S17" s="45">
        <v>0.18</v>
      </c>
      <c r="T17" s="45">
        <v>0.28999999999999998</v>
      </c>
      <c r="U17" s="45">
        <v>0.01</v>
      </c>
      <c r="V17" s="45">
        <v>0.14000000000000001</v>
      </c>
      <c r="W17" s="45">
        <v>0.43</v>
      </c>
      <c r="X17" s="45">
        <v>1.2</v>
      </c>
      <c r="Y17" s="45">
        <v>0.03</v>
      </c>
      <c r="Z17" s="149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 ht="15">
      <c r="B19" s="8" t="s">
        <v>512</v>
      </c>
      <c r="BM19" s="28" t="s">
        <v>66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17" t="s">
        <v>224</v>
      </c>
      <c r="Z20" s="149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225</v>
      </c>
      <c r="C21" s="9" t="s">
        <v>225</v>
      </c>
      <c r="D21" s="147" t="s">
        <v>227</v>
      </c>
      <c r="E21" s="148" t="s">
        <v>228</v>
      </c>
      <c r="F21" s="148" t="s">
        <v>229</v>
      </c>
      <c r="G21" s="148" t="s">
        <v>230</v>
      </c>
      <c r="H21" s="148" t="s">
        <v>231</v>
      </c>
      <c r="I21" s="148" t="s">
        <v>232</v>
      </c>
      <c r="J21" s="148" t="s">
        <v>233</v>
      </c>
      <c r="K21" s="148" t="s">
        <v>235</v>
      </c>
      <c r="L21" s="148" t="s">
        <v>236</v>
      </c>
      <c r="M21" s="148" t="s">
        <v>237</v>
      </c>
      <c r="N21" s="148" t="s">
        <v>238</v>
      </c>
      <c r="O21" s="148" t="s">
        <v>265</v>
      </c>
      <c r="P21" s="148" t="s">
        <v>239</v>
      </c>
      <c r="Q21" s="148" t="s">
        <v>240</v>
      </c>
      <c r="R21" s="148" t="s">
        <v>241</v>
      </c>
      <c r="S21" s="148" t="s">
        <v>242</v>
      </c>
      <c r="T21" s="148" t="s">
        <v>243</v>
      </c>
      <c r="U21" s="148" t="s">
        <v>244</v>
      </c>
      <c r="V21" s="148" t="s">
        <v>245</v>
      </c>
      <c r="W21" s="148" t="s">
        <v>246</v>
      </c>
      <c r="X21" s="148" t="s">
        <v>247</v>
      </c>
      <c r="Y21" s="148" t="s">
        <v>249</v>
      </c>
      <c r="Z21" s="149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114</v>
      </c>
      <c r="E22" s="11" t="s">
        <v>114</v>
      </c>
      <c r="F22" s="11" t="s">
        <v>114</v>
      </c>
      <c r="G22" s="11" t="s">
        <v>114</v>
      </c>
      <c r="H22" s="11" t="s">
        <v>296</v>
      </c>
      <c r="I22" s="11" t="s">
        <v>295</v>
      </c>
      <c r="J22" s="11" t="s">
        <v>295</v>
      </c>
      <c r="K22" s="11" t="s">
        <v>296</v>
      </c>
      <c r="L22" s="11" t="s">
        <v>296</v>
      </c>
      <c r="M22" s="11" t="s">
        <v>296</v>
      </c>
      <c r="N22" s="11" t="s">
        <v>296</v>
      </c>
      <c r="O22" s="11" t="s">
        <v>296</v>
      </c>
      <c r="P22" s="11" t="s">
        <v>114</v>
      </c>
      <c r="Q22" s="11" t="s">
        <v>296</v>
      </c>
      <c r="R22" s="11" t="s">
        <v>295</v>
      </c>
      <c r="S22" s="11" t="s">
        <v>295</v>
      </c>
      <c r="T22" s="11" t="s">
        <v>295</v>
      </c>
      <c r="U22" s="11" t="s">
        <v>114</v>
      </c>
      <c r="V22" s="11" t="s">
        <v>296</v>
      </c>
      <c r="W22" s="11" t="s">
        <v>296</v>
      </c>
      <c r="X22" s="11" t="s">
        <v>296</v>
      </c>
      <c r="Y22" s="11" t="s">
        <v>295</v>
      </c>
      <c r="Z22" s="149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49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3.82</v>
      </c>
      <c r="E24" s="22">
        <v>3.9599999999999995</v>
      </c>
      <c r="F24" s="22">
        <v>3.9157091933333339</v>
      </c>
      <c r="G24" s="22">
        <v>3.9553919999999998</v>
      </c>
      <c r="H24" s="22">
        <v>3.46</v>
      </c>
      <c r="I24" s="143">
        <v>4.1500000000000004</v>
      </c>
      <c r="J24" s="22">
        <v>3.8330000000000002</v>
      </c>
      <c r="K24" s="22">
        <v>3.9800000000000004</v>
      </c>
      <c r="L24" s="22">
        <v>4.1500000000000004</v>
      </c>
      <c r="M24" s="22">
        <v>3.82</v>
      </c>
      <c r="N24" s="22">
        <v>3.7599999999999993</v>
      </c>
      <c r="O24" s="22">
        <v>3.92</v>
      </c>
      <c r="P24" s="22">
        <v>3.9599999999999995</v>
      </c>
      <c r="Q24" s="22">
        <v>3.9714</v>
      </c>
      <c r="R24" s="22">
        <v>4.28</v>
      </c>
      <c r="S24" s="22">
        <v>3.867486997707374</v>
      </c>
      <c r="T24" s="143">
        <v>2.8946181072617603</v>
      </c>
      <c r="U24" s="22">
        <v>4.2469436803343594</v>
      </c>
      <c r="V24" s="22">
        <v>3.71</v>
      </c>
      <c r="W24" s="22">
        <v>3.9</v>
      </c>
      <c r="X24" s="143">
        <v>4.7699999999999996</v>
      </c>
      <c r="Y24" s="22">
        <v>3.5884</v>
      </c>
      <c r="Z24" s="149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3.84</v>
      </c>
      <c r="E25" s="11">
        <v>3.8599999999999994</v>
      </c>
      <c r="F25" s="11">
        <v>3.9336778133333334</v>
      </c>
      <c r="G25" s="11">
        <v>3.9514480000000005</v>
      </c>
      <c r="H25" s="11">
        <v>3.54</v>
      </c>
      <c r="I25" s="144">
        <v>4.87</v>
      </c>
      <c r="J25" s="11">
        <v>3.8542000000000001</v>
      </c>
      <c r="K25" s="11">
        <v>4.01</v>
      </c>
      <c r="L25" s="11">
        <v>4.03</v>
      </c>
      <c r="M25" s="11">
        <v>3.8</v>
      </c>
      <c r="N25" s="11">
        <v>3.7800000000000002</v>
      </c>
      <c r="O25" s="11">
        <v>3.94</v>
      </c>
      <c r="P25" s="11">
        <v>4</v>
      </c>
      <c r="Q25" s="11">
        <v>3.8927999999999998</v>
      </c>
      <c r="R25" s="11">
        <v>4.3</v>
      </c>
      <c r="S25" s="11">
        <v>3.889721854661222</v>
      </c>
      <c r="T25" s="144">
        <v>3.2083232163912818</v>
      </c>
      <c r="U25" s="11">
        <v>4.2145537133416076</v>
      </c>
      <c r="V25" s="11">
        <v>3.6000000000000005</v>
      </c>
      <c r="W25" s="11">
        <v>3.7599999999999993</v>
      </c>
      <c r="X25" s="144">
        <v>4.78</v>
      </c>
      <c r="Y25" s="11">
        <v>3.5691000000000002</v>
      </c>
      <c r="Z25" s="149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3.7800000000000002</v>
      </c>
      <c r="E26" s="11">
        <v>4.08</v>
      </c>
      <c r="F26" s="11">
        <v>3.9617142033333339</v>
      </c>
      <c r="G26" s="11">
        <v>3.9863919999999995</v>
      </c>
      <c r="H26" s="11">
        <v>3.62</v>
      </c>
      <c r="I26" s="144">
        <v>4.92</v>
      </c>
      <c r="J26" s="11">
        <v>3.8090999999999999</v>
      </c>
      <c r="K26" s="11">
        <v>3.9900000000000007</v>
      </c>
      <c r="L26" s="11">
        <v>4.17</v>
      </c>
      <c r="M26" s="11">
        <v>3.7800000000000002</v>
      </c>
      <c r="N26" s="11">
        <v>3.82</v>
      </c>
      <c r="O26" s="11">
        <v>3.9699999999999998</v>
      </c>
      <c r="P26" s="11">
        <v>3.8</v>
      </c>
      <c r="Q26" s="11">
        <v>3.9628999999999999</v>
      </c>
      <c r="R26" s="11">
        <v>4.33</v>
      </c>
      <c r="S26" s="11">
        <v>3.8354803718744752</v>
      </c>
      <c r="T26" s="144">
        <v>3.1386972241099089</v>
      </c>
      <c r="U26" s="11">
        <v>4.2265038189815805</v>
      </c>
      <c r="V26" s="11">
        <v>3.61</v>
      </c>
      <c r="W26" s="11">
        <v>3.7599999999999993</v>
      </c>
      <c r="X26" s="144">
        <v>4.6399999999999997</v>
      </c>
      <c r="Y26" s="11">
        <v>3.5954000000000002</v>
      </c>
      <c r="Z26" s="149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3.91</v>
      </c>
      <c r="E27" s="11">
        <v>4.0599999999999996</v>
      </c>
      <c r="F27" s="11">
        <v>3.8514903633333333</v>
      </c>
      <c r="G27" s="11">
        <v>3.9627280000000003</v>
      </c>
      <c r="H27" s="11">
        <v>3.61</v>
      </c>
      <c r="I27" s="144">
        <v>4.7699999999999996</v>
      </c>
      <c r="J27" s="11">
        <v>3.8691000000000004</v>
      </c>
      <c r="K27" s="11">
        <v>3.94</v>
      </c>
      <c r="L27" s="11">
        <v>4.08</v>
      </c>
      <c r="M27" s="11">
        <v>3.7599999999999993</v>
      </c>
      <c r="N27" s="11">
        <v>3.73</v>
      </c>
      <c r="O27" s="11">
        <v>4.04</v>
      </c>
      <c r="P27" s="11">
        <v>3.94</v>
      </c>
      <c r="Q27" s="11">
        <v>3.9170000000000003</v>
      </c>
      <c r="R27" s="11">
        <v>4.32</v>
      </c>
      <c r="S27" s="11">
        <v>3.9075238499210081</v>
      </c>
      <c r="T27" s="144">
        <v>3.2088169830582034</v>
      </c>
      <c r="U27" s="11">
        <v>4.2630838163602602</v>
      </c>
      <c r="V27" s="11">
        <v>3.6699999999999995</v>
      </c>
      <c r="W27" s="11">
        <v>3.7599999999999993</v>
      </c>
      <c r="X27" s="144">
        <v>4.87</v>
      </c>
      <c r="Y27" s="11">
        <v>3.5917999999999997</v>
      </c>
      <c r="Z27" s="149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3.8874540758614287</v>
      </c>
    </row>
    <row r="28" spans="1:65">
      <c r="A28" s="30"/>
      <c r="B28" s="19">
        <v>1</v>
      </c>
      <c r="C28" s="9">
        <v>5</v>
      </c>
      <c r="D28" s="11">
        <v>3.7800000000000002</v>
      </c>
      <c r="E28" s="11">
        <v>3.94</v>
      </c>
      <c r="F28" s="11">
        <v>3.9167780333333333</v>
      </c>
      <c r="G28" s="11">
        <v>3.8884240000000001</v>
      </c>
      <c r="H28" s="11">
        <v>3.5699999999999994</v>
      </c>
      <c r="I28" s="144">
        <v>4.17</v>
      </c>
      <c r="J28" s="11">
        <v>3.8880999999999997</v>
      </c>
      <c r="K28" s="11">
        <v>3.95</v>
      </c>
      <c r="L28" s="11">
        <v>4.07</v>
      </c>
      <c r="M28" s="11">
        <v>3.84</v>
      </c>
      <c r="N28" s="11">
        <v>3.85</v>
      </c>
      <c r="O28" s="11">
        <v>3.9699999999999998</v>
      </c>
      <c r="P28" s="11">
        <v>3.9599999999999995</v>
      </c>
      <c r="Q28" s="11">
        <v>3.9672000000000001</v>
      </c>
      <c r="R28" s="11">
        <v>3.9599999999999995</v>
      </c>
      <c r="S28" s="11">
        <v>3.9274284048974364</v>
      </c>
      <c r="T28" s="144">
        <v>3.1239170302227914</v>
      </c>
      <c r="U28" s="11">
        <v>4.2367396067731145</v>
      </c>
      <c r="V28" s="11">
        <v>3.84</v>
      </c>
      <c r="W28" s="11">
        <v>3.73</v>
      </c>
      <c r="X28" s="144">
        <v>4.8499999999999996</v>
      </c>
      <c r="Y28" s="11">
        <v>3.5541999999999998</v>
      </c>
      <c r="Z28" s="149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69</v>
      </c>
    </row>
    <row r="29" spans="1:65">
      <c r="A29" s="30"/>
      <c r="B29" s="19">
        <v>1</v>
      </c>
      <c r="C29" s="9">
        <v>6</v>
      </c>
      <c r="D29" s="11">
        <v>3.7199999999999998</v>
      </c>
      <c r="E29" s="11">
        <v>3.88</v>
      </c>
      <c r="F29" s="11">
        <v>3.9285399333333331</v>
      </c>
      <c r="G29" s="11">
        <v>3.9557199999999995</v>
      </c>
      <c r="H29" s="11">
        <v>3.6000000000000005</v>
      </c>
      <c r="I29" s="144">
        <v>4.93</v>
      </c>
      <c r="J29" s="11">
        <v>3.8537000000000003</v>
      </c>
      <c r="K29" s="11">
        <v>3.9699999999999998</v>
      </c>
      <c r="L29" s="11">
        <v>4.0599999999999996</v>
      </c>
      <c r="M29" s="11">
        <v>3.54</v>
      </c>
      <c r="N29" s="11">
        <v>3.61</v>
      </c>
      <c r="O29" s="11">
        <v>3.9900000000000007</v>
      </c>
      <c r="P29" s="11">
        <v>3.9699999999999998</v>
      </c>
      <c r="Q29" s="11">
        <v>3.9241999999999999</v>
      </c>
      <c r="R29" s="11">
        <v>4.0199999999999996</v>
      </c>
      <c r="S29" s="11">
        <v>3.8636305509020077</v>
      </c>
      <c r="T29" s="144">
        <v>3.0399683052550466</v>
      </c>
      <c r="U29" s="11">
        <v>4.1990544424484773</v>
      </c>
      <c r="V29" s="11">
        <v>3.71</v>
      </c>
      <c r="W29" s="11">
        <v>3.7699999999999996</v>
      </c>
      <c r="X29" s="144">
        <v>4.8600000000000003</v>
      </c>
      <c r="Y29" s="11">
        <v>3.6319999999999997</v>
      </c>
      <c r="Z29" s="149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259</v>
      </c>
      <c r="C30" s="12"/>
      <c r="D30" s="23">
        <v>3.8083333333333336</v>
      </c>
      <c r="E30" s="23">
        <v>3.9633333333333329</v>
      </c>
      <c r="F30" s="23">
        <v>3.9179849233333335</v>
      </c>
      <c r="G30" s="23">
        <v>3.9500173333333333</v>
      </c>
      <c r="H30" s="23">
        <v>3.5666666666666669</v>
      </c>
      <c r="I30" s="23">
        <v>4.6350000000000007</v>
      </c>
      <c r="J30" s="23">
        <v>3.8512000000000004</v>
      </c>
      <c r="K30" s="23">
        <v>3.9733333333333332</v>
      </c>
      <c r="L30" s="23">
        <v>4.0933333333333328</v>
      </c>
      <c r="M30" s="23">
        <v>3.7566666666666664</v>
      </c>
      <c r="N30" s="23">
        <v>3.7583333333333333</v>
      </c>
      <c r="O30" s="23">
        <v>3.9716666666666662</v>
      </c>
      <c r="P30" s="23">
        <v>3.9383333333333326</v>
      </c>
      <c r="Q30" s="23">
        <v>3.9392499999999999</v>
      </c>
      <c r="R30" s="23">
        <v>4.2016666666666671</v>
      </c>
      <c r="S30" s="23">
        <v>3.8818786716605871</v>
      </c>
      <c r="T30" s="23">
        <v>3.1023901443831652</v>
      </c>
      <c r="U30" s="23">
        <v>4.2311465130399002</v>
      </c>
      <c r="V30" s="23">
        <v>3.69</v>
      </c>
      <c r="W30" s="23">
        <v>3.7799999999999994</v>
      </c>
      <c r="X30" s="23">
        <v>4.7950000000000008</v>
      </c>
      <c r="Y30" s="23">
        <v>3.5884833333333326</v>
      </c>
      <c r="Z30" s="149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260</v>
      </c>
      <c r="C31" s="29"/>
      <c r="D31" s="11">
        <v>3.8</v>
      </c>
      <c r="E31" s="11">
        <v>3.9499999999999997</v>
      </c>
      <c r="F31" s="11">
        <v>3.9226589833333332</v>
      </c>
      <c r="G31" s="11">
        <v>3.9555559999999996</v>
      </c>
      <c r="H31" s="11">
        <v>3.585</v>
      </c>
      <c r="I31" s="11">
        <v>4.82</v>
      </c>
      <c r="J31" s="11">
        <v>3.8539500000000002</v>
      </c>
      <c r="K31" s="11">
        <v>3.9750000000000001</v>
      </c>
      <c r="L31" s="11">
        <v>4.0750000000000002</v>
      </c>
      <c r="M31" s="11">
        <v>3.79</v>
      </c>
      <c r="N31" s="11">
        <v>3.7699999999999996</v>
      </c>
      <c r="O31" s="11">
        <v>3.9699999999999998</v>
      </c>
      <c r="P31" s="11">
        <v>3.9599999999999995</v>
      </c>
      <c r="Q31" s="11">
        <v>3.9435500000000001</v>
      </c>
      <c r="R31" s="11">
        <v>4.29</v>
      </c>
      <c r="S31" s="11">
        <v>3.8786044261842978</v>
      </c>
      <c r="T31" s="11">
        <v>3.13130712716635</v>
      </c>
      <c r="U31" s="11">
        <v>4.231621712877347</v>
      </c>
      <c r="V31" s="11">
        <v>3.6899999999999995</v>
      </c>
      <c r="W31" s="11">
        <v>3.7599999999999993</v>
      </c>
      <c r="X31" s="11">
        <v>4.8149999999999995</v>
      </c>
      <c r="Y31" s="11">
        <v>3.5900999999999996</v>
      </c>
      <c r="Z31" s="149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261</v>
      </c>
      <c r="C32" s="29"/>
      <c r="D32" s="24">
        <v>6.4627135683601775E-2</v>
      </c>
      <c r="E32" s="24">
        <v>9.0700973901423371E-2</v>
      </c>
      <c r="F32" s="24">
        <v>3.6600784150259004E-2</v>
      </c>
      <c r="G32" s="24">
        <v>3.2685992074077491E-2</v>
      </c>
      <c r="H32" s="24">
        <v>5.9888785817268614E-2</v>
      </c>
      <c r="I32" s="24">
        <v>0.37233049834790582</v>
      </c>
      <c r="J32" s="24">
        <v>2.7571434492967506E-2</v>
      </c>
      <c r="K32" s="24">
        <v>2.5819888974716147E-2</v>
      </c>
      <c r="L32" s="24">
        <v>5.4650404085117871E-2</v>
      </c>
      <c r="M32" s="24">
        <v>0.10984838035522715</v>
      </c>
      <c r="N32" s="24">
        <v>8.4241715715354909E-2</v>
      </c>
      <c r="O32" s="24">
        <v>4.1673332800085415E-2</v>
      </c>
      <c r="P32" s="24">
        <v>7.0545493595740513E-2</v>
      </c>
      <c r="Q32" s="24">
        <v>3.2413932189723625E-2</v>
      </c>
      <c r="R32" s="24">
        <v>0.16594175685060938</v>
      </c>
      <c r="S32" s="24">
        <v>3.3126681991939813E-2</v>
      </c>
      <c r="T32" s="24">
        <v>0.11949544258873729</v>
      </c>
      <c r="U32" s="24">
        <v>2.2924227970450933E-2</v>
      </c>
      <c r="V32" s="24">
        <v>8.7407093533648519E-2</v>
      </c>
      <c r="W32" s="24">
        <v>6.0332412515993541E-2</v>
      </c>
      <c r="X32" s="24">
        <v>8.689073598491398E-2</v>
      </c>
      <c r="Y32" s="24">
        <v>2.6471147815436004E-2</v>
      </c>
      <c r="Z32" s="200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56"/>
    </row>
    <row r="33" spans="1:65">
      <c r="A33" s="30"/>
      <c r="B33" s="3" t="s">
        <v>86</v>
      </c>
      <c r="C33" s="29"/>
      <c r="D33" s="13">
        <v>1.6969926218888869E-2</v>
      </c>
      <c r="E33" s="13">
        <v>2.2885022851494546E-2</v>
      </c>
      <c r="F33" s="13">
        <v>9.3417368536272676E-3</v>
      </c>
      <c r="G33" s="13">
        <v>8.2748983905076932E-3</v>
      </c>
      <c r="H33" s="13">
        <v>1.6791248359981855E-2</v>
      </c>
      <c r="I33" s="13">
        <v>8.0330204605804909E-2</v>
      </c>
      <c r="J33" s="13">
        <v>7.1591801238490606E-3</v>
      </c>
      <c r="K33" s="13">
        <v>6.4982942050460105E-3</v>
      </c>
      <c r="L33" s="13">
        <v>1.3351075916559742E-2</v>
      </c>
      <c r="M33" s="13">
        <v>2.9240917574594631E-2</v>
      </c>
      <c r="N33" s="13">
        <v>2.2414647196990219E-2</v>
      </c>
      <c r="O33" s="13">
        <v>1.0492656181305604E-2</v>
      </c>
      <c r="P33" s="13">
        <v>1.7912524823294251E-2</v>
      </c>
      <c r="Q33" s="13">
        <v>8.228452672392873E-3</v>
      </c>
      <c r="R33" s="13">
        <v>3.9494269778010953E-2</v>
      </c>
      <c r="S33" s="13">
        <v>8.5336726863152849E-3</v>
      </c>
      <c r="T33" s="13">
        <v>3.851721963631239E-2</v>
      </c>
      <c r="U33" s="13">
        <v>5.417970731999267E-3</v>
      </c>
      <c r="V33" s="13">
        <v>2.3687559223210981E-2</v>
      </c>
      <c r="W33" s="13">
        <v>1.5960955692061785E-2</v>
      </c>
      <c r="X33" s="13">
        <v>1.8121112822714069E-2</v>
      </c>
      <c r="Y33" s="13">
        <v>7.3766952097968994E-3</v>
      </c>
      <c r="Z33" s="149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262</v>
      </c>
      <c r="C34" s="29"/>
      <c r="D34" s="13">
        <v>-2.0352843013473398E-2</v>
      </c>
      <c r="E34" s="13">
        <v>1.9519010640682621E-2</v>
      </c>
      <c r="F34" s="13">
        <v>7.853686982820296E-3</v>
      </c>
      <c r="G34" s="13">
        <v>1.6093632555142401E-2</v>
      </c>
      <c r="H34" s="13">
        <v>-8.2518636345222385E-2</v>
      </c>
      <c r="I34" s="13">
        <v>0.19229704314202656</v>
      </c>
      <c r="J34" s="13">
        <v>-9.3259174652486898E-3</v>
      </c>
      <c r="K34" s="13">
        <v>2.2091388295789605E-2</v>
      </c>
      <c r="L34" s="13">
        <v>5.2959920157071627E-2</v>
      </c>
      <c r="M34" s="13">
        <v>-3.3643460898192257E-2</v>
      </c>
      <c r="N34" s="13">
        <v>-3.321473128900776E-2</v>
      </c>
      <c r="O34" s="13">
        <v>2.1662658686604885E-2</v>
      </c>
      <c r="P34" s="13">
        <v>1.3088066502915385E-2</v>
      </c>
      <c r="Q34" s="13">
        <v>1.3323867787967014E-2</v>
      </c>
      <c r="R34" s="13">
        <v>8.0827344754062835E-2</v>
      </c>
      <c r="S34" s="13">
        <v>-1.4342045184433383E-3</v>
      </c>
      <c r="T34" s="13">
        <v>-0.20194809151650228</v>
      </c>
      <c r="U34" s="13">
        <v>8.8410674562711566E-2</v>
      </c>
      <c r="V34" s="13">
        <v>-5.0792645265571257E-2</v>
      </c>
      <c r="W34" s="13">
        <v>-2.764124636960974E-2</v>
      </c>
      <c r="X34" s="13">
        <v>0.23345508562373629</v>
      </c>
      <c r="Y34" s="13">
        <v>-7.6906565760997858E-2</v>
      </c>
      <c r="Z34" s="149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263</v>
      </c>
      <c r="C35" s="47"/>
      <c r="D35" s="45">
        <v>0.52</v>
      </c>
      <c r="E35" s="45">
        <v>0.15</v>
      </c>
      <c r="F35" s="45">
        <v>0.04</v>
      </c>
      <c r="G35" s="45">
        <v>0.09</v>
      </c>
      <c r="H35" s="45">
        <v>1.56</v>
      </c>
      <c r="I35" s="45">
        <v>3.04</v>
      </c>
      <c r="J35" s="45">
        <v>0.33</v>
      </c>
      <c r="K35" s="45">
        <v>0.19</v>
      </c>
      <c r="L35" s="45">
        <v>0.71</v>
      </c>
      <c r="M35" s="45">
        <v>0.74</v>
      </c>
      <c r="N35" s="45">
        <v>0.73</v>
      </c>
      <c r="O35" s="45">
        <v>0.19</v>
      </c>
      <c r="P35" s="45">
        <v>0.04</v>
      </c>
      <c r="Q35" s="45">
        <v>0.05</v>
      </c>
      <c r="R35" s="45">
        <v>1.18</v>
      </c>
      <c r="S35" s="45">
        <v>0.2</v>
      </c>
      <c r="T35" s="45">
        <v>3.55</v>
      </c>
      <c r="U35" s="45">
        <v>1.3</v>
      </c>
      <c r="V35" s="45">
        <v>1.03</v>
      </c>
      <c r="W35" s="45">
        <v>0.64</v>
      </c>
      <c r="X35" s="45">
        <v>3.73</v>
      </c>
      <c r="Y35" s="45">
        <v>1.46</v>
      </c>
      <c r="Z35" s="149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 ht="15">
      <c r="B37" s="8" t="s">
        <v>513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7" t="s">
        <v>224</v>
      </c>
      <c r="X38" s="17" t="s">
        <v>224</v>
      </c>
      <c r="Y38" s="149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225</v>
      </c>
      <c r="C39" s="9" t="s">
        <v>225</v>
      </c>
      <c r="D39" s="147" t="s">
        <v>227</v>
      </c>
      <c r="E39" s="148" t="s">
        <v>228</v>
      </c>
      <c r="F39" s="148" t="s">
        <v>229</v>
      </c>
      <c r="G39" s="148" t="s">
        <v>231</v>
      </c>
      <c r="H39" s="148" t="s">
        <v>232</v>
      </c>
      <c r="I39" s="148" t="s">
        <v>233</v>
      </c>
      <c r="J39" s="148" t="s">
        <v>235</v>
      </c>
      <c r="K39" s="148" t="s">
        <v>236</v>
      </c>
      <c r="L39" s="148" t="s">
        <v>237</v>
      </c>
      <c r="M39" s="148" t="s">
        <v>238</v>
      </c>
      <c r="N39" s="148" t="s">
        <v>265</v>
      </c>
      <c r="O39" s="148" t="s">
        <v>239</v>
      </c>
      <c r="P39" s="148" t="s">
        <v>240</v>
      </c>
      <c r="Q39" s="148" t="s">
        <v>241</v>
      </c>
      <c r="R39" s="148" t="s">
        <v>242</v>
      </c>
      <c r="S39" s="148" t="s">
        <v>243</v>
      </c>
      <c r="T39" s="148" t="s">
        <v>244</v>
      </c>
      <c r="U39" s="148" t="s">
        <v>245</v>
      </c>
      <c r="V39" s="148" t="s">
        <v>246</v>
      </c>
      <c r="W39" s="148" t="s">
        <v>247</v>
      </c>
      <c r="X39" s="148" t="s">
        <v>249</v>
      </c>
      <c r="Y39" s="14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295</v>
      </c>
      <c r="E40" s="11" t="s">
        <v>114</v>
      </c>
      <c r="F40" s="11" t="s">
        <v>114</v>
      </c>
      <c r="G40" s="11" t="s">
        <v>296</v>
      </c>
      <c r="H40" s="11" t="s">
        <v>295</v>
      </c>
      <c r="I40" s="11" t="s">
        <v>114</v>
      </c>
      <c r="J40" s="11" t="s">
        <v>296</v>
      </c>
      <c r="K40" s="11" t="s">
        <v>296</v>
      </c>
      <c r="L40" s="11" t="s">
        <v>296</v>
      </c>
      <c r="M40" s="11" t="s">
        <v>296</v>
      </c>
      <c r="N40" s="11" t="s">
        <v>296</v>
      </c>
      <c r="O40" s="11" t="s">
        <v>295</v>
      </c>
      <c r="P40" s="11" t="s">
        <v>296</v>
      </c>
      <c r="Q40" s="11" t="s">
        <v>295</v>
      </c>
      <c r="R40" s="11" t="s">
        <v>295</v>
      </c>
      <c r="S40" s="11" t="s">
        <v>295</v>
      </c>
      <c r="T40" s="11" t="s">
        <v>114</v>
      </c>
      <c r="U40" s="11" t="s">
        <v>296</v>
      </c>
      <c r="V40" s="11" t="s">
        <v>295</v>
      </c>
      <c r="W40" s="11" t="s">
        <v>296</v>
      </c>
      <c r="X40" s="11" t="s">
        <v>295</v>
      </c>
      <c r="Y40" s="14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4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3">
        <v>1050</v>
      </c>
      <c r="E42" s="213">
        <v>955</v>
      </c>
      <c r="F42" s="214">
        <v>10144.611133333334</v>
      </c>
      <c r="G42" s="214">
        <v>614</v>
      </c>
      <c r="H42" s="213">
        <v>955.8</v>
      </c>
      <c r="I42" s="213">
        <v>1002.0000000000001</v>
      </c>
      <c r="J42" s="213">
        <v>979</v>
      </c>
      <c r="K42" s="213">
        <v>1005</v>
      </c>
      <c r="L42" s="213">
        <v>963</v>
      </c>
      <c r="M42" s="213">
        <v>946</v>
      </c>
      <c r="N42" s="213">
        <v>918</v>
      </c>
      <c r="O42" s="213">
        <v>1010</v>
      </c>
      <c r="P42" s="213">
        <v>919</v>
      </c>
      <c r="Q42" s="213">
        <v>1000.9999999999999</v>
      </c>
      <c r="R42" s="213">
        <v>965.80172258101334</v>
      </c>
      <c r="S42" s="213">
        <v>829.38506717716746</v>
      </c>
      <c r="T42" s="213">
        <v>1035.080538686261</v>
      </c>
      <c r="U42" s="213">
        <v>921</v>
      </c>
      <c r="V42" s="213">
        <v>1003.9999999999999</v>
      </c>
      <c r="W42" s="214">
        <v>344.4</v>
      </c>
      <c r="X42" s="213">
        <v>997.89999999999986</v>
      </c>
      <c r="Y42" s="215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16"/>
      <c r="BL42" s="216"/>
      <c r="BM42" s="217">
        <v>1</v>
      </c>
    </row>
    <row r="43" spans="1:65">
      <c r="A43" s="30"/>
      <c r="B43" s="19">
        <v>1</v>
      </c>
      <c r="C43" s="9">
        <v>2</v>
      </c>
      <c r="D43" s="218">
        <v>1040</v>
      </c>
      <c r="E43" s="218">
        <v>945</v>
      </c>
      <c r="F43" s="219">
        <v>10274.952433333334</v>
      </c>
      <c r="G43" s="219">
        <v>627</v>
      </c>
      <c r="H43" s="218">
        <v>998.5</v>
      </c>
      <c r="I43" s="218">
        <v>1008.9999999999999</v>
      </c>
      <c r="J43" s="218">
        <v>987</v>
      </c>
      <c r="K43" s="218">
        <v>989.00000000000011</v>
      </c>
      <c r="L43" s="218">
        <v>913</v>
      </c>
      <c r="M43" s="218">
        <v>964</v>
      </c>
      <c r="N43" s="218">
        <v>915</v>
      </c>
      <c r="O43" s="218">
        <v>1013</v>
      </c>
      <c r="P43" s="218">
        <v>894.7</v>
      </c>
      <c r="Q43" s="218">
        <v>982</v>
      </c>
      <c r="R43" s="218">
        <v>961.8148321875185</v>
      </c>
      <c r="S43" s="218">
        <v>951.03289170005485</v>
      </c>
      <c r="T43" s="218">
        <v>1008.097787227092</v>
      </c>
      <c r="U43" s="218">
        <v>903</v>
      </c>
      <c r="V43" s="218">
        <v>965</v>
      </c>
      <c r="W43" s="219">
        <v>366.4</v>
      </c>
      <c r="X43" s="218">
        <v>1007.1999999999999</v>
      </c>
      <c r="Y43" s="215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 t="e">
        <v>#N/A</v>
      </c>
    </row>
    <row r="44" spans="1:65">
      <c r="A44" s="30"/>
      <c r="B44" s="19">
        <v>1</v>
      </c>
      <c r="C44" s="9">
        <v>3</v>
      </c>
      <c r="D44" s="218">
        <v>1030</v>
      </c>
      <c r="E44" s="218">
        <v>965</v>
      </c>
      <c r="F44" s="219">
        <v>10258.367733333334</v>
      </c>
      <c r="G44" s="219">
        <v>599</v>
      </c>
      <c r="H44" s="218">
        <v>1001.8</v>
      </c>
      <c r="I44" s="218">
        <v>1011</v>
      </c>
      <c r="J44" s="218">
        <v>979</v>
      </c>
      <c r="K44" s="218">
        <v>994.00000000000011</v>
      </c>
      <c r="L44" s="218">
        <v>895</v>
      </c>
      <c r="M44" s="218">
        <v>950</v>
      </c>
      <c r="N44" s="218">
        <v>928</v>
      </c>
      <c r="O44" s="218">
        <v>1016.9999999999999</v>
      </c>
      <c r="P44" s="218">
        <v>907.1</v>
      </c>
      <c r="Q44" s="218">
        <v>989.00000000000011</v>
      </c>
      <c r="R44" s="218">
        <v>958.09817745792293</v>
      </c>
      <c r="S44" s="218">
        <v>916.3126287154214</v>
      </c>
      <c r="T44" s="218">
        <v>1015.7644744047053</v>
      </c>
      <c r="U44" s="218">
        <v>935</v>
      </c>
      <c r="V44" s="218">
        <v>958</v>
      </c>
      <c r="W44" s="219">
        <v>378.7</v>
      </c>
      <c r="X44" s="218">
        <v>1006.8</v>
      </c>
      <c r="Y44" s="215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16</v>
      </c>
    </row>
    <row r="45" spans="1:65">
      <c r="A45" s="30"/>
      <c r="B45" s="19">
        <v>1</v>
      </c>
      <c r="C45" s="9">
        <v>4</v>
      </c>
      <c r="D45" s="218">
        <v>1040</v>
      </c>
      <c r="E45" s="218">
        <v>952</v>
      </c>
      <c r="F45" s="219">
        <v>11989.981633333333</v>
      </c>
      <c r="G45" s="219">
        <v>614</v>
      </c>
      <c r="H45" s="218">
        <v>970.3</v>
      </c>
      <c r="I45" s="218">
        <v>1021.9999999999999</v>
      </c>
      <c r="J45" s="218">
        <v>964</v>
      </c>
      <c r="K45" s="218">
        <v>990.99999999999989</v>
      </c>
      <c r="L45" s="218">
        <v>934</v>
      </c>
      <c r="M45" s="218">
        <v>878</v>
      </c>
      <c r="N45" s="218">
        <v>924</v>
      </c>
      <c r="O45" s="218">
        <v>1028</v>
      </c>
      <c r="P45" s="218">
        <v>900.8</v>
      </c>
      <c r="Q45" s="218">
        <v>1003</v>
      </c>
      <c r="R45" s="218">
        <v>967.10059723975826</v>
      </c>
      <c r="S45" s="218">
        <v>943.29886129279907</v>
      </c>
      <c r="T45" s="218">
        <v>1041.9614089782513</v>
      </c>
      <c r="U45" s="218">
        <v>913</v>
      </c>
      <c r="V45" s="218">
        <v>950</v>
      </c>
      <c r="W45" s="219">
        <v>389.5</v>
      </c>
      <c r="X45" s="218">
        <v>1016.9999999999999</v>
      </c>
      <c r="Y45" s="215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968.24751463954408</v>
      </c>
    </row>
    <row r="46" spans="1:65">
      <c r="A46" s="30"/>
      <c r="B46" s="19">
        <v>1</v>
      </c>
      <c r="C46" s="9">
        <v>5</v>
      </c>
      <c r="D46" s="218">
        <v>1070</v>
      </c>
      <c r="E46" s="218">
        <v>958</v>
      </c>
      <c r="F46" s="219">
        <v>11778.479733333334</v>
      </c>
      <c r="G46" s="219">
        <v>608</v>
      </c>
      <c r="H46" s="218">
        <v>956.7</v>
      </c>
      <c r="I46" s="218">
        <v>1006</v>
      </c>
      <c r="J46" s="218">
        <v>970</v>
      </c>
      <c r="K46" s="218">
        <v>969</v>
      </c>
      <c r="L46" s="218">
        <v>931</v>
      </c>
      <c r="M46" s="218">
        <v>958</v>
      </c>
      <c r="N46" s="218">
        <v>927</v>
      </c>
      <c r="O46" s="218">
        <v>1043</v>
      </c>
      <c r="P46" s="218">
        <v>903.6</v>
      </c>
      <c r="Q46" s="218">
        <v>984.00000000000011</v>
      </c>
      <c r="R46" s="218">
        <v>970.99012789822757</v>
      </c>
      <c r="S46" s="218">
        <v>845.59737143343818</v>
      </c>
      <c r="T46" s="218">
        <v>1003.248744109755</v>
      </c>
      <c r="U46" s="218">
        <v>949</v>
      </c>
      <c r="V46" s="218">
        <v>969</v>
      </c>
      <c r="W46" s="219">
        <v>380.5</v>
      </c>
      <c r="X46" s="218">
        <v>1018.8000000000001</v>
      </c>
      <c r="Y46" s="215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70</v>
      </c>
    </row>
    <row r="47" spans="1:65">
      <c r="A47" s="30"/>
      <c r="B47" s="19">
        <v>1</v>
      </c>
      <c r="C47" s="9">
        <v>6</v>
      </c>
      <c r="D47" s="218">
        <v>1060</v>
      </c>
      <c r="E47" s="218">
        <v>957</v>
      </c>
      <c r="F47" s="219">
        <v>11708.995233333333</v>
      </c>
      <c r="G47" s="219">
        <v>618</v>
      </c>
      <c r="H47" s="218">
        <v>1000.2000000000002</v>
      </c>
      <c r="I47" s="218">
        <v>1015.0000000000001</v>
      </c>
      <c r="J47" s="218">
        <v>980</v>
      </c>
      <c r="K47" s="218">
        <v>969</v>
      </c>
      <c r="L47" s="218">
        <v>872</v>
      </c>
      <c r="M47" s="218">
        <v>902</v>
      </c>
      <c r="N47" s="218">
        <v>930</v>
      </c>
      <c r="O47" s="218">
        <v>1051</v>
      </c>
      <c r="P47" s="218">
        <v>905.2</v>
      </c>
      <c r="Q47" s="218">
        <v>979</v>
      </c>
      <c r="R47" s="218">
        <v>951.71136124888608</v>
      </c>
      <c r="S47" s="218">
        <v>840.43097038847827</v>
      </c>
      <c r="T47" s="218">
        <v>1016.8040183440271</v>
      </c>
      <c r="U47" s="218">
        <v>930</v>
      </c>
      <c r="V47" s="218">
        <v>968</v>
      </c>
      <c r="W47" s="219">
        <v>343.1</v>
      </c>
      <c r="X47" s="218">
        <v>1010.7999999999998</v>
      </c>
      <c r="Y47" s="215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20"/>
    </row>
    <row r="48" spans="1:65">
      <c r="A48" s="30"/>
      <c r="B48" s="20" t="s">
        <v>259</v>
      </c>
      <c r="C48" s="12"/>
      <c r="D48" s="221">
        <v>1048.3333333333333</v>
      </c>
      <c r="E48" s="221">
        <v>955.33333333333337</v>
      </c>
      <c r="F48" s="221">
        <v>11025.897983333334</v>
      </c>
      <c r="G48" s="221">
        <v>613.33333333333337</v>
      </c>
      <c r="H48" s="221">
        <v>980.54999999999984</v>
      </c>
      <c r="I48" s="221">
        <v>1010.8333333333334</v>
      </c>
      <c r="J48" s="221">
        <v>976.5</v>
      </c>
      <c r="K48" s="221">
        <v>986.16666666666663</v>
      </c>
      <c r="L48" s="221">
        <v>918</v>
      </c>
      <c r="M48" s="221">
        <v>933</v>
      </c>
      <c r="N48" s="221">
        <v>923.66666666666663</v>
      </c>
      <c r="O48" s="221">
        <v>1027</v>
      </c>
      <c r="P48" s="221">
        <v>905.06666666666672</v>
      </c>
      <c r="Q48" s="221">
        <v>989.66666666666663</v>
      </c>
      <c r="R48" s="221">
        <v>962.58613643555452</v>
      </c>
      <c r="S48" s="221">
        <v>887.67629845122656</v>
      </c>
      <c r="T48" s="221">
        <v>1020.159495291682</v>
      </c>
      <c r="U48" s="221">
        <v>925.16666666666663</v>
      </c>
      <c r="V48" s="221">
        <v>969</v>
      </c>
      <c r="W48" s="221">
        <v>367.09999999999997</v>
      </c>
      <c r="X48" s="221">
        <v>1009.75</v>
      </c>
      <c r="Y48" s="215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0"/>
    </row>
    <row r="49" spans="1:65">
      <c r="A49" s="30"/>
      <c r="B49" s="3" t="s">
        <v>260</v>
      </c>
      <c r="C49" s="29"/>
      <c r="D49" s="218">
        <v>1045</v>
      </c>
      <c r="E49" s="218">
        <v>956</v>
      </c>
      <c r="F49" s="218">
        <v>10991.973833333333</v>
      </c>
      <c r="G49" s="218">
        <v>614</v>
      </c>
      <c r="H49" s="218">
        <v>984.4</v>
      </c>
      <c r="I49" s="218">
        <v>1010</v>
      </c>
      <c r="J49" s="218">
        <v>979</v>
      </c>
      <c r="K49" s="218">
        <v>990</v>
      </c>
      <c r="L49" s="218">
        <v>922</v>
      </c>
      <c r="M49" s="218">
        <v>948</v>
      </c>
      <c r="N49" s="218">
        <v>925.5</v>
      </c>
      <c r="O49" s="218">
        <v>1022.5</v>
      </c>
      <c r="P49" s="218">
        <v>904.40000000000009</v>
      </c>
      <c r="Q49" s="218">
        <v>986.50000000000011</v>
      </c>
      <c r="R49" s="218">
        <v>963.80827738426592</v>
      </c>
      <c r="S49" s="218">
        <v>880.95500007442979</v>
      </c>
      <c r="T49" s="218">
        <v>1016.2842463743661</v>
      </c>
      <c r="U49" s="218">
        <v>925.5</v>
      </c>
      <c r="V49" s="218">
        <v>966.5</v>
      </c>
      <c r="W49" s="218">
        <v>372.54999999999995</v>
      </c>
      <c r="X49" s="218">
        <v>1008.9999999999999</v>
      </c>
      <c r="Y49" s="215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0"/>
    </row>
    <row r="50" spans="1:65">
      <c r="A50" s="30"/>
      <c r="B50" s="3" t="s">
        <v>261</v>
      </c>
      <c r="C50" s="29"/>
      <c r="D50" s="218">
        <v>14.719601443879744</v>
      </c>
      <c r="E50" s="218">
        <v>6.6533199732664796</v>
      </c>
      <c r="F50" s="218">
        <v>882.28644365656339</v>
      </c>
      <c r="G50" s="218">
        <v>9.41629792788369</v>
      </c>
      <c r="H50" s="218">
        <v>22.119380642323623</v>
      </c>
      <c r="I50" s="218">
        <v>7.0261416628663298</v>
      </c>
      <c r="J50" s="218">
        <v>8.1670067956381676</v>
      </c>
      <c r="K50" s="218">
        <v>14.400231479620976</v>
      </c>
      <c r="L50" s="218">
        <v>32</v>
      </c>
      <c r="M50" s="218">
        <v>34.727510708370673</v>
      </c>
      <c r="N50" s="218">
        <v>5.9553897157672795</v>
      </c>
      <c r="O50" s="218">
        <v>16.84042754801672</v>
      </c>
      <c r="P50" s="218">
        <v>8.0760551426217102</v>
      </c>
      <c r="Q50" s="218">
        <v>10.112698288125967</v>
      </c>
      <c r="R50" s="218">
        <v>6.9331788453026668</v>
      </c>
      <c r="S50" s="218">
        <v>55.368929161278018</v>
      </c>
      <c r="T50" s="218">
        <v>15.231511530345054</v>
      </c>
      <c r="U50" s="218">
        <v>16.400203250773043</v>
      </c>
      <c r="V50" s="218">
        <v>18.568791021496214</v>
      </c>
      <c r="W50" s="218">
        <v>19.532844134943584</v>
      </c>
      <c r="X50" s="218">
        <v>7.6314480932520681</v>
      </c>
      <c r="Y50" s="215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0"/>
    </row>
    <row r="51" spans="1:65">
      <c r="A51" s="30"/>
      <c r="B51" s="3" t="s">
        <v>86</v>
      </c>
      <c r="C51" s="29"/>
      <c r="D51" s="13">
        <v>1.4040955272381314E-2</v>
      </c>
      <c r="E51" s="13">
        <v>6.9643963432656801E-3</v>
      </c>
      <c r="F51" s="13">
        <v>8.0019463719891215E-2</v>
      </c>
      <c r="G51" s="13">
        <v>1.5352659665027754E-2</v>
      </c>
      <c r="H51" s="13">
        <v>2.2558136395210471E-2</v>
      </c>
      <c r="I51" s="13">
        <v>6.950840886594885E-3</v>
      </c>
      <c r="J51" s="13">
        <v>8.3635502259479435E-3</v>
      </c>
      <c r="K51" s="13">
        <v>1.4602228980518144E-2</v>
      </c>
      <c r="L51" s="13">
        <v>3.4858387799564274E-2</v>
      </c>
      <c r="M51" s="13">
        <v>3.7221340523441233E-2</v>
      </c>
      <c r="N51" s="13">
        <v>6.4475529221587292E-3</v>
      </c>
      <c r="O51" s="13">
        <v>1.6397689920172074E-2</v>
      </c>
      <c r="P51" s="13">
        <v>8.9231605140929326E-3</v>
      </c>
      <c r="Q51" s="13">
        <v>1.021828725644254E-2</v>
      </c>
      <c r="R51" s="13">
        <v>7.2026581132532711E-3</v>
      </c>
      <c r="S51" s="13">
        <v>6.2375135235539093E-2</v>
      </c>
      <c r="T51" s="13">
        <v>1.493051978699673E-2</v>
      </c>
      <c r="U51" s="13">
        <v>1.7726755450304135E-2</v>
      </c>
      <c r="V51" s="13">
        <v>1.916283903147184E-2</v>
      </c>
      <c r="W51" s="13">
        <v>5.320851031038841E-2</v>
      </c>
      <c r="X51" s="13">
        <v>7.5577599338965762E-3</v>
      </c>
      <c r="Y51" s="149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262</v>
      </c>
      <c r="C52" s="29"/>
      <c r="D52" s="13">
        <v>8.2712134534735471E-2</v>
      </c>
      <c r="E52" s="13">
        <v>-1.3337685985198022E-2</v>
      </c>
      <c r="F52" s="13">
        <v>10.387478735164137</v>
      </c>
      <c r="G52" s="13">
        <v>-0.36655315499398622</v>
      </c>
      <c r="H52" s="13">
        <v>1.2705930223880557E-2</v>
      </c>
      <c r="I52" s="13">
        <v>4.3982368196052724E-2</v>
      </c>
      <c r="J52" s="13">
        <v>8.5231154593028435E-3</v>
      </c>
      <c r="K52" s="13">
        <v>1.8506788559941034E-2</v>
      </c>
      <c r="L52" s="13">
        <v>-5.1895320029042402E-2</v>
      </c>
      <c r="M52" s="13">
        <v>-3.6403413493569237E-2</v>
      </c>
      <c r="N52" s="13">
        <v>-4.6042822004530359E-2</v>
      </c>
      <c r="O52" s="13">
        <v>6.0679200795395793E-2</v>
      </c>
      <c r="P52" s="13">
        <v>-6.5252786108517036E-2</v>
      </c>
      <c r="Q52" s="13">
        <v>2.2121566751551525E-2</v>
      </c>
      <c r="R52" s="13">
        <v>-5.8470361332113585E-3</v>
      </c>
      <c r="S52" s="13">
        <v>-8.3213450042587844E-2</v>
      </c>
      <c r="T52" s="13">
        <v>5.361437015561421E-2</v>
      </c>
      <c r="U52" s="13">
        <v>-4.4493631350983054E-2</v>
      </c>
      <c r="V52" s="13">
        <v>7.771621915664273E-4</v>
      </c>
      <c r="W52" s="13">
        <v>-0.62086140738852014</v>
      </c>
      <c r="X52" s="13">
        <v>4.2863508279601836E-2</v>
      </c>
      <c r="Y52" s="14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263</v>
      </c>
      <c r="C53" s="47"/>
      <c r="D53" s="45">
        <v>1.29</v>
      </c>
      <c r="E53" s="45">
        <v>0.16</v>
      </c>
      <c r="F53" s="45" t="s">
        <v>264</v>
      </c>
      <c r="G53" s="45">
        <v>5.52</v>
      </c>
      <c r="H53" s="45">
        <v>0.23</v>
      </c>
      <c r="I53" s="45">
        <v>0.71</v>
      </c>
      <c r="J53" s="45">
        <v>0.17</v>
      </c>
      <c r="K53" s="45">
        <v>0.32</v>
      </c>
      <c r="L53" s="45">
        <v>0.75</v>
      </c>
      <c r="M53" s="45">
        <v>0.51</v>
      </c>
      <c r="N53" s="45">
        <v>0.66</v>
      </c>
      <c r="O53" s="45">
        <v>0.96</v>
      </c>
      <c r="P53" s="45">
        <v>0.95</v>
      </c>
      <c r="Q53" s="45">
        <v>0.37</v>
      </c>
      <c r="R53" s="45">
        <v>0.05</v>
      </c>
      <c r="S53" s="45">
        <v>1.22</v>
      </c>
      <c r="T53" s="45">
        <v>0.85</v>
      </c>
      <c r="U53" s="45">
        <v>0.64</v>
      </c>
      <c r="V53" s="45">
        <v>0.05</v>
      </c>
      <c r="W53" s="45">
        <v>9.3800000000000008</v>
      </c>
      <c r="X53" s="45">
        <v>0.69</v>
      </c>
      <c r="Y53" s="14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 t="s">
        <v>297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>
      <c r="BM55" s="55"/>
    </row>
    <row r="56" spans="1:65" ht="15">
      <c r="B56" s="8" t="s">
        <v>514</v>
      </c>
      <c r="BM56" s="28" t="s">
        <v>66</v>
      </c>
    </row>
    <row r="57" spans="1:65" ht="15">
      <c r="A57" s="25" t="s">
        <v>10</v>
      </c>
      <c r="B57" s="18" t="s">
        <v>111</v>
      </c>
      <c r="C57" s="15" t="s">
        <v>112</v>
      </c>
      <c r="D57" s="16" t="s">
        <v>224</v>
      </c>
      <c r="E57" s="17" t="s">
        <v>224</v>
      </c>
      <c r="F57" s="17" t="s">
        <v>224</v>
      </c>
      <c r="G57" s="17" t="s">
        <v>224</v>
      </c>
      <c r="H57" s="17" t="s">
        <v>224</v>
      </c>
      <c r="I57" s="17" t="s">
        <v>224</v>
      </c>
      <c r="J57" s="17" t="s">
        <v>224</v>
      </c>
      <c r="K57" s="17" t="s">
        <v>224</v>
      </c>
      <c r="L57" s="17" t="s">
        <v>224</v>
      </c>
      <c r="M57" s="17" t="s">
        <v>224</v>
      </c>
      <c r="N57" s="17" t="s">
        <v>224</v>
      </c>
      <c r="O57" s="17" t="s">
        <v>224</v>
      </c>
      <c r="P57" s="17" t="s">
        <v>224</v>
      </c>
      <c r="Q57" s="17" t="s">
        <v>224</v>
      </c>
      <c r="R57" s="17" t="s">
        <v>224</v>
      </c>
      <c r="S57" s="17" t="s">
        <v>224</v>
      </c>
      <c r="T57" s="17" t="s">
        <v>224</v>
      </c>
      <c r="U57" s="17" t="s">
        <v>224</v>
      </c>
      <c r="V57" s="17" t="s">
        <v>224</v>
      </c>
      <c r="W57" s="17" t="s">
        <v>224</v>
      </c>
      <c r="X57" s="149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225</v>
      </c>
      <c r="C58" s="9" t="s">
        <v>225</v>
      </c>
      <c r="D58" s="147" t="s">
        <v>227</v>
      </c>
      <c r="E58" s="148" t="s">
        <v>228</v>
      </c>
      <c r="F58" s="148" t="s">
        <v>229</v>
      </c>
      <c r="G58" s="148" t="s">
        <v>230</v>
      </c>
      <c r="H58" s="148" t="s">
        <v>231</v>
      </c>
      <c r="I58" s="148" t="s">
        <v>232</v>
      </c>
      <c r="J58" s="148" t="s">
        <v>233</v>
      </c>
      <c r="K58" s="148" t="s">
        <v>235</v>
      </c>
      <c r="L58" s="148" t="s">
        <v>236</v>
      </c>
      <c r="M58" s="148" t="s">
        <v>237</v>
      </c>
      <c r="N58" s="148" t="s">
        <v>238</v>
      </c>
      <c r="O58" s="148" t="s">
        <v>265</v>
      </c>
      <c r="P58" s="148" t="s">
        <v>239</v>
      </c>
      <c r="Q58" s="148" t="s">
        <v>240</v>
      </c>
      <c r="R58" s="148" t="s">
        <v>241</v>
      </c>
      <c r="S58" s="148" t="s">
        <v>243</v>
      </c>
      <c r="T58" s="148" t="s">
        <v>244</v>
      </c>
      <c r="U58" s="148" t="s">
        <v>245</v>
      </c>
      <c r="V58" s="148" t="s">
        <v>247</v>
      </c>
      <c r="W58" s="148" t="s">
        <v>249</v>
      </c>
      <c r="X58" s="149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295</v>
      </c>
      <c r="E59" s="11" t="s">
        <v>114</v>
      </c>
      <c r="F59" s="11" t="s">
        <v>114</v>
      </c>
      <c r="G59" s="11" t="s">
        <v>114</v>
      </c>
      <c r="H59" s="11" t="s">
        <v>296</v>
      </c>
      <c r="I59" s="11" t="s">
        <v>295</v>
      </c>
      <c r="J59" s="11" t="s">
        <v>295</v>
      </c>
      <c r="K59" s="11" t="s">
        <v>296</v>
      </c>
      <c r="L59" s="11" t="s">
        <v>296</v>
      </c>
      <c r="M59" s="11" t="s">
        <v>296</v>
      </c>
      <c r="N59" s="11" t="s">
        <v>296</v>
      </c>
      <c r="O59" s="11" t="s">
        <v>296</v>
      </c>
      <c r="P59" s="11" t="s">
        <v>295</v>
      </c>
      <c r="Q59" s="11" t="s">
        <v>296</v>
      </c>
      <c r="R59" s="11" t="s">
        <v>295</v>
      </c>
      <c r="S59" s="11" t="s">
        <v>295</v>
      </c>
      <c r="T59" s="11" t="s">
        <v>114</v>
      </c>
      <c r="U59" s="11" t="s">
        <v>296</v>
      </c>
      <c r="V59" s="11" t="s">
        <v>296</v>
      </c>
      <c r="W59" s="11" t="s">
        <v>295</v>
      </c>
      <c r="X59" s="149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149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13">
        <v>121</v>
      </c>
      <c r="E61" s="213">
        <v>88</v>
      </c>
      <c r="F61" s="214">
        <v>57.220999999999997</v>
      </c>
      <c r="G61" s="213">
        <v>121.267</v>
      </c>
      <c r="H61" s="214">
        <v>52</v>
      </c>
      <c r="I61" s="214">
        <v>17</v>
      </c>
      <c r="J61" s="213">
        <v>121</v>
      </c>
      <c r="K61" s="214">
        <v>40</v>
      </c>
      <c r="L61" s="214">
        <v>70</v>
      </c>
      <c r="M61" s="214">
        <v>40</v>
      </c>
      <c r="N61" s="214">
        <v>60</v>
      </c>
      <c r="O61" s="214">
        <v>120</v>
      </c>
      <c r="P61" s="213">
        <v>119</v>
      </c>
      <c r="Q61" s="213">
        <v>122</v>
      </c>
      <c r="R61" s="214">
        <v>11</v>
      </c>
      <c r="S61" s="213">
        <v>87.245478851270576</v>
      </c>
      <c r="T61" s="213">
        <v>119.52635133854804</v>
      </c>
      <c r="U61" s="213">
        <v>106</v>
      </c>
      <c r="V61" s="213">
        <v>137</v>
      </c>
      <c r="W61" s="213">
        <v>126.69999999999999</v>
      </c>
      <c r="X61" s="215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>
        <v>1</v>
      </c>
    </row>
    <row r="62" spans="1:65">
      <c r="A62" s="30"/>
      <c r="B62" s="19">
        <v>1</v>
      </c>
      <c r="C62" s="9">
        <v>2</v>
      </c>
      <c r="D62" s="218">
        <v>119</v>
      </c>
      <c r="E62" s="218">
        <v>85</v>
      </c>
      <c r="F62" s="219">
        <v>57.234000000000002</v>
      </c>
      <c r="G62" s="218">
        <v>121.27200000000001</v>
      </c>
      <c r="H62" s="219">
        <v>41</v>
      </c>
      <c r="I62" s="219">
        <v>44</v>
      </c>
      <c r="J62" s="218">
        <v>122.39999999999999</v>
      </c>
      <c r="K62" s="219">
        <v>60</v>
      </c>
      <c r="L62" s="219">
        <v>70</v>
      </c>
      <c r="M62" s="219">
        <v>50</v>
      </c>
      <c r="N62" s="219">
        <v>120</v>
      </c>
      <c r="O62" s="219">
        <v>120</v>
      </c>
      <c r="P62" s="218">
        <v>118</v>
      </c>
      <c r="Q62" s="218">
        <v>120</v>
      </c>
      <c r="R62" s="219">
        <v>13</v>
      </c>
      <c r="S62" s="218">
        <v>100.21892294050571</v>
      </c>
      <c r="T62" s="218">
        <v>118.98860554988755</v>
      </c>
      <c r="U62" s="218">
        <v>92</v>
      </c>
      <c r="V62" s="218">
        <v>146</v>
      </c>
      <c r="W62" s="218">
        <v>126.89999999999999</v>
      </c>
      <c r="X62" s="215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9</v>
      </c>
    </row>
    <row r="63" spans="1:65">
      <c r="A63" s="30"/>
      <c r="B63" s="19">
        <v>1</v>
      </c>
      <c r="C63" s="9">
        <v>3</v>
      </c>
      <c r="D63" s="218">
        <v>118</v>
      </c>
      <c r="E63" s="218">
        <v>84</v>
      </c>
      <c r="F63" s="219">
        <v>57.950400000000002</v>
      </c>
      <c r="G63" s="218">
        <v>121.191</v>
      </c>
      <c r="H63" s="219">
        <v>51</v>
      </c>
      <c r="I63" s="219">
        <v>50</v>
      </c>
      <c r="J63" s="218">
        <v>121.4</v>
      </c>
      <c r="K63" s="219">
        <v>40</v>
      </c>
      <c r="L63" s="219">
        <v>70</v>
      </c>
      <c r="M63" s="219">
        <v>120</v>
      </c>
      <c r="N63" s="219">
        <v>30</v>
      </c>
      <c r="O63" s="219">
        <v>120</v>
      </c>
      <c r="P63" s="218">
        <v>118</v>
      </c>
      <c r="Q63" s="218">
        <v>122</v>
      </c>
      <c r="R63" s="219">
        <v>10</v>
      </c>
      <c r="S63" s="218">
        <v>96.193936059958801</v>
      </c>
      <c r="T63" s="218">
        <v>119.39132826510162</v>
      </c>
      <c r="U63" s="218">
        <v>103</v>
      </c>
      <c r="V63" s="218">
        <v>123.00000000000001</v>
      </c>
      <c r="W63" s="218">
        <v>128</v>
      </c>
      <c r="X63" s="215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16</v>
      </c>
    </row>
    <row r="64" spans="1:65">
      <c r="A64" s="30"/>
      <c r="B64" s="19">
        <v>1</v>
      </c>
      <c r="C64" s="9">
        <v>4</v>
      </c>
      <c r="D64" s="218">
        <v>120</v>
      </c>
      <c r="E64" s="218">
        <v>83</v>
      </c>
      <c r="F64" s="219">
        <v>56.106699999999996</v>
      </c>
      <c r="G64" s="218">
        <v>121.0795</v>
      </c>
      <c r="H64" s="219">
        <v>50</v>
      </c>
      <c r="I64" s="219">
        <v>42</v>
      </c>
      <c r="J64" s="218">
        <v>123.6</v>
      </c>
      <c r="K64" s="219">
        <v>60</v>
      </c>
      <c r="L64" s="219">
        <v>90</v>
      </c>
      <c r="M64" s="219">
        <v>60</v>
      </c>
      <c r="N64" s="219">
        <v>70</v>
      </c>
      <c r="O64" s="219">
        <v>120</v>
      </c>
      <c r="P64" s="218">
        <v>119</v>
      </c>
      <c r="Q64" s="218">
        <v>121</v>
      </c>
      <c r="R64" s="219">
        <v>11</v>
      </c>
      <c r="S64" s="218">
        <v>97.801734423618953</v>
      </c>
      <c r="T64" s="218">
        <v>120.4324006069006</v>
      </c>
      <c r="U64" s="218">
        <v>101</v>
      </c>
      <c r="V64" s="218">
        <v>145</v>
      </c>
      <c r="W64" s="218">
        <v>129.6</v>
      </c>
      <c r="X64" s="215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115.17997407376788</v>
      </c>
    </row>
    <row r="65" spans="1:65">
      <c r="A65" s="30"/>
      <c r="B65" s="19">
        <v>1</v>
      </c>
      <c r="C65" s="9">
        <v>5</v>
      </c>
      <c r="D65" s="218">
        <v>118</v>
      </c>
      <c r="E65" s="218">
        <v>81</v>
      </c>
      <c r="F65" s="219">
        <v>57.143999999999998</v>
      </c>
      <c r="G65" s="218">
        <v>120.745</v>
      </c>
      <c r="H65" s="219">
        <v>47</v>
      </c>
      <c r="I65" s="219">
        <v>15</v>
      </c>
      <c r="J65" s="218">
        <v>121.5</v>
      </c>
      <c r="K65" s="219">
        <v>60</v>
      </c>
      <c r="L65" s="219">
        <v>70</v>
      </c>
      <c r="M65" s="219">
        <v>50</v>
      </c>
      <c r="N65" s="219">
        <v>40</v>
      </c>
      <c r="O65" s="219">
        <v>130</v>
      </c>
      <c r="P65" s="218">
        <v>122</v>
      </c>
      <c r="Q65" s="218">
        <v>121</v>
      </c>
      <c r="R65" s="219">
        <v>12</v>
      </c>
      <c r="S65" s="218">
        <v>88.949126215963446</v>
      </c>
      <c r="T65" s="218">
        <v>120.04788147578083</v>
      </c>
      <c r="U65" s="218">
        <v>115</v>
      </c>
      <c r="V65" s="218">
        <v>132</v>
      </c>
      <c r="W65" s="218">
        <v>130.6</v>
      </c>
      <c r="X65" s="215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17">
        <v>71</v>
      </c>
    </row>
    <row r="66" spans="1:65">
      <c r="A66" s="30"/>
      <c r="B66" s="19">
        <v>1</v>
      </c>
      <c r="C66" s="9">
        <v>6</v>
      </c>
      <c r="D66" s="218">
        <v>120</v>
      </c>
      <c r="E66" s="218">
        <v>84</v>
      </c>
      <c r="F66" s="219">
        <v>57.206200000000003</v>
      </c>
      <c r="G66" s="218">
        <v>120.8775</v>
      </c>
      <c r="H66" s="219">
        <v>50</v>
      </c>
      <c r="I66" s="219">
        <v>46</v>
      </c>
      <c r="J66" s="218">
        <v>120.8</v>
      </c>
      <c r="K66" s="219">
        <v>20</v>
      </c>
      <c r="L66" s="219">
        <v>70</v>
      </c>
      <c r="M66" s="219">
        <v>60</v>
      </c>
      <c r="N66" s="219">
        <v>60</v>
      </c>
      <c r="O66" s="219">
        <v>120</v>
      </c>
      <c r="P66" s="218">
        <v>121</v>
      </c>
      <c r="Q66" s="218">
        <v>122</v>
      </c>
      <c r="R66" s="219">
        <v>11</v>
      </c>
      <c r="S66" s="218">
        <v>88.567615831588853</v>
      </c>
      <c r="T66" s="218">
        <v>120.6829073095552</v>
      </c>
      <c r="U66" s="218">
        <v>111</v>
      </c>
      <c r="V66" s="218">
        <v>122</v>
      </c>
      <c r="W66" s="218">
        <v>125.89999999999999</v>
      </c>
      <c r="X66" s="215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20"/>
    </row>
    <row r="67" spans="1:65">
      <c r="A67" s="30"/>
      <c r="B67" s="20" t="s">
        <v>259</v>
      </c>
      <c r="C67" s="12"/>
      <c r="D67" s="221">
        <v>119.33333333333333</v>
      </c>
      <c r="E67" s="221">
        <v>84.166666666666671</v>
      </c>
      <c r="F67" s="221">
        <v>57.14371666666667</v>
      </c>
      <c r="G67" s="221">
        <v>121.072</v>
      </c>
      <c r="H67" s="221">
        <v>48.5</v>
      </c>
      <c r="I67" s="221">
        <v>35.666666666666664</v>
      </c>
      <c r="J67" s="221">
        <v>121.78333333333332</v>
      </c>
      <c r="K67" s="221">
        <v>46.666666666666664</v>
      </c>
      <c r="L67" s="221">
        <v>73.333333333333329</v>
      </c>
      <c r="M67" s="221">
        <v>63.333333333333336</v>
      </c>
      <c r="N67" s="221">
        <v>63.333333333333336</v>
      </c>
      <c r="O67" s="221">
        <v>121.66666666666667</v>
      </c>
      <c r="P67" s="221">
        <v>119.5</v>
      </c>
      <c r="Q67" s="221">
        <v>121.33333333333333</v>
      </c>
      <c r="R67" s="221">
        <v>11.333333333333334</v>
      </c>
      <c r="S67" s="221">
        <v>93.162802387151075</v>
      </c>
      <c r="T67" s="221">
        <v>119.84491242429563</v>
      </c>
      <c r="U67" s="221">
        <v>104.66666666666667</v>
      </c>
      <c r="V67" s="221">
        <v>134.16666666666666</v>
      </c>
      <c r="W67" s="221">
        <v>127.94999999999999</v>
      </c>
      <c r="X67" s="215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20"/>
    </row>
    <row r="68" spans="1:65">
      <c r="A68" s="30"/>
      <c r="B68" s="3" t="s">
        <v>260</v>
      </c>
      <c r="C68" s="29"/>
      <c r="D68" s="218">
        <v>119.5</v>
      </c>
      <c r="E68" s="218">
        <v>84</v>
      </c>
      <c r="F68" s="218">
        <v>57.2136</v>
      </c>
      <c r="G68" s="218">
        <v>121.13525</v>
      </c>
      <c r="H68" s="218">
        <v>50</v>
      </c>
      <c r="I68" s="218">
        <v>43</v>
      </c>
      <c r="J68" s="218">
        <v>121.45</v>
      </c>
      <c r="K68" s="218">
        <v>50</v>
      </c>
      <c r="L68" s="218">
        <v>70</v>
      </c>
      <c r="M68" s="218">
        <v>55</v>
      </c>
      <c r="N68" s="218">
        <v>60</v>
      </c>
      <c r="O68" s="218">
        <v>120</v>
      </c>
      <c r="P68" s="218">
        <v>119</v>
      </c>
      <c r="Q68" s="218">
        <v>121.5</v>
      </c>
      <c r="R68" s="218">
        <v>11</v>
      </c>
      <c r="S68" s="218">
        <v>92.571531137961131</v>
      </c>
      <c r="T68" s="218">
        <v>119.78711640716443</v>
      </c>
      <c r="U68" s="218">
        <v>104.5</v>
      </c>
      <c r="V68" s="218">
        <v>134.5</v>
      </c>
      <c r="W68" s="218">
        <v>127.44999999999999</v>
      </c>
      <c r="X68" s="215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0"/>
    </row>
    <row r="69" spans="1:65">
      <c r="A69" s="30"/>
      <c r="B69" s="3" t="s">
        <v>261</v>
      </c>
      <c r="C69" s="29"/>
      <c r="D69" s="218">
        <v>1.2110601416389968</v>
      </c>
      <c r="E69" s="218">
        <v>2.3166067138525404</v>
      </c>
      <c r="F69" s="218">
        <v>0.59062164002571804</v>
      </c>
      <c r="G69" s="218">
        <v>0.21771609954250012</v>
      </c>
      <c r="H69" s="218">
        <v>4.0373258476372698</v>
      </c>
      <c r="I69" s="218">
        <v>15.474710551951096</v>
      </c>
      <c r="J69" s="218">
        <v>1.0476958846281017</v>
      </c>
      <c r="K69" s="218">
        <v>16.329931618554525</v>
      </c>
      <c r="L69" s="218">
        <v>8.1649658092772466</v>
      </c>
      <c r="M69" s="218">
        <v>28.751811537130429</v>
      </c>
      <c r="N69" s="218">
        <v>31.411250638372653</v>
      </c>
      <c r="O69" s="218">
        <v>4.0824829046386304</v>
      </c>
      <c r="P69" s="218">
        <v>1.6431676725154984</v>
      </c>
      <c r="Q69" s="218">
        <v>0.81649658092772603</v>
      </c>
      <c r="R69" s="218">
        <v>1.0327955589886446</v>
      </c>
      <c r="S69" s="218">
        <v>5.5566504880046228</v>
      </c>
      <c r="T69" s="218">
        <v>0.6525420210630809</v>
      </c>
      <c r="U69" s="218">
        <v>8.0663911798688925</v>
      </c>
      <c r="V69" s="218">
        <v>10.419532938988514</v>
      </c>
      <c r="W69" s="218">
        <v>1.8229097618916867</v>
      </c>
      <c r="X69" s="215"/>
      <c r="Y69" s="216"/>
      <c r="Z69" s="216"/>
      <c r="AA69" s="216"/>
      <c r="AB69" s="216"/>
      <c r="AC69" s="216"/>
      <c r="AD69" s="216"/>
      <c r="AE69" s="216"/>
      <c r="AF69" s="216"/>
      <c r="AG69" s="216"/>
      <c r="AH69" s="216"/>
      <c r="AI69" s="216"/>
      <c r="AJ69" s="216"/>
      <c r="AK69" s="216"/>
      <c r="AL69" s="216"/>
      <c r="AM69" s="216"/>
      <c r="AN69" s="216"/>
      <c r="AO69" s="216"/>
      <c r="AP69" s="216"/>
      <c r="AQ69" s="216"/>
      <c r="AR69" s="216"/>
      <c r="AS69" s="216"/>
      <c r="AT69" s="216"/>
      <c r="AU69" s="216"/>
      <c r="AV69" s="216"/>
      <c r="AW69" s="216"/>
      <c r="AX69" s="216"/>
      <c r="AY69" s="216"/>
      <c r="AZ69" s="216"/>
      <c r="BA69" s="216"/>
      <c r="BB69" s="216"/>
      <c r="BC69" s="216"/>
      <c r="BD69" s="216"/>
      <c r="BE69" s="216"/>
      <c r="BF69" s="216"/>
      <c r="BG69" s="216"/>
      <c r="BH69" s="216"/>
      <c r="BI69" s="216"/>
      <c r="BJ69" s="216"/>
      <c r="BK69" s="216"/>
      <c r="BL69" s="216"/>
      <c r="BM69" s="220"/>
    </row>
    <row r="70" spans="1:65">
      <c r="A70" s="30"/>
      <c r="B70" s="3" t="s">
        <v>86</v>
      </c>
      <c r="C70" s="29"/>
      <c r="D70" s="13">
        <v>1.0148548672952487E-2</v>
      </c>
      <c r="E70" s="13">
        <v>2.7524040164584637E-2</v>
      </c>
      <c r="F70" s="13">
        <v>1.0335723233946421E-2</v>
      </c>
      <c r="G70" s="13">
        <v>1.7982365827152449E-3</v>
      </c>
      <c r="H70" s="13">
        <v>8.3243831910046806E-2</v>
      </c>
      <c r="I70" s="13">
        <v>0.43387038930704014</v>
      </c>
      <c r="J70" s="13">
        <v>8.6029496479658012E-3</v>
      </c>
      <c r="K70" s="13">
        <v>0.34992710611188271</v>
      </c>
      <c r="L70" s="13">
        <v>0.11134044285378064</v>
      </c>
      <c r="M70" s="13">
        <v>0.45397597163890152</v>
      </c>
      <c r="N70" s="13">
        <v>0.49596711534272608</v>
      </c>
      <c r="O70" s="13">
        <v>3.355465401072847E-2</v>
      </c>
      <c r="P70" s="13">
        <v>1.3750357092179904E-2</v>
      </c>
      <c r="Q70" s="13">
        <v>6.7293674252285112E-3</v>
      </c>
      <c r="R70" s="13">
        <v>9.1129019910762749E-2</v>
      </c>
      <c r="S70" s="13">
        <v>5.9644518473297783E-2</v>
      </c>
      <c r="T70" s="13">
        <v>5.4448871283984011E-3</v>
      </c>
      <c r="U70" s="13">
        <v>7.7067431654798332E-2</v>
      </c>
      <c r="V70" s="13">
        <v>7.7661115073206319E-2</v>
      </c>
      <c r="W70" s="13">
        <v>1.4247047767813105E-2</v>
      </c>
      <c r="X70" s="149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262</v>
      </c>
      <c r="C71" s="29"/>
      <c r="D71" s="13">
        <v>3.6059734280764699E-2</v>
      </c>
      <c r="E71" s="13">
        <v>-0.26925954495560578</v>
      </c>
      <c r="F71" s="13">
        <v>-0.50387454827808398</v>
      </c>
      <c r="G71" s="13">
        <v>5.1154950967939428E-2</v>
      </c>
      <c r="H71" s="13">
        <v>-0.57891985659818079</v>
      </c>
      <c r="I71" s="13">
        <v>-0.6903396883574251</v>
      </c>
      <c r="J71" s="13">
        <v>5.7330793071165953E-2</v>
      </c>
      <c r="K71" s="13">
        <v>-0.59483697542092995</v>
      </c>
      <c r="L71" s="13">
        <v>-0.36331524709003282</v>
      </c>
      <c r="M71" s="13">
        <v>-0.45013589521411923</v>
      </c>
      <c r="N71" s="13">
        <v>-0.45013589521411923</v>
      </c>
      <c r="O71" s="13">
        <v>5.6317885509718391E-2</v>
      </c>
      <c r="P71" s="13">
        <v>3.7506745082833026E-2</v>
      </c>
      <c r="Q71" s="13">
        <v>5.3423863905582181E-2</v>
      </c>
      <c r="R71" s="13">
        <v>-0.90160326545936864</v>
      </c>
      <c r="S71" s="13">
        <v>-0.19115451156913565</v>
      </c>
      <c r="T71" s="13">
        <v>4.0501297105172585E-2</v>
      </c>
      <c r="U71" s="13">
        <v>-9.1277216301228536E-2</v>
      </c>
      <c r="V71" s="13">
        <v>0.16484369566482626</v>
      </c>
      <c r="W71" s="13">
        <v>0.11087019274768584</v>
      </c>
      <c r="X71" s="149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263</v>
      </c>
      <c r="C72" s="47"/>
      <c r="D72" s="45">
        <v>0</v>
      </c>
      <c r="E72" s="45">
        <v>1.62</v>
      </c>
      <c r="F72" s="45">
        <v>2.86</v>
      </c>
      <c r="G72" s="45">
        <v>0.08</v>
      </c>
      <c r="H72" s="45">
        <v>3.26</v>
      </c>
      <c r="I72" s="45">
        <v>3.85</v>
      </c>
      <c r="J72" s="45">
        <v>0.11</v>
      </c>
      <c r="K72" s="45" t="s">
        <v>264</v>
      </c>
      <c r="L72" s="45" t="s">
        <v>264</v>
      </c>
      <c r="M72" s="45" t="s">
        <v>264</v>
      </c>
      <c r="N72" s="45" t="s">
        <v>264</v>
      </c>
      <c r="O72" s="45" t="s">
        <v>264</v>
      </c>
      <c r="P72" s="45">
        <v>0.01</v>
      </c>
      <c r="Q72" s="45">
        <v>0.09</v>
      </c>
      <c r="R72" s="45">
        <v>4.97</v>
      </c>
      <c r="S72" s="45">
        <v>1.2</v>
      </c>
      <c r="T72" s="45">
        <v>0.02</v>
      </c>
      <c r="U72" s="45">
        <v>0.67</v>
      </c>
      <c r="V72" s="45">
        <v>0.68</v>
      </c>
      <c r="W72" s="45">
        <v>0.4</v>
      </c>
      <c r="X72" s="149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 t="s">
        <v>298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BM73" s="55"/>
    </row>
    <row r="74" spans="1:65">
      <c r="BM74" s="55"/>
    </row>
    <row r="75" spans="1:65" ht="15">
      <c r="B75" s="8" t="s">
        <v>515</v>
      </c>
      <c r="BM75" s="28" t="s">
        <v>66</v>
      </c>
    </row>
    <row r="76" spans="1:65" ht="15">
      <c r="A76" s="25" t="s">
        <v>13</v>
      </c>
      <c r="B76" s="18" t="s">
        <v>111</v>
      </c>
      <c r="C76" s="15" t="s">
        <v>112</v>
      </c>
      <c r="D76" s="16" t="s">
        <v>224</v>
      </c>
      <c r="E76" s="17" t="s">
        <v>224</v>
      </c>
      <c r="F76" s="17" t="s">
        <v>224</v>
      </c>
      <c r="G76" s="17" t="s">
        <v>224</v>
      </c>
      <c r="H76" s="17" t="s">
        <v>224</v>
      </c>
      <c r="I76" s="17" t="s">
        <v>224</v>
      </c>
      <c r="J76" s="17" t="s">
        <v>224</v>
      </c>
      <c r="K76" s="17" t="s">
        <v>224</v>
      </c>
      <c r="L76" s="17" t="s">
        <v>224</v>
      </c>
      <c r="M76" s="17" t="s">
        <v>224</v>
      </c>
      <c r="N76" s="17" t="s">
        <v>224</v>
      </c>
      <c r="O76" s="17" t="s">
        <v>224</v>
      </c>
      <c r="P76" s="17" t="s">
        <v>224</v>
      </c>
      <c r="Q76" s="17" t="s">
        <v>224</v>
      </c>
      <c r="R76" s="17" t="s">
        <v>224</v>
      </c>
      <c r="S76" s="17" t="s">
        <v>224</v>
      </c>
      <c r="T76" s="17" t="s">
        <v>224</v>
      </c>
      <c r="U76" s="17" t="s">
        <v>224</v>
      </c>
      <c r="V76" s="17" t="s">
        <v>224</v>
      </c>
      <c r="W76" s="17" t="s">
        <v>224</v>
      </c>
      <c r="X76" s="17" t="s">
        <v>224</v>
      </c>
      <c r="Y76" s="149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 t="s">
        <v>225</v>
      </c>
      <c r="C77" s="9" t="s">
        <v>225</v>
      </c>
      <c r="D77" s="147" t="s">
        <v>227</v>
      </c>
      <c r="E77" s="148" t="s">
        <v>228</v>
      </c>
      <c r="F77" s="148" t="s">
        <v>229</v>
      </c>
      <c r="G77" s="148" t="s">
        <v>231</v>
      </c>
      <c r="H77" s="148" t="s">
        <v>232</v>
      </c>
      <c r="I77" s="148" t="s">
        <v>233</v>
      </c>
      <c r="J77" s="148" t="s">
        <v>235</v>
      </c>
      <c r="K77" s="148" t="s">
        <v>236</v>
      </c>
      <c r="L77" s="148" t="s">
        <v>237</v>
      </c>
      <c r="M77" s="148" t="s">
        <v>238</v>
      </c>
      <c r="N77" s="148" t="s">
        <v>265</v>
      </c>
      <c r="O77" s="148" t="s">
        <v>239</v>
      </c>
      <c r="P77" s="148" t="s">
        <v>240</v>
      </c>
      <c r="Q77" s="148" t="s">
        <v>241</v>
      </c>
      <c r="R77" s="148" t="s">
        <v>242</v>
      </c>
      <c r="S77" s="148" t="s">
        <v>243</v>
      </c>
      <c r="T77" s="148" t="s">
        <v>244</v>
      </c>
      <c r="U77" s="148" t="s">
        <v>245</v>
      </c>
      <c r="V77" s="148" t="s">
        <v>246</v>
      </c>
      <c r="W77" s="148" t="s">
        <v>247</v>
      </c>
      <c r="X77" s="148" t="s">
        <v>249</v>
      </c>
      <c r="Y77" s="149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 t="s">
        <v>3</v>
      </c>
    </row>
    <row r="78" spans="1:65">
      <c r="A78" s="30"/>
      <c r="B78" s="19"/>
      <c r="C78" s="9"/>
      <c r="D78" s="10" t="s">
        <v>295</v>
      </c>
      <c r="E78" s="11" t="s">
        <v>295</v>
      </c>
      <c r="F78" s="11" t="s">
        <v>295</v>
      </c>
      <c r="G78" s="11" t="s">
        <v>296</v>
      </c>
      <c r="H78" s="11" t="s">
        <v>295</v>
      </c>
      <c r="I78" s="11" t="s">
        <v>295</v>
      </c>
      <c r="J78" s="11" t="s">
        <v>296</v>
      </c>
      <c r="K78" s="11" t="s">
        <v>296</v>
      </c>
      <c r="L78" s="11" t="s">
        <v>296</v>
      </c>
      <c r="M78" s="11" t="s">
        <v>296</v>
      </c>
      <c r="N78" s="11" t="s">
        <v>296</v>
      </c>
      <c r="O78" s="11" t="s">
        <v>295</v>
      </c>
      <c r="P78" s="11" t="s">
        <v>296</v>
      </c>
      <c r="Q78" s="11" t="s">
        <v>295</v>
      </c>
      <c r="R78" s="11" t="s">
        <v>295</v>
      </c>
      <c r="S78" s="11" t="s">
        <v>295</v>
      </c>
      <c r="T78" s="11" t="s">
        <v>114</v>
      </c>
      <c r="U78" s="11" t="s">
        <v>296</v>
      </c>
      <c r="V78" s="11" t="s">
        <v>295</v>
      </c>
      <c r="W78" s="11" t="s">
        <v>296</v>
      </c>
      <c r="X78" s="11" t="s">
        <v>295</v>
      </c>
      <c r="Y78" s="149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2</v>
      </c>
    </row>
    <row r="79" spans="1:65">
      <c r="A79" s="30"/>
      <c r="B79" s="19"/>
      <c r="C79" s="9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149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2</v>
      </c>
    </row>
    <row r="80" spans="1:65">
      <c r="A80" s="30"/>
      <c r="B80" s="18">
        <v>1</v>
      </c>
      <c r="C80" s="14">
        <v>1</v>
      </c>
      <c r="D80" s="143" t="s">
        <v>275</v>
      </c>
      <c r="E80" s="22">
        <v>0.18</v>
      </c>
      <c r="F80" s="22">
        <v>0.26887642936459499</v>
      </c>
      <c r="G80" s="143">
        <v>0.2</v>
      </c>
      <c r="H80" s="143" t="s">
        <v>105</v>
      </c>
      <c r="I80" s="22">
        <v>0.24</v>
      </c>
      <c r="J80" s="22">
        <v>0.22</v>
      </c>
      <c r="K80" s="22">
        <v>0.22</v>
      </c>
      <c r="L80" s="22">
        <v>0.21</v>
      </c>
      <c r="M80" s="22">
        <v>0.19</v>
      </c>
      <c r="N80" s="22">
        <v>0.21</v>
      </c>
      <c r="O80" s="143" t="s">
        <v>275</v>
      </c>
      <c r="P80" s="22">
        <v>0.15</v>
      </c>
      <c r="Q80" s="143" t="s">
        <v>105</v>
      </c>
      <c r="R80" s="143" t="s">
        <v>275</v>
      </c>
      <c r="S80" s="143">
        <v>0.12962772314870699</v>
      </c>
      <c r="T80" s="143" t="s">
        <v>275</v>
      </c>
      <c r="U80" s="143">
        <v>0.2</v>
      </c>
      <c r="V80" s="22">
        <v>0.21</v>
      </c>
      <c r="W80" s="143" t="s">
        <v>105</v>
      </c>
      <c r="X80" s="22">
        <v>0.19</v>
      </c>
      <c r="Y80" s="149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</v>
      </c>
    </row>
    <row r="81" spans="1:65">
      <c r="A81" s="30"/>
      <c r="B81" s="19">
        <v>1</v>
      </c>
      <c r="C81" s="9">
        <v>2</v>
      </c>
      <c r="D81" s="144" t="s">
        <v>275</v>
      </c>
      <c r="E81" s="11">
        <v>0.19</v>
      </c>
      <c r="F81" s="11">
        <v>0.28962848286066734</v>
      </c>
      <c r="G81" s="144">
        <v>0.3</v>
      </c>
      <c r="H81" s="144" t="s">
        <v>105</v>
      </c>
      <c r="I81" s="11">
        <v>0.19</v>
      </c>
      <c r="J81" s="11">
        <v>0.21</v>
      </c>
      <c r="K81" s="11">
        <v>0.22</v>
      </c>
      <c r="L81" s="11">
        <v>0.2</v>
      </c>
      <c r="M81" s="11">
        <v>0.2</v>
      </c>
      <c r="N81" s="11">
        <v>0.22</v>
      </c>
      <c r="O81" s="144" t="s">
        <v>275</v>
      </c>
      <c r="P81" s="11">
        <v>0.15</v>
      </c>
      <c r="Q81" s="144" t="s">
        <v>105</v>
      </c>
      <c r="R81" s="144" t="s">
        <v>275</v>
      </c>
      <c r="S81" s="144">
        <v>0.13406936677925399</v>
      </c>
      <c r="T81" s="144" t="s">
        <v>275</v>
      </c>
      <c r="U81" s="144">
        <v>0.2</v>
      </c>
      <c r="V81" s="11">
        <v>0.2</v>
      </c>
      <c r="W81" s="144" t="s">
        <v>105</v>
      </c>
      <c r="X81" s="11">
        <v>0.21</v>
      </c>
      <c r="Y81" s="149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 t="e">
        <v>#N/A</v>
      </c>
    </row>
    <row r="82" spans="1:65">
      <c r="A82" s="30"/>
      <c r="B82" s="19">
        <v>1</v>
      </c>
      <c r="C82" s="9">
        <v>3</v>
      </c>
      <c r="D82" s="144" t="s">
        <v>275</v>
      </c>
      <c r="E82" s="11">
        <v>0.19</v>
      </c>
      <c r="F82" s="11">
        <v>0.25648454949673299</v>
      </c>
      <c r="G82" s="144">
        <v>0.3</v>
      </c>
      <c r="H82" s="144" t="s">
        <v>105</v>
      </c>
      <c r="I82" s="11">
        <v>0.23</v>
      </c>
      <c r="J82" s="11">
        <v>0.21</v>
      </c>
      <c r="K82" s="11">
        <v>0.2</v>
      </c>
      <c r="L82" s="11">
        <v>0.2</v>
      </c>
      <c r="M82" s="11">
        <v>0.19</v>
      </c>
      <c r="N82" s="11">
        <v>0.21</v>
      </c>
      <c r="O82" s="144" t="s">
        <v>275</v>
      </c>
      <c r="P82" s="11">
        <v>0.15</v>
      </c>
      <c r="Q82" s="144" t="s">
        <v>105</v>
      </c>
      <c r="R82" s="144" t="s">
        <v>275</v>
      </c>
      <c r="S82" s="145">
        <v>0.18890600691437601</v>
      </c>
      <c r="T82" s="144" t="s">
        <v>275</v>
      </c>
      <c r="U82" s="144">
        <v>0.1</v>
      </c>
      <c r="V82" s="11">
        <v>0.21</v>
      </c>
      <c r="W82" s="144" t="s">
        <v>105</v>
      </c>
      <c r="X82" s="11">
        <v>0.24</v>
      </c>
      <c r="Y82" s="149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16</v>
      </c>
    </row>
    <row r="83" spans="1:65">
      <c r="A83" s="30"/>
      <c r="B83" s="19">
        <v>1</v>
      </c>
      <c r="C83" s="9">
        <v>4</v>
      </c>
      <c r="D83" s="144" t="s">
        <v>275</v>
      </c>
      <c r="E83" s="11">
        <v>0.2</v>
      </c>
      <c r="F83" s="11">
        <v>0.22736281592970936</v>
      </c>
      <c r="G83" s="144">
        <v>0.2</v>
      </c>
      <c r="H83" s="144" t="s">
        <v>105</v>
      </c>
      <c r="I83" s="11">
        <v>0.26</v>
      </c>
      <c r="J83" s="11">
        <v>0.21</v>
      </c>
      <c r="K83" s="11">
        <v>0.21</v>
      </c>
      <c r="L83" s="11">
        <v>0.2</v>
      </c>
      <c r="M83" s="11">
        <v>0.19</v>
      </c>
      <c r="N83" s="11">
        <v>0.21</v>
      </c>
      <c r="O83" s="144" t="s">
        <v>275</v>
      </c>
      <c r="P83" s="11">
        <v>0.15</v>
      </c>
      <c r="Q83" s="144" t="s">
        <v>105</v>
      </c>
      <c r="R83" s="144" t="s">
        <v>275</v>
      </c>
      <c r="S83" s="144">
        <v>0.1277461808583</v>
      </c>
      <c r="T83" s="144" t="s">
        <v>275</v>
      </c>
      <c r="U83" s="144">
        <v>0.2</v>
      </c>
      <c r="V83" s="11">
        <v>0.19</v>
      </c>
      <c r="W83" s="144" t="s">
        <v>105</v>
      </c>
      <c r="X83" s="11">
        <v>0.28999999999999998</v>
      </c>
      <c r="Y83" s="149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0.20957544719031951</v>
      </c>
    </row>
    <row r="84" spans="1:65">
      <c r="A84" s="30"/>
      <c r="B84" s="19">
        <v>1</v>
      </c>
      <c r="C84" s="9">
        <v>5</v>
      </c>
      <c r="D84" s="144" t="s">
        <v>275</v>
      </c>
      <c r="E84" s="11">
        <v>0.19</v>
      </c>
      <c r="F84" s="11">
        <v>0.25228440097967336</v>
      </c>
      <c r="G84" s="144">
        <v>0.2</v>
      </c>
      <c r="H84" s="144" t="s">
        <v>105</v>
      </c>
      <c r="I84" s="11">
        <v>0.22</v>
      </c>
      <c r="J84" s="11">
        <v>0.22</v>
      </c>
      <c r="K84" s="11">
        <v>0.21</v>
      </c>
      <c r="L84" s="11">
        <v>0.2</v>
      </c>
      <c r="M84" s="11">
        <v>0.2</v>
      </c>
      <c r="N84" s="11">
        <v>0.23</v>
      </c>
      <c r="O84" s="144" t="s">
        <v>275</v>
      </c>
      <c r="P84" s="11">
        <v>0.15</v>
      </c>
      <c r="Q84" s="144" t="s">
        <v>105</v>
      </c>
      <c r="R84" s="144" t="s">
        <v>275</v>
      </c>
      <c r="S84" s="144">
        <v>0.11458826704809499</v>
      </c>
      <c r="T84" s="144" t="s">
        <v>275</v>
      </c>
      <c r="U84" s="144">
        <v>0.2</v>
      </c>
      <c r="V84" s="11">
        <v>0.2</v>
      </c>
      <c r="W84" s="144" t="s">
        <v>105</v>
      </c>
      <c r="X84" s="11">
        <v>0.3</v>
      </c>
      <c r="Y84" s="149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8">
        <v>72</v>
      </c>
    </row>
    <row r="85" spans="1:65">
      <c r="A85" s="30"/>
      <c r="B85" s="19">
        <v>1</v>
      </c>
      <c r="C85" s="9">
        <v>6</v>
      </c>
      <c r="D85" s="144" t="s">
        <v>275</v>
      </c>
      <c r="E85" s="11">
        <v>0.18</v>
      </c>
      <c r="F85" s="11">
        <v>0.287342835929709</v>
      </c>
      <c r="G85" s="144">
        <v>0.3</v>
      </c>
      <c r="H85" s="144" t="s">
        <v>105</v>
      </c>
      <c r="I85" s="11">
        <v>0.24</v>
      </c>
      <c r="J85" s="11">
        <v>0.21</v>
      </c>
      <c r="K85" s="11">
        <v>0.21</v>
      </c>
      <c r="L85" s="11">
        <v>0.19</v>
      </c>
      <c r="M85" s="11">
        <v>0.19</v>
      </c>
      <c r="N85" s="11">
        <v>0.23</v>
      </c>
      <c r="O85" s="144" t="s">
        <v>275</v>
      </c>
      <c r="P85" s="11">
        <v>0.15</v>
      </c>
      <c r="Q85" s="144" t="s">
        <v>105</v>
      </c>
      <c r="R85" s="144" t="s">
        <v>275</v>
      </c>
      <c r="S85" s="144">
        <v>0.112677077461808</v>
      </c>
      <c r="T85" s="144" t="s">
        <v>275</v>
      </c>
      <c r="U85" s="144">
        <v>0.2</v>
      </c>
      <c r="V85" s="11">
        <v>0.21</v>
      </c>
      <c r="W85" s="144" t="s">
        <v>105</v>
      </c>
      <c r="X85" s="11">
        <v>0.17</v>
      </c>
      <c r="Y85" s="149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20" t="s">
        <v>259</v>
      </c>
      <c r="C86" s="12"/>
      <c r="D86" s="23" t="s">
        <v>629</v>
      </c>
      <c r="E86" s="23">
        <v>0.18833333333333332</v>
      </c>
      <c r="F86" s="23">
        <v>0.26366325242684785</v>
      </c>
      <c r="G86" s="23">
        <v>0.25</v>
      </c>
      <c r="H86" s="23" t="s">
        <v>629</v>
      </c>
      <c r="I86" s="23">
        <v>0.23</v>
      </c>
      <c r="J86" s="23">
        <v>0.21333333333333335</v>
      </c>
      <c r="K86" s="23">
        <v>0.21166666666666667</v>
      </c>
      <c r="L86" s="23">
        <v>0.19999999999999998</v>
      </c>
      <c r="M86" s="23">
        <v>0.19333333333333333</v>
      </c>
      <c r="N86" s="23">
        <v>0.21833333333333335</v>
      </c>
      <c r="O86" s="23" t="s">
        <v>629</v>
      </c>
      <c r="P86" s="23">
        <v>0.15</v>
      </c>
      <c r="Q86" s="23" t="s">
        <v>629</v>
      </c>
      <c r="R86" s="23" t="s">
        <v>629</v>
      </c>
      <c r="S86" s="23">
        <v>0.13460243703509001</v>
      </c>
      <c r="T86" s="23" t="s">
        <v>629</v>
      </c>
      <c r="U86" s="23">
        <v>0.18333333333333332</v>
      </c>
      <c r="V86" s="23">
        <v>0.20333333333333334</v>
      </c>
      <c r="W86" s="23" t="s">
        <v>629</v>
      </c>
      <c r="X86" s="23">
        <v>0.23333333333333331</v>
      </c>
      <c r="Y86" s="149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260</v>
      </c>
      <c r="C87" s="29"/>
      <c r="D87" s="11" t="s">
        <v>629</v>
      </c>
      <c r="E87" s="11">
        <v>0.19</v>
      </c>
      <c r="F87" s="11">
        <v>0.26268048943066402</v>
      </c>
      <c r="G87" s="11">
        <v>0.25</v>
      </c>
      <c r="H87" s="11" t="s">
        <v>629</v>
      </c>
      <c r="I87" s="11">
        <v>0.23499999999999999</v>
      </c>
      <c r="J87" s="11">
        <v>0.21</v>
      </c>
      <c r="K87" s="11">
        <v>0.21</v>
      </c>
      <c r="L87" s="11">
        <v>0.2</v>
      </c>
      <c r="M87" s="11">
        <v>0.19</v>
      </c>
      <c r="N87" s="11">
        <v>0.215</v>
      </c>
      <c r="O87" s="11" t="s">
        <v>629</v>
      </c>
      <c r="P87" s="11">
        <v>0.15</v>
      </c>
      <c r="Q87" s="11" t="s">
        <v>629</v>
      </c>
      <c r="R87" s="11" t="s">
        <v>629</v>
      </c>
      <c r="S87" s="11">
        <v>0.1286869520035035</v>
      </c>
      <c r="T87" s="11" t="s">
        <v>629</v>
      </c>
      <c r="U87" s="11">
        <v>0.2</v>
      </c>
      <c r="V87" s="11">
        <v>0.20500000000000002</v>
      </c>
      <c r="W87" s="11" t="s">
        <v>629</v>
      </c>
      <c r="X87" s="11">
        <v>0.22499999999999998</v>
      </c>
      <c r="Y87" s="149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261</v>
      </c>
      <c r="C88" s="29"/>
      <c r="D88" s="24" t="s">
        <v>629</v>
      </c>
      <c r="E88" s="24">
        <v>7.5277265270908165E-3</v>
      </c>
      <c r="F88" s="24">
        <v>2.3498199105604099E-2</v>
      </c>
      <c r="G88" s="24">
        <v>5.4772255750516634E-2</v>
      </c>
      <c r="H88" s="24" t="s">
        <v>629</v>
      </c>
      <c r="I88" s="24">
        <v>2.3664319132398467E-2</v>
      </c>
      <c r="J88" s="24">
        <v>5.1639777949432277E-3</v>
      </c>
      <c r="K88" s="24">
        <v>7.5277265270908078E-3</v>
      </c>
      <c r="L88" s="24">
        <v>6.3245553203367553E-3</v>
      </c>
      <c r="M88" s="24">
        <v>5.1639777949432277E-3</v>
      </c>
      <c r="N88" s="24">
        <v>9.8319208025017587E-3</v>
      </c>
      <c r="O88" s="24" t="s">
        <v>629</v>
      </c>
      <c r="P88" s="24">
        <v>0</v>
      </c>
      <c r="Q88" s="24" t="s">
        <v>629</v>
      </c>
      <c r="R88" s="24" t="s">
        <v>629</v>
      </c>
      <c r="S88" s="24">
        <v>2.7936378738953681E-2</v>
      </c>
      <c r="T88" s="24" t="s">
        <v>629</v>
      </c>
      <c r="U88" s="24">
        <v>4.0824829046386499E-2</v>
      </c>
      <c r="V88" s="24">
        <v>8.1649658092772543E-3</v>
      </c>
      <c r="W88" s="24" t="s">
        <v>629</v>
      </c>
      <c r="X88" s="24">
        <v>5.3166405433005021E-2</v>
      </c>
      <c r="Y88" s="149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86</v>
      </c>
      <c r="C89" s="29"/>
      <c r="D89" s="13" t="s">
        <v>629</v>
      </c>
      <c r="E89" s="13">
        <v>3.9970229347384867E-2</v>
      </c>
      <c r="F89" s="13">
        <v>8.9122010326879234E-2</v>
      </c>
      <c r="G89" s="13">
        <v>0.21908902300206654</v>
      </c>
      <c r="H89" s="13" t="s">
        <v>629</v>
      </c>
      <c r="I89" s="13">
        <v>0.10288834405390637</v>
      </c>
      <c r="J89" s="13">
        <v>2.4206145913796377E-2</v>
      </c>
      <c r="K89" s="13">
        <v>3.5564062332712476E-2</v>
      </c>
      <c r="L89" s="13">
        <v>3.1622776601683777E-2</v>
      </c>
      <c r="M89" s="13">
        <v>2.6710229973844282E-2</v>
      </c>
      <c r="N89" s="13">
        <v>4.5031698332069117E-2</v>
      </c>
      <c r="O89" s="13" t="s">
        <v>629</v>
      </c>
      <c r="P89" s="13">
        <v>0</v>
      </c>
      <c r="Q89" s="13" t="s">
        <v>629</v>
      </c>
      <c r="R89" s="13" t="s">
        <v>629</v>
      </c>
      <c r="S89" s="13">
        <v>0.20754734724209223</v>
      </c>
      <c r="T89" s="13" t="s">
        <v>629</v>
      </c>
      <c r="U89" s="13">
        <v>0.22268088570756273</v>
      </c>
      <c r="V89" s="13">
        <v>4.0155569553822559E-2</v>
      </c>
      <c r="W89" s="13" t="s">
        <v>629</v>
      </c>
      <c r="X89" s="13">
        <v>0.22785602328430726</v>
      </c>
      <c r="Y89" s="149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3" t="s">
        <v>262</v>
      </c>
      <c r="C90" s="29"/>
      <c r="D90" s="13" t="s">
        <v>629</v>
      </c>
      <c r="E90" s="13">
        <v>-0.10135783624355488</v>
      </c>
      <c r="F90" s="13">
        <v>0.25808273803853643</v>
      </c>
      <c r="G90" s="13">
        <v>0.19288782799528126</v>
      </c>
      <c r="H90" s="13" t="s">
        <v>629</v>
      </c>
      <c r="I90" s="13">
        <v>9.745680175565874E-2</v>
      </c>
      <c r="J90" s="13">
        <v>1.7930946555973382E-2</v>
      </c>
      <c r="K90" s="13">
        <v>9.9783610360046904E-3</v>
      </c>
      <c r="L90" s="13">
        <v>-4.5689737603775149E-2</v>
      </c>
      <c r="M90" s="13">
        <v>-7.7500079683649248E-2</v>
      </c>
      <c r="N90" s="13">
        <v>4.1788703115879011E-2</v>
      </c>
      <c r="O90" s="13" t="s">
        <v>629</v>
      </c>
      <c r="P90" s="13">
        <v>-0.28426730320283133</v>
      </c>
      <c r="Q90" s="13" t="s">
        <v>629</v>
      </c>
      <c r="R90" s="13" t="s">
        <v>629</v>
      </c>
      <c r="S90" s="13">
        <v>-0.35773756496935949</v>
      </c>
      <c r="T90" s="13" t="s">
        <v>629</v>
      </c>
      <c r="U90" s="13">
        <v>-0.12521559280346051</v>
      </c>
      <c r="V90" s="13">
        <v>-2.9784566563837878E-2</v>
      </c>
      <c r="W90" s="13" t="s">
        <v>629</v>
      </c>
      <c r="X90" s="13">
        <v>0.11336197279559568</v>
      </c>
      <c r="Y90" s="149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A91" s="30"/>
      <c r="B91" s="46" t="s">
        <v>263</v>
      </c>
      <c r="C91" s="47"/>
      <c r="D91" s="45">
        <v>0.51</v>
      </c>
      <c r="E91" s="45">
        <v>1.05</v>
      </c>
      <c r="F91" s="45">
        <v>0.85</v>
      </c>
      <c r="G91" s="45" t="s">
        <v>264</v>
      </c>
      <c r="H91" s="45">
        <v>6.83</v>
      </c>
      <c r="I91" s="45">
        <v>0</v>
      </c>
      <c r="J91" s="45">
        <v>0.42</v>
      </c>
      <c r="K91" s="45">
        <v>0.46</v>
      </c>
      <c r="L91" s="45">
        <v>0.76</v>
      </c>
      <c r="M91" s="45">
        <v>0.93</v>
      </c>
      <c r="N91" s="45">
        <v>0.3</v>
      </c>
      <c r="O91" s="45">
        <v>0.51</v>
      </c>
      <c r="P91" s="45">
        <v>2.02</v>
      </c>
      <c r="Q91" s="45">
        <v>6.83</v>
      </c>
      <c r="R91" s="45">
        <v>0.51</v>
      </c>
      <c r="S91" s="45">
        <v>2.41</v>
      </c>
      <c r="T91" s="45">
        <v>0.51</v>
      </c>
      <c r="U91" s="45" t="s">
        <v>264</v>
      </c>
      <c r="V91" s="45">
        <v>0.67</v>
      </c>
      <c r="W91" s="45">
        <v>6.83</v>
      </c>
      <c r="X91" s="45">
        <v>0.08</v>
      </c>
      <c r="Y91" s="149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5"/>
    </row>
    <row r="92" spans="1:65">
      <c r="B92" s="31" t="s">
        <v>299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BM92" s="55"/>
    </row>
    <row r="93" spans="1:65">
      <c r="BM93" s="55"/>
    </row>
    <row r="94" spans="1:65" ht="15">
      <c r="B94" s="8" t="s">
        <v>516</v>
      </c>
      <c r="BM94" s="28" t="s">
        <v>66</v>
      </c>
    </row>
    <row r="95" spans="1:65" ht="15">
      <c r="A95" s="25" t="s">
        <v>16</v>
      </c>
      <c r="B95" s="18" t="s">
        <v>111</v>
      </c>
      <c r="C95" s="15" t="s">
        <v>112</v>
      </c>
      <c r="D95" s="16" t="s">
        <v>224</v>
      </c>
      <c r="E95" s="17" t="s">
        <v>224</v>
      </c>
      <c r="F95" s="17" t="s">
        <v>224</v>
      </c>
      <c r="G95" s="17" t="s">
        <v>224</v>
      </c>
      <c r="H95" s="17" t="s">
        <v>224</v>
      </c>
      <c r="I95" s="17" t="s">
        <v>224</v>
      </c>
      <c r="J95" s="17" t="s">
        <v>224</v>
      </c>
      <c r="K95" s="17" t="s">
        <v>224</v>
      </c>
      <c r="L95" s="17" t="s">
        <v>224</v>
      </c>
      <c r="M95" s="17" t="s">
        <v>224</v>
      </c>
      <c r="N95" s="17" t="s">
        <v>224</v>
      </c>
      <c r="O95" s="17" t="s">
        <v>224</v>
      </c>
      <c r="P95" s="17" t="s">
        <v>224</v>
      </c>
      <c r="Q95" s="17" t="s">
        <v>224</v>
      </c>
      <c r="R95" s="17" t="s">
        <v>224</v>
      </c>
      <c r="S95" s="17" t="s">
        <v>224</v>
      </c>
      <c r="T95" s="17" t="s">
        <v>224</v>
      </c>
      <c r="U95" s="17" t="s">
        <v>224</v>
      </c>
      <c r="V95" s="17" t="s">
        <v>224</v>
      </c>
      <c r="W95" s="17" t="s">
        <v>224</v>
      </c>
      <c r="X95" s="17" t="s">
        <v>224</v>
      </c>
      <c r="Y95" s="17" t="s">
        <v>224</v>
      </c>
      <c r="Z95" s="149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1</v>
      </c>
    </row>
    <row r="96" spans="1:65">
      <c r="A96" s="30"/>
      <c r="B96" s="19" t="s">
        <v>225</v>
      </c>
      <c r="C96" s="9" t="s">
        <v>225</v>
      </c>
      <c r="D96" s="147" t="s">
        <v>227</v>
      </c>
      <c r="E96" s="148" t="s">
        <v>228</v>
      </c>
      <c r="F96" s="148" t="s">
        <v>229</v>
      </c>
      <c r="G96" s="148" t="s">
        <v>230</v>
      </c>
      <c r="H96" s="148" t="s">
        <v>231</v>
      </c>
      <c r="I96" s="148" t="s">
        <v>232</v>
      </c>
      <c r="J96" s="148" t="s">
        <v>233</v>
      </c>
      <c r="K96" s="148" t="s">
        <v>235</v>
      </c>
      <c r="L96" s="148" t="s">
        <v>236</v>
      </c>
      <c r="M96" s="148" t="s">
        <v>237</v>
      </c>
      <c r="N96" s="148" t="s">
        <v>238</v>
      </c>
      <c r="O96" s="148" t="s">
        <v>265</v>
      </c>
      <c r="P96" s="148" t="s">
        <v>239</v>
      </c>
      <c r="Q96" s="148" t="s">
        <v>240</v>
      </c>
      <c r="R96" s="148" t="s">
        <v>241</v>
      </c>
      <c r="S96" s="148" t="s">
        <v>242</v>
      </c>
      <c r="T96" s="148" t="s">
        <v>243</v>
      </c>
      <c r="U96" s="148" t="s">
        <v>244</v>
      </c>
      <c r="V96" s="148" t="s">
        <v>245</v>
      </c>
      <c r="W96" s="148" t="s">
        <v>246</v>
      </c>
      <c r="X96" s="148" t="s">
        <v>247</v>
      </c>
      <c r="Y96" s="148" t="s">
        <v>249</v>
      </c>
      <c r="Z96" s="149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 t="s">
        <v>3</v>
      </c>
    </row>
    <row r="97" spans="1:65">
      <c r="A97" s="30"/>
      <c r="B97" s="19"/>
      <c r="C97" s="9"/>
      <c r="D97" s="10" t="s">
        <v>295</v>
      </c>
      <c r="E97" s="11" t="s">
        <v>295</v>
      </c>
      <c r="F97" s="11" t="s">
        <v>295</v>
      </c>
      <c r="G97" s="11" t="s">
        <v>295</v>
      </c>
      <c r="H97" s="11" t="s">
        <v>296</v>
      </c>
      <c r="I97" s="11" t="s">
        <v>295</v>
      </c>
      <c r="J97" s="11" t="s">
        <v>295</v>
      </c>
      <c r="K97" s="11" t="s">
        <v>296</v>
      </c>
      <c r="L97" s="11" t="s">
        <v>296</v>
      </c>
      <c r="M97" s="11" t="s">
        <v>296</v>
      </c>
      <c r="N97" s="11" t="s">
        <v>296</v>
      </c>
      <c r="O97" s="11" t="s">
        <v>296</v>
      </c>
      <c r="P97" s="11" t="s">
        <v>295</v>
      </c>
      <c r="Q97" s="11" t="s">
        <v>296</v>
      </c>
      <c r="R97" s="11" t="s">
        <v>295</v>
      </c>
      <c r="S97" s="11" t="s">
        <v>295</v>
      </c>
      <c r="T97" s="11" t="s">
        <v>295</v>
      </c>
      <c r="U97" s="11" t="s">
        <v>114</v>
      </c>
      <c r="V97" s="11" t="s">
        <v>296</v>
      </c>
      <c r="W97" s="11" t="s">
        <v>295</v>
      </c>
      <c r="X97" s="11" t="s">
        <v>296</v>
      </c>
      <c r="Y97" s="11" t="s">
        <v>295</v>
      </c>
      <c r="Z97" s="149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</v>
      </c>
    </row>
    <row r="98" spans="1:65">
      <c r="A98" s="30"/>
      <c r="B98" s="19"/>
      <c r="C98" s="9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149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3</v>
      </c>
    </row>
    <row r="99" spans="1:65">
      <c r="A99" s="30"/>
      <c r="B99" s="18">
        <v>1</v>
      </c>
      <c r="C99" s="14">
        <v>1</v>
      </c>
      <c r="D99" s="22">
        <v>6.08</v>
      </c>
      <c r="E99" s="22">
        <v>5.35</v>
      </c>
      <c r="F99" s="22">
        <v>5.9868070927180472</v>
      </c>
      <c r="G99" s="22">
        <v>5.4110234106674104</v>
      </c>
      <c r="H99" s="22">
        <v>5.89</v>
      </c>
      <c r="I99" s="22">
        <v>5.83</v>
      </c>
      <c r="J99" s="22">
        <v>6.34</v>
      </c>
      <c r="K99" s="22">
        <v>7.01</v>
      </c>
      <c r="L99" s="22">
        <v>6.52</v>
      </c>
      <c r="M99" s="22">
        <v>6.1</v>
      </c>
      <c r="N99" s="22">
        <v>5.89</v>
      </c>
      <c r="O99" s="22">
        <v>5.55</v>
      </c>
      <c r="P99" s="22">
        <v>6.6</v>
      </c>
      <c r="Q99" s="22">
        <v>6.22</v>
      </c>
      <c r="R99" s="22">
        <v>6.4</v>
      </c>
      <c r="S99" s="22">
        <v>6.2963610484776975</v>
      </c>
      <c r="T99" s="143">
        <v>4.1715066958865101</v>
      </c>
      <c r="U99" s="22">
        <v>6.2645181384103674</v>
      </c>
      <c r="V99" s="22">
        <v>6.13</v>
      </c>
      <c r="W99" s="22">
        <v>6.73</v>
      </c>
      <c r="X99" s="22">
        <v>6.2</v>
      </c>
      <c r="Y99" s="22">
        <v>6.44</v>
      </c>
      <c r="Z99" s="149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</v>
      </c>
    </row>
    <row r="100" spans="1:65">
      <c r="A100" s="30"/>
      <c r="B100" s="19">
        <v>1</v>
      </c>
      <c r="C100" s="9">
        <v>2</v>
      </c>
      <c r="D100" s="11">
        <v>6.08</v>
      </c>
      <c r="E100" s="11">
        <v>5.3</v>
      </c>
      <c r="F100" s="11">
        <v>5.5205938210627377</v>
      </c>
      <c r="G100" s="11">
        <v>5.4265889747787996</v>
      </c>
      <c r="H100" s="11">
        <v>6.03</v>
      </c>
      <c r="I100" s="11">
        <v>6.06</v>
      </c>
      <c r="J100" s="11">
        <v>6.2</v>
      </c>
      <c r="K100" s="11">
        <v>6.96</v>
      </c>
      <c r="L100" s="11">
        <v>6.6</v>
      </c>
      <c r="M100" s="11">
        <v>5.75</v>
      </c>
      <c r="N100" s="145">
        <v>6.91</v>
      </c>
      <c r="O100" s="11">
        <v>5.76</v>
      </c>
      <c r="P100" s="11">
        <v>6.5</v>
      </c>
      <c r="Q100" s="11">
        <v>6.15</v>
      </c>
      <c r="R100" s="11">
        <v>6.3</v>
      </c>
      <c r="S100" s="11">
        <v>6.3488372923977652</v>
      </c>
      <c r="T100" s="144">
        <v>4.7314909001077998</v>
      </c>
      <c r="U100" s="11">
        <v>6.1651120741887278</v>
      </c>
      <c r="V100" s="11">
        <v>6.01</v>
      </c>
      <c r="W100" s="11">
        <v>7.08</v>
      </c>
      <c r="X100" s="11">
        <v>6.1</v>
      </c>
      <c r="Y100" s="11">
        <v>6.49</v>
      </c>
      <c r="Z100" s="149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 t="e">
        <v>#N/A</v>
      </c>
    </row>
    <row r="101" spans="1:65">
      <c r="A101" s="30"/>
      <c r="B101" s="19">
        <v>1</v>
      </c>
      <c r="C101" s="9">
        <v>3</v>
      </c>
      <c r="D101" s="11">
        <v>6.02</v>
      </c>
      <c r="E101" s="11">
        <v>5.05</v>
      </c>
      <c r="F101" s="11">
        <v>5.7091097537188968</v>
      </c>
      <c r="G101" s="11">
        <v>5.4723946524924498</v>
      </c>
      <c r="H101" s="11">
        <v>5.89</v>
      </c>
      <c r="I101" s="11">
        <v>5.69</v>
      </c>
      <c r="J101" s="11">
        <v>6.35</v>
      </c>
      <c r="K101" s="11">
        <v>6.85</v>
      </c>
      <c r="L101" s="11">
        <v>6.61</v>
      </c>
      <c r="M101" s="11">
        <v>5.96</v>
      </c>
      <c r="N101" s="11">
        <v>6.03</v>
      </c>
      <c r="O101" s="11">
        <v>5.7</v>
      </c>
      <c r="P101" s="11">
        <v>6.3</v>
      </c>
      <c r="Q101" s="11">
        <v>5.95</v>
      </c>
      <c r="R101" s="11">
        <v>6.4</v>
      </c>
      <c r="S101" s="11">
        <v>6.3716562135946644</v>
      </c>
      <c r="T101" s="144">
        <v>4.37699589340078</v>
      </c>
      <c r="U101" s="11">
        <v>6.263411477086148</v>
      </c>
      <c r="V101" s="11">
        <v>6.17</v>
      </c>
      <c r="W101" s="11">
        <v>6.52</v>
      </c>
      <c r="X101" s="11">
        <v>6.1</v>
      </c>
      <c r="Y101" s="11">
        <v>6.3</v>
      </c>
      <c r="Z101" s="149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16</v>
      </c>
    </row>
    <row r="102" spans="1:65">
      <c r="A102" s="30"/>
      <c r="B102" s="19">
        <v>1</v>
      </c>
      <c r="C102" s="9">
        <v>4</v>
      </c>
      <c r="D102" s="11">
        <v>6.08</v>
      </c>
      <c r="E102" s="11">
        <v>5.05</v>
      </c>
      <c r="F102" s="11">
        <v>5.7918137325304473</v>
      </c>
      <c r="G102" s="11">
        <v>5.42548535887616</v>
      </c>
      <c r="H102" s="11">
        <v>5.71</v>
      </c>
      <c r="I102" s="11">
        <v>5.8</v>
      </c>
      <c r="J102" s="11">
        <v>6.44</v>
      </c>
      <c r="K102" s="11">
        <v>7.16</v>
      </c>
      <c r="L102" s="11">
        <v>6.54</v>
      </c>
      <c r="M102" s="11">
        <v>5.83</v>
      </c>
      <c r="N102" s="11">
        <v>5.53</v>
      </c>
      <c r="O102" s="11">
        <v>5.87</v>
      </c>
      <c r="P102" s="11">
        <v>6.4</v>
      </c>
      <c r="Q102" s="11">
        <v>6.13</v>
      </c>
      <c r="R102" s="11">
        <v>6.6</v>
      </c>
      <c r="S102" s="11">
        <v>6.4247206426019705</v>
      </c>
      <c r="T102" s="144">
        <v>4.43090228776635</v>
      </c>
      <c r="U102" s="11">
        <v>6.1908418213395882</v>
      </c>
      <c r="V102" s="11">
        <v>6.08</v>
      </c>
      <c r="W102" s="11">
        <v>6.74</v>
      </c>
      <c r="X102" s="11">
        <v>6.3</v>
      </c>
      <c r="Y102" s="11">
        <v>6.55</v>
      </c>
      <c r="Z102" s="149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6.1167945677417412</v>
      </c>
    </row>
    <row r="103" spans="1:65">
      <c r="A103" s="30"/>
      <c r="B103" s="19">
        <v>1</v>
      </c>
      <c r="C103" s="9">
        <v>5</v>
      </c>
      <c r="D103" s="11">
        <v>5.97</v>
      </c>
      <c r="E103" s="11">
        <v>5.29</v>
      </c>
      <c r="F103" s="11">
        <v>5.6740128741489073</v>
      </c>
      <c r="G103" s="11">
        <v>5.4306081511811302</v>
      </c>
      <c r="H103" s="11">
        <v>5.89</v>
      </c>
      <c r="I103" s="11">
        <v>5.97</v>
      </c>
      <c r="J103" s="11">
        <v>6.28</v>
      </c>
      <c r="K103" s="11">
        <v>6.83</v>
      </c>
      <c r="L103" s="11">
        <v>6.46</v>
      </c>
      <c r="M103" s="11">
        <v>5.92</v>
      </c>
      <c r="N103" s="11">
        <v>5.94</v>
      </c>
      <c r="O103" s="11">
        <v>5.79</v>
      </c>
      <c r="P103" s="11">
        <v>6.5</v>
      </c>
      <c r="Q103" s="11">
        <v>6.15</v>
      </c>
      <c r="R103" s="11">
        <v>6.2</v>
      </c>
      <c r="S103" s="11">
        <v>6.5733163934654488</v>
      </c>
      <c r="T103" s="144">
        <v>3.8424897069255501</v>
      </c>
      <c r="U103" s="11">
        <v>6.1444448065360779</v>
      </c>
      <c r="V103" s="11">
        <v>6.28</v>
      </c>
      <c r="W103" s="11">
        <v>6.61</v>
      </c>
      <c r="X103" s="11">
        <v>6.2</v>
      </c>
      <c r="Y103" s="11">
        <v>6.42</v>
      </c>
      <c r="Z103" s="149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73</v>
      </c>
    </row>
    <row r="104" spans="1:65">
      <c r="A104" s="30"/>
      <c r="B104" s="19">
        <v>1</v>
      </c>
      <c r="C104" s="9">
        <v>6</v>
      </c>
      <c r="D104" s="11">
        <v>6.06</v>
      </c>
      <c r="E104" s="11">
        <v>5.2</v>
      </c>
      <c r="F104" s="11">
        <v>5.7027176689477077</v>
      </c>
      <c r="G104" s="11">
        <v>5.4982234080275898</v>
      </c>
      <c r="H104" s="11">
        <v>5.95</v>
      </c>
      <c r="I104" s="11">
        <v>6.09</v>
      </c>
      <c r="J104" s="11">
        <v>6.36</v>
      </c>
      <c r="K104" s="11">
        <v>7.2</v>
      </c>
      <c r="L104" s="11">
        <v>6.53</v>
      </c>
      <c r="M104" s="11">
        <v>5.37</v>
      </c>
      <c r="N104" s="11">
        <v>5.65</v>
      </c>
      <c r="O104" s="11">
        <v>5.76</v>
      </c>
      <c r="P104" s="11">
        <v>6.4</v>
      </c>
      <c r="Q104" s="11">
        <v>5.98</v>
      </c>
      <c r="R104" s="11">
        <v>6.2</v>
      </c>
      <c r="S104" s="11">
        <v>6.4003863372528604</v>
      </c>
      <c r="T104" s="144">
        <v>3.9067034835724499</v>
      </c>
      <c r="U104" s="11">
        <v>6.2151303909577278</v>
      </c>
      <c r="V104" s="11">
        <v>6.27</v>
      </c>
      <c r="W104" s="11">
        <v>6.52</v>
      </c>
      <c r="X104" s="11">
        <v>6.2</v>
      </c>
      <c r="Y104" s="11">
        <v>6.41</v>
      </c>
      <c r="Z104" s="149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20" t="s">
        <v>259</v>
      </c>
      <c r="C105" s="12"/>
      <c r="D105" s="23">
        <v>6.0483333333333329</v>
      </c>
      <c r="E105" s="23">
        <v>5.2066666666666661</v>
      </c>
      <c r="F105" s="23">
        <v>5.7308424905211242</v>
      </c>
      <c r="G105" s="23">
        <v>5.4440539926705895</v>
      </c>
      <c r="H105" s="23">
        <v>5.8933333333333335</v>
      </c>
      <c r="I105" s="23">
        <v>5.9066666666666663</v>
      </c>
      <c r="J105" s="23">
        <v>6.328333333333334</v>
      </c>
      <c r="K105" s="23">
        <v>7.0016666666666678</v>
      </c>
      <c r="L105" s="23">
        <v>6.543333333333333</v>
      </c>
      <c r="M105" s="23">
        <v>5.8216666666666663</v>
      </c>
      <c r="N105" s="23">
        <v>5.9916666666666671</v>
      </c>
      <c r="O105" s="23">
        <v>5.7383333333333333</v>
      </c>
      <c r="P105" s="23">
        <v>6.4499999999999993</v>
      </c>
      <c r="Q105" s="23">
        <v>6.0966666666666667</v>
      </c>
      <c r="R105" s="23">
        <v>6.3500000000000005</v>
      </c>
      <c r="S105" s="23">
        <v>6.4025463212984013</v>
      </c>
      <c r="T105" s="23">
        <v>4.2433481612765735</v>
      </c>
      <c r="U105" s="23">
        <v>6.2072431180864394</v>
      </c>
      <c r="V105" s="23">
        <v>6.1566666666666663</v>
      </c>
      <c r="W105" s="23">
        <v>6.7</v>
      </c>
      <c r="X105" s="23">
        <v>6.1833333333333336</v>
      </c>
      <c r="Y105" s="23">
        <v>6.4349999999999996</v>
      </c>
      <c r="Z105" s="149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260</v>
      </c>
      <c r="C106" s="29"/>
      <c r="D106" s="11">
        <v>6.07</v>
      </c>
      <c r="E106" s="11">
        <v>5.2450000000000001</v>
      </c>
      <c r="F106" s="11">
        <v>5.7059137113333023</v>
      </c>
      <c r="G106" s="11">
        <v>5.4285985629799649</v>
      </c>
      <c r="H106" s="11">
        <v>5.89</v>
      </c>
      <c r="I106" s="11">
        <v>5.9</v>
      </c>
      <c r="J106" s="11">
        <v>6.3449999999999998</v>
      </c>
      <c r="K106" s="11">
        <v>6.9849999999999994</v>
      </c>
      <c r="L106" s="11">
        <v>6.5350000000000001</v>
      </c>
      <c r="M106" s="11">
        <v>5.875</v>
      </c>
      <c r="N106" s="11">
        <v>5.915</v>
      </c>
      <c r="O106" s="11">
        <v>5.76</v>
      </c>
      <c r="P106" s="11">
        <v>6.45</v>
      </c>
      <c r="Q106" s="11">
        <v>6.1400000000000006</v>
      </c>
      <c r="R106" s="11">
        <v>6.35</v>
      </c>
      <c r="S106" s="11">
        <v>6.3860212754237624</v>
      </c>
      <c r="T106" s="11">
        <v>4.2742512946436451</v>
      </c>
      <c r="U106" s="11">
        <v>6.202986106148658</v>
      </c>
      <c r="V106" s="11">
        <v>6.15</v>
      </c>
      <c r="W106" s="11">
        <v>6.67</v>
      </c>
      <c r="X106" s="11">
        <v>6.2</v>
      </c>
      <c r="Y106" s="11">
        <v>6.43</v>
      </c>
      <c r="Z106" s="149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261</v>
      </c>
      <c r="C107" s="29"/>
      <c r="D107" s="24">
        <v>4.4907311951025083E-2</v>
      </c>
      <c r="E107" s="24">
        <v>0.13063945294843615</v>
      </c>
      <c r="F107" s="24">
        <v>0.15357916243649405</v>
      </c>
      <c r="G107" s="24">
        <v>3.3642679949844059E-2</v>
      </c>
      <c r="H107" s="24">
        <v>0.10538817137927144</v>
      </c>
      <c r="I107" s="24">
        <v>0.15832456116050533</v>
      </c>
      <c r="J107" s="24">
        <v>8.1096650156875602E-2</v>
      </c>
      <c r="K107" s="24">
        <v>0.1540670849554398</v>
      </c>
      <c r="L107" s="24">
        <v>5.5377492419453875E-2</v>
      </c>
      <c r="M107" s="24">
        <v>0.25119049875874405</v>
      </c>
      <c r="N107" s="24">
        <v>0.48737733499483399</v>
      </c>
      <c r="O107" s="24">
        <v>0.1075949193348212</v>
      </c>
      <c r="P107" s="24">
        <v>0.10488088481701503</v>
      </c>
      <c r="Q107" s="24">
        <v>0.10689558768567876</v>
      </c>
      <c r="R107" s="24">
        <v>0.15165750888103088</v>
      </c>
      <c r="S107" s="24">
        <v>9.4628699988634171E-2</v>
      </c>
      <c r="T107" s="24">
        <v>0.33778689605712475</v>
      </c>
      <c r="U107" s="24">
        <v>4.997034502109849E-2</v>
      </c>
      <c r="V107" s="24">
        <v>0.10614455552060441</v>
      </c>
      <c r="W107" s="24">
        <v>0.20966640169564618</v>
      </c>
      <c r="X107" s="24">
        <v>7.5277265270908222E-2</v>
      </c>
      <c r="Y107" s="24">
        <v>8.4083292038311663E-2</v>
      </c>
      <c r="Z107" s="200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01"/>
      <c r="AK107" s="201"/>
      <c r="AL107" s="201"/>
      <c r="AM107" s="201"/>
      <c r="AN107" s="201"/>
      <c r="AO107" s="201"/>
      <c r="AP107" s="201"/>
      <c r="AQ107" s="201"/>
      <c r="AR107" s="201"/>
      <c r="AS107" s="201"/>
      <c r="AT107" s="201"/>
      <c r="AU107" s="201"/>
      <c r="AV107" s="201"/>
      <c r="AW107" s="201"/>
      <c r="AX107" s="201"/>
      <c r="AY107" s="201"/>
      <c r="AZ107" s="201"/>
      <c r="BA107" s="201"/>
      <c r="BB107" s="201"/>
      <c r="BC107" s="201"/>
      <c r="BD107" s="201"/>
      <c r="BE107" s="201"/>
      <c r="BF107" s="201"/>
      <c r="BG107" s="201"/>
      <c r="BH107" s="201"/>
      <c r="BI107" s="201"/>
      <c r="BJ107" s="201"/>
      <c r="BK107" s="201"/>
      <c r="BL107" s="201"/>
      <c r="BM107" s="56"/>
    </row>
    <row r="108" spans="1:65">
      <c r="A108" s="30"/>
      <c r="B108" s="3" t="s">
        <v>86</v>
      </c>
      <c r="C108" s="29"/>
      <c r="D108" s="13">
        <v>7.4247415736056911E-3</v>
      </c>
      <c r="E108" s="13">
        <v>2.5090804023387227E-2</v>
      </c>
      <c r="F108" s="13">
        <v>2.679870589542736E-2</v>
      </c>
      <c r="G108" s="13">
        <v>6.1797109277640701E-3</v>
      </c>
      <c r="H108" s="13">
        <v>1.7882608265713477E-2</v>
      </c>
      <c r="I108" s="13">
        <v>2.6804383943652147E-2</v>
      </c>
      <c r="J108" s="13">
        <v>1.281485122310386E-2</v>
      </c>
      <c r="K108" s="13">
        <v>2.2004344435435339E-2</v>
      </c>
      <c r="L108" s="13">
        <v>8.4631929321630998E-3</v>
      </c>
      <c r="M108" s="13">
        <v>4.3147523405452748E-2</v>
      </c>
      <c r="N108" s="13">
        <v>8.1342531570765056E-2</v>
      </c>
      <c r="O108" s="13">
        <v>1.8750203776036225E-2</v>
      </c>
      <c r="P108" s="13">
        <v>1.6260602297211636E-2</v>
      </c>
      <c r="Q108" s="13">
        <v>1.7533447952817732E-2</v>
      </c>
      <c r="R108" s="13">
        <v>2.3883072264729271E-2</v>
      </c>
      <c r="S108" s="13">
        <v>1.477985402055537E-2</v>
      </c>
      <c r="T108" s="13">
        <v>7.9603860729519915E-2</v>
      </c>
      <c r="U108" s="13">
        <v>8.0503283133049382E-3</v>
      </c>
      <c r="V108" s="13">
        <v>1.7240588335777653E-2</v>
      </c>
      <c r="W108" s="13">
        <v>3.129349279039495E-2</v>
      </c>
      <c r="X108" s="13">
        <v>1.2174220798529631E-2</v>
      </c>
      <c r="Y108" s="13">
        <v>1.3066556649310283E-2</v>
      </c>
      <c r="Z108" s="149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3" t="s">
        <v>262</v>
      </c>
      <c r="C109" s="29"/>
      <c r="D109" s="13">
        <v>-1.1192338348169129E-2</v>
      </c>
      <c r="E109" s="13">
        <v>-0.14879164094783148</v>
      </c>
      <c r="F109" s="13">
        <v>-6.3097112866274729E-2</v>
      </c>
      <c r="G109" s="13">
        <v>-0.10998253539835989</v>
      </c>
      <c r="H109" s="13">
        <v>-3.6532407935829569E-2</v>
      </c>
      <c r="I109" s="13">
        <v>-3.435261700355785E-2</v>
      </c>
      <c r="J109" s="13">
        <v>3.4583271229540635E-2</v>
      </c>
      <c r="K109" s="13">
        <v>0.14466271330927039</v>
      </c>
      <c r="L109" s="13">
        <v>6.9732400012424423E-2</v>
      </c>
      <c r="M109" s="13">
        <v>-4.8248784196791017E-2</v>
      </c>
      <c r="N109" s="13">
        <v>-2.0456449810324462E-2</v>
      </c>
      <c r="O109" s="13">
        <v>-6.1872477523490232E-2</v>
      </c>
      <c r="P109" s="13">
        <v>5.4473863486521168E-2</v>
      </c>
      <c r="Q109" s="13">
        <v>-3.2905962186834392E-3</v>
      </c>
      <c r="R109" s="13">
        <v>3.8125431494482331E-2</v>
      </c>
      <c r="S109" s="13">
        <v>4.6715931096269703E-2</v>
      </c>
      <c r="T109" s="13">
        <v>-0.30627911166825816</v>
      </c>
      <c r="U109" s="13">
        <v>1.4786919740888305E-2</v>
      </c>
      <c r="V109" s="13">
        <v>6.5184629765400182E-3</v>
      </c>
      <c r="W109" s="13">
        <v>9.5344943466619148E-2</v>
      </c>
      <c r="X109" s="13">
        <v>1.0878044841083678E-2</v>
      </c>
      <c r="Y109" s="13">
        <v>5.2021598687715276E-2</v>
      </c>
      <c r="Z109" s="149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46" t="s">
        <v>263</v>
      </c>
      <c r="C110" s="47"/>
      <c r="D110" s="45">
        <v>0.18</v>
      </c>
      <c r="E110" s="45">
        <v>2.14</v>
      </c>
      <c r="F110" s="45">
        <v>0.92</v>
      </c>
      <c r="G110" s="45">
        <v>1.58</v>
      </c>
      <c r="H110" s="45">
        <v>0.54</v>
      </c>
      <c r="I110" s="45">
        <v>0.51</v>
      </c>
      <c r="J110" s="45">
        <v>0.47</v>
      </c>
      <c r="K110" s="45">
        <v>2.0299999999999998</v>
      </c>
      <c r="L110" s="45">
        <v>0.97</v>
      </c>
      <c r="M110" s="45">
        <v>0.71</v>
      </c>
      <c r="N110" s="45">
        <v>0.31</v>
      </c>
      <c r="O110" s="45">
        <v>0.9</v>
      </c>
      <c r="P110" s="45">
        <v>0.75</v>
      </c>
      <c r="Q110" s="45">
        <v>7.0000000000000007E-2</v>
      </c>
      <c r="R110" s="45">
        <v>0.52</v>
      </c>
      <c r="S110" s="45">
        <v>0.64</v>
      </c>
      <c r="T110" s="45">
        <v>4.37</v>
      </c>
      <c r="U110" s="45">
        <v>0.19</v>
      </c>
      <c r="V110" s="45">
        <v>7.0000000000000007E-2</v>
      </c>
      <c r="W110" s="45">
        <v>1.33</v>
      </c>
      <c r="X110" s="45">
        <v>0.13</v>
      </c>
      <c r="Y110" s="45">
        <v>0.72</v>
      </c>
      <c r="Z110" s="149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B111" s="31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BM111" s="55"/>
    </row>
    <row r="112" spans="1:65" ht="15">
      <c r="B112" s="8" t="s">
        <v>517</v>
      </c>
      <c r="BM112" s="28" t="s">
        <v>66</v>
      </c>
    </row>
    <row r="113" spans="1:65" ht="15">
      <c r="A113" s="25" t="s">
        <v>50</v>
      </c>
      <c r="B113" s="18" t="s">
        <v>111</v>
      </c>
      <c r="C113" s="15" t="s">
        <v>112</v>
      </c>
      <c r="D113" s="16" t="s">
        <v>224</v>
      </c>
      <c r="E113" s="17" t="s">
        <v>224</v>
      </c>
      <c r="F113" s="17" t="s">
        <v>224</v>
      </c>
      <c r="G113" s="17" t="s">
        <v>224</v>
      </c>
      <c r="H113" s="17" t="s">
        <v>224</v>
      </c>
      <c r="I113" s="17" t="s">
        <v>224</v>
      </c>
      <c r="J113" s="17" t="s">
        <v>224</v>
      </c>
      <c r="K113" s="17" t="s">
        <v>224</v>
      </c>
      <c r="L113" s="17" t="s">
        <v>224</v>
      </c>
      <c r="M113" s="17" t="s">
        <v>224</v>
      </c>
      <c r="N113" s="17" t="s">
        <v>224</v>
      </c>
      <c r="O113" s="17" t="s">
        <v>224</v>
      </c>
      <c r="P113" s="17" t="s">
        <v>224</v>
      </c>
      <c r="Q113" s="17" t="s">
        <v>224</v>
      </c>
      <c r="R113" s="17" t="s">
        <v>224</v>
      </c>
      <c r="S113" s="17" t="s">
        <v>224</v>
      </c>
      <c r="T113" s="17" t="s">
        <v>224</v>
      </c>
      <c r="U113" s="17" t="s">
        <v>224</v>
      </c>
      <c r="V113" s="17" t="s">
        <v>224</v>
      </c>
      <c r="W113" s="17" t="s">
        <v>224</v>
      </c>
      <c r="X113" s="17" t="s">
        <v>224</v>
      </c>
      <c r="Y113" s="17" t="s">
        <v>224</v>
      </c>
      <c r="Z113" s="149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225</v>
      </c>
      <c r="C114" s="9" t="s">
        <v>225</v>
      </c>
      <c r="D114" s="147" t="s">
        <v>227</v>
      </c>
      <c r="E114" s="148" t="s">
        <v>228</v>
      </c>
      <c r="F114" s="148" t="s">
        <v>229</v>
      </c>
      <c r="G114" s="148" t="s">
        <v>230</v>
      </c>
      <c r="H114" s="148" t="s">
        <v>231</v>
      </c>
      <c r="I114" s="148" t="s">
        <v>232</v>
      </c>
      <c r="J114" s="148" t="s">
        <v>233</v>
      </c>
      <c r="K114" s="148" t="s">
        <v>235</v>
      </c>
      <c r="L114" s="148" t="s">
        <v>236</v>
      </c>
      <c r="M114" s="148" t="s">
        <v>237</v>
      </c>
      <c r="N114" s="148" t="s">
        <v>238</v>
      </c>
      <c r="O114" s="148" t="s">
        <v>265</v>
      </c>
      <c r="P114" s="148" t="s">
        <v>239</v>
      </c>
      <c r="Q114" s="148" t="s">
        <v>240</v>
      </c>
      <c r="R114" s="148" t="s">
        <v>241</v>
      </c>
      <c r="S114" s="148" t="s">
        <v>242</v>
      </c>
      <c r="T114" s="148" t="s">
        <v>243</v>
      </c>
      <c r="U114" s="148" t="s">
        <v>244</v>
      </c>
      <c r="V114" s="148" t="s">
        <v>245</v>
      </c>
      <c r="W114" s="148" t="s">
        <v>246</v>
      </c>
      <c r="X114" s="148" t="s">
        <v>247</v>
      </c>
      <c r="Y114" s="148" t="s">
        <v>249</v>
      </c>
      <c r="Z114" s="149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1</v>
      </c>
    </row>
    <row r="115" spans="1:65">
      <c r="A115" s="30"/>
      <c r="B115" s="19"/>
      <c r="C115" s="9"/>
      <c r="D115" s="10" t="s">
        <v>114</v>
      </c>
      <c r="E115" s="11" t="s">
        <v>114</v>
      </c>
      <c r="F115" s="11" t="s">
        <v>114</v>
      </c>
      <c r="G115" s="11" t="s">
        <v>114</v>
      </c>
      <c r="H115" s="11" t="s">
        <v>296</v>
      </c>
      <c r="I115" s="11" t="s">
        <v>295</v>
      </c>
      <c r="J115" s="11" t="s">
        <v>295</v>
      </c>
      <c r="K115" s="11" t="s">
        <v>296</v>
      </c>
      <c r="L115" s="11" t="s">
        <v>296</v>
      </c>
      <c r="M115" s="11" t="s">
        <v>296</v>
      </c>
      <c r="N115" s="11" t="s">
        <v>296</v>
      </c>
      <c r="O115" s="11" t="s">
        <v>296</v>
      </c>
      <c r="P115" s="11" t="s">
        <v>114</v>
      </c>
      <c r="Q115" s="11" t="s">
        <v>296</v>
      </c>
      <c r="R115" s="11" t="s">
        <v>295</v>
      </c>
      <c r="S115" s="11" t="s">
        <v>295</v>
      </c>
      <c r="T115" s="11" t="s">
        <v>295</v>
      </c>
      <c r="U115" s="11" t="s">
        <v>114</v>
      </c>
      <c r="V115" s="11" t="s">
        <v>296</v>
      </c>
      <c r="W115" s="11" t="s">
        <v>296</v>
      </c>
      <c r="X115" s="11" t="s">
        <v>296</v>
      </c>
      <c r="Y115" s="11" t="s">
        <v>295</v>
      </c>
      <c r="Z115" s="149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149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2">
        <v>1.08</v>
      </c>
      <c r="E117" s="22">
        <v>1.1000000000000001</v>
      </c>
      <c r="F117" s="143">
        <v>8.4409000000000012E-3</v>
      </c>
      <c r="G117" s="22">
        <v>1.0797559999999999</v>
      </c>
      <c r="H117" s="22">
        <v>1.07</v>
      </c>
      <c r="I117" s="22">
        <v>1.08</v>
      </c>
      <c r="J117" s="22">
        <v>1.1032</v>
      </c>
      <c r="K117" s="22">
        <v>1.1100000000000001</v>
      </c>
      <c r="L117" s="22">
        <v>1.1200000000000001</v>
      </c>
      <c r="M117" s="22">
        <v>1.1100000000000001</v>
      </c>
      <c r="N117" s="22">
        <v>1.08</v>
      </c>
      <c r="O117" s="22">
        <v>1.0900000000000001</v>
      </c>
      <c r="P117" s="22">
        <v>1.1499999999999999</v>
      </c>
      <c r="Q117" s="22">
        <v>1.1357000000000002</v>
      </c>
      <c r="R117" s="22">
        <v>1.2</v>
      </c>
      <c r="S117" s="22">
        <v>1.1539806109282471</v>
      </c>
      <c r="T117" s="143">
        <v>0.91503206166092499</v>
      </c>
      <c r="U117" s="22">
        <v>1.1694251657627017</v>
      </c>
      <c r="V117" s="22">
        <v>1.05</v>
      </c>
      <c r="W117" s="22">
        <v>1.087</v>
      </c>
      <c r="X117" s="22">
        <v>1.21</v>
      </c>
      <c r="Y117" s="22">
        <v>1.1235999999999999</v>
      </c>
      <c r="Z117" s="149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9">
        <v>1</v>
      </c>
      <c r="C118" s="9">
        <v>2</v>
      </c>
      <c r="D118" s="11">
        <v>1.08</v>
      </c>
      <c r="E118" s="11">
        <v>1.05</v>
      </c>
      <c r="F118" s="144">
        <v>8.4836800000000004E-3</v>
      </c>
      <c r="G118" s="11">
        <v>1.0724119999999999</v>
      </c>
      <c r="H118" s="11">
        <v>1.1000000000000001</v>
      </c>
      <c r="I118" s="11">
        <v>1.17</v>
      </c>
      <c r="J118" s="11">
        <v>1.0973999999999999</v>
      </c>
      <c r="K118" s="11">
        <v>1.1200000000000001</v>
      </c>
      <c r="L118" s="11">
        <v>1.1000000000000001</v>
      </c>
      <c r="M118" s="11">
        <v>1.08</v>
      </c>
      <c r="N118" s="11">
        <v>1.02</v>
      </c>
      <c r="O118" s="11">
        <v>1.1000000000000001</v>
      </c>
      <c r="P118" s="11">
        <v>1.1599999999999999</v>
      </c>
      <c r="Q118" s="11">
        <v>1.1114999999999999</v>
      </c>
      <c r="R118" s="11">
        <v>1.21</v>
      </c>
      <c r="S118" s="11">
        <v>1.1475862584089744</v>
      </c>
      <c r="T118" s="144">
        <v>0.98416069659169203</v>
      </c>
      <c r="U118" s="11">
        <v>1.1690937223120441</v>
      </c>
      <c r="V118" s="11">
        <v>1.01</v>
      </c>
      <c r="W118" s="11">
        <v>1.046</v>
      </c>
      <c r="X118" s="11">
        <v>1.19</v>
      </c>
      <c r="Y118" s="11">
        <v>1.1274999999999999</v>
      </c>
      <c r="Z118" s="149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 t="e">
        <v>#N/A</v>
      </c>
    </row>
    <row r="119" spans="1:65">
      <c r="A119" s="30"/>
      <c r="B119" s="19">
        <v>1</v>
      </c>
      <c r="C119" s="9">
        <v>3</v>
      </c>
      <c r="D119" s="11">
        <v>1.08</v>
      </c>
      <c r="E119" s="11">
        <v>1.07</v>
      </c>
      <c r="F119" s="144">
        <v>8.6116400000000003E-3</v>
      </c>
      <c r="G119" s="11">
        <v>1.0715959999999998</v>
      </c>
      <c r="H119" s="11">
        <v>1.05</v>
      </c>
      <c r="I119" s="11">
        <v>1.19</v>
      </c>
      <c r="J119" s="11">
        <v>1.0961000000000001</v>
      </c>
      <c r="K119" s="11">
        <v>1.1100000000000001</v>
      </c>
      <c r="L119" s="11">
        <v>1.1200000000000001</v>
      </c>
      <c r="M119" s="11">
        <v>1.06</v>
      </c>
      <c r="N119" s="11">
        <v>1.0900000000000001</v>
      </c>
      <c r="O119" s="11">
        <v>1.0900000000000001</v>
      </c>
      <c r="P119" s="11">
        <v>1.1100000000000001</v>
      </c>
      <c r="Q119" s="11">
        <v>1.1274</v>
      </c>
      <c r="R119" s="11">
        <v>1.22</v>
      </c>
      <c r="S119" s="11">
        <v>1.1357321008264971</v>
      </c>
      <c r="T119" s="144">
        <v>0.93540229523703888</v>
      </c>
      <c r="U119" s="11">
        <v>1.1710317102373868</v>
      </c>
      <c r="V119" s="11">
        <v>1.04</v>
      </c>
      <c r="W119" s="11">
        <v>1.0469999999999999</v>
      </c>
      <c r="X119" s="11">
        <v>1.2</v>
      </c>
      <c r="Y119" s="11">
        <v>1.1253000000000002</v>
      </c>
      <c r="Z119" s="149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4</v>
      </c>
      <c r="D120" s="11">
        <v>1.0900000000000001</v>
      </c>
      <c r="E120" s="11">
        <v>1.1100000000000001</v>
      </c>
      <c r="F120" s="144">
        <v>8.5379399999999991E-3</v>
      </c>
      <c r="G120" s="11">
        <v>1.0699639999999999</v>
      </c>
      <c r="H120" s="11">
        <v>1.08</v>
      </c>
      <c r="I120" s="11">
        <v>1.1499999999999999</v>
      </c>
      <c r="J120" s="11">
        <v>1.0975000000000001</v>
      </c>
      <c r="K120" s="11">
        <v>1.0900000000000001</v>
      </c>
      <c r="L120" s="11">
        <v>1.1000000000000001</v>
      </c>
      <c r="M120" s="11">
        <v>1.08</v>
      </c>
      <c r="N120" s="11">
        <v>1.03</v>
      </c>
      <c r="O120" s="11">
        <v>1.0900000000000001</v>
      </c>
      <c r="P120" s="11">
        <v>1.1399999999999999</v>
      </c>
      <c r="Q120" s="11">
        <v>1.1164000000000001</v>
      </c>
      <c r="R120" s="11">
        <v>1.21</v>
      </c>
      <c r="S120" s="11">
        <v>1.1587576625330773</v>
      </c>
      <c r="T120" s="144">
        <v>0.95774675423532696</v>
      </c>
      <c r="U120" s="11">
        <v>1.1647783269191003</v>
      </c>
      <c r="V120" s="11">
        <v>1.02</v>
      </c>
      <c r="W120" s="11">
        <v>1.0429999999999999</v>
      </c>
      <c r="X120" s="11">
        <v>1.22</v>
      </c>
      <c r="Y120" s="11">
        <v>1.1523000000000001</v>
      </c>
      <c r="Z120" s="149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1.1097232128209911</v>
      </c>
    </row>
    <row r="121" spans="1:65">
      <c r="A121" s="30"/>
      <c r="B121" s="19">
        <v>1</v>
      </c>
      <c r="C121" s="9">
        <v>5</v>
      </c>
      <c r="D121" s="11">
        <v>1.08</v>
      </c>
      <c r="E121" s="11">
        <v>1.1200000000000001</v>
      </c>
      <c r="F121" s="144">
        <v>8.5999099999999988E-3</v>
      </c>
      <c r="G121" s="11">
        <v>1.0625260000000001</v>
      </c>
      <c r="H121" s="11">
        <v>1.06</v>
      </c>
      <c r="I121" s="11">
        <v>1.0900000000000001</v>
      </c>
      <c r="J121" s="11">
        <v>1.1181999999999999</v>
      </c>
      <c r="K121" s="11">
        <v>1.1100000000000001</v>
      </c>
      <c r="L121" s="11">
        <v>1.0900000000000001</v>
      </c>
      <c r="M121" s="11">
        <v>1.0900000000000001</v>
      </c>
      <c r="N121" s="11">
        <v>1.0900000000000001</v>
      </c>
      <c r="O121" s="11">
        <v>1.1000000000000001</v>
      </c>
      <c r="P121" s="11">
        <v>1.1499999999999999</v>
      </c>
      <c r="Q121" s="11">
        <v>1.1263000000000001</v>
      </c>
      <c r="R121" s="11">
        <v>1.1100000000000001</v>
      </c>
      <c r="S121" s="11">
        <v>1.165980282547191</v>
      </c>
      <c r="T121" s="144">
        <v>0.90284426493137115</v>
      </c>
      <c r="U121" s="11">
        <v>1.1725025443456529</v>
      </c>
      <c r="V121" s="11">
        <v>1.08</v>
      </c>
      <c r="W121" s="11">
        <v>1.0429999999999999</v>
      </c>
      <c r="X121" s="11">
        <v>1.22</v>
      </c>
      <c r="Y121" s="11">
        <v>1.1403999999999999</v>
      </c>
      <c r="Z121" s="149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74</v>
      </c>
    </row>
    <row r="122" spans="1:65">
      <c r="A122" s="30"/>
      <c r="B122" s="19">
        <v>1</v>
      </c>
      <c r="C122" s="9">
        <v>6</v>
      </c>
      <c r="D122" s="11">
        <v>1.06</v>
      </c>
      <c r="E122" s="11">
        <v>1.08</v>
      </c>
      <c r="F122" s="144">
        <v>8.4050500000000007E-3</v>
      </c>
      <c r="G122" s="11">
        <v>1.0814899999999998</v>
      </c>
      <c r="H122" s="11">
        <v>1.07</v>
      </c>
      <c r="I122" s="11">
        <v>1.1599999999999999</v>
      </c>
      <c r="J122" s="11">
        <v>1.1102000000000001</v>
      </c>
      <c r="K122" s="11">
        <v>1.1100000000000001</v>
      </c>
      <c r="L122" s="11">
        <v>1.1000000000000001</v>
      </c>
      <c r="M122" s="11">
        <v>1.02</v>
      </c>
      <c r="N122" s="11">
        <v>1.02</v>
      </c>
      <c r="O122" s="11">
        <v>1.0900000000000001</v>
      </c>
      <c r="P122" s="11">
        <v>1.1499999999999999</v>
      </c>
      <c r="Q122" s="11">
        <v>1.1338999999999999</v>
      </c>
      <c r="R122" s="11">
        <v>1.1299999999999999</v>
      </c>
      <c r="S122" s="11">
        <v>1.152412290796341</v>
      </c>
      <c r="T122" s="144">
        <v>0.89059130966136402</v>
      </c>
      <c r="U122" s="11">
        <v>1.1641608629017492</v>
      </c>
      <c r="V122" s="11">
        <v>1.06</v>
      </c>
      <c r="W122" s="11">
        <v>1.0489999999999999</v>
      </c>
      <c r="X122" s="11">
        <v>1.2</v>
      </c>
      <c r="Y122" s="11">
        <v>1.1256999999999999</v>
      </c>
      <c r="Z122" s="149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20" t="s">
        <v>259</v>
      </c>
      <c r="C123" s="12"/>
      <c r="D123" s="23">
        <v>1.0783333333333334</v>
      </c>
      <c r="E123" s="23">
        <v>1.0883333333333336</v>
      </c>
      <c r="F123" s="23">
        <v>8.5131866666666653E-3</v>
      </c>
      <c r="G123" s="23">
        <v>1.0729573333333331</v>
      </c>
      <c r="H123" s="23">
        <v>1.0716666666666665</v>
      </c>
      <c r="I123" s="23">
        <v>1.1399999999999999</v>
      </c>
      <c r="J123" s="23">
        <v>1.1037666666666666</v>
      </c>
      <c r="K123" s="23">
        <v>1.1083333333333336</v>
      </c>
      <c r="L123" s="23">
        <v>1.1050000000000002</v>
      </c>
      <c r="M123" s="23">
        <v>1.0733333333333333</v>
      </c>
      <c r="N123" s="23">
        <v>1.0549999999999999</v>
      </c>
      <c r="O123" s="23">
        <v>1.0933333333333335</v>
      </c>
      <c r="P123" s="23">
        <v>1.1433333333333333</v>
      </c>
      <c r="Q123" s="23">
        <v>1.1252</v>
      </c>
      <c r="R123" s="23">
        <v>1.18</v>
      </c>
      <c r="S123" s="23">
        <v>1.1524082010067211</v>
      </c>
      <c r="T123" s="23">
        <v>0.93096289705295288</v>
      </c>
      <c r="U123" s="23">
        <v>1.1684987220797725</v>
      </c>
      <c r="V123" s="23">
        <v>1.0433333333333332</v>
      </c>
      <c r="W123" s="23">
        <v>1.0525</v>
      </c>
      <c r="X123" s="23">
        <v>1.2066666666666666</v>
      </c>
      <c r="Y123" s="23">
        <v>1.1324666666666667</v>
      </c>
      <c r="Z123" s="149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260</v>
      </c>
      <c r="C124" s="29"/>
      <c r="D124" s="11">
        <v>1.08</v>
      </c>
      <c r="E124" s="11">
        <v>1.0900000000000001</v>
      </c>
      <c r="F124" s="11">
        <v>8.5108100000000006E-3</v>
      </c>
      <c r="G124" s="11">
        <v>1.0720039999999997</v>
      </c>
      <c r="H124" s="11">
        <v>1.07</v>
      </c>
      <c r="I124" s="11">
        <v>1.1549999999999998</v>
      </c>
      <c r="J124" s="11">
        <v>1.1003500000000002</v>
      </c>
      <c r="K124" s="11">
        <v>1.1100000000000001</v>
      </c>
      <c r="L124" s="11">
        <v>1.1000000000000001</v>
      </c>
      <c r="M124" s="11">
        <v>1.08</v>
      </c>
      <c r="N124" s="11">
        <v>1.0550000000000002</v>
      </c>
      <c r="O124" s="11">
        <v>1.0900000000000001</v>
      </c>
      <c r="P124" s="11">
        <v>1.1499999999999999</v>
      </c>
      <c r="Q124" s="11">
        <v>1.1268500000000001</v>
      </c>
      <c r="R124" s="11">
        <v>1.2050000000000001</v>
      </c>
      <c r="S124" s="11">
        <v>1.1531964508622941</v>
      </c>
      <c r="T124" s="11">
        <v>0.92521717844898199</v>
      </c>
      <c r="U124" s="11">
        <v>1.1692594440373729</v>
      </c>
      <c r="V124" s="11">
        <v>1.0449999999999999</v>
      </c>
      <c r="W124" s="11">
        <v>1.0465</v>
      </c>
      <c r="X124" s="11">
        <v>1.2050000000000001</v>
      </c>
      <c r="Y124" s="11">
        <v>1.1265999999999998</v>
      </c>
      <c r="Z124" s="149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261</v>
      </c>
      <c r="C125" s="29"/>
      <c r="D125" s="24">
        <v>9.8319208025017587E-3</v>
      </c>
      <c r="E125" s="24">
        <v>2.6394443859772226E-2</v>
      </c>
      <c r="F125" s="24">
        <v>8.4399368639028092E-5</v>
      </c>
      <c r="G125" s="24">
        <v>6.9130549735023699E-3</v>
      </c>
      <c r="H125" s="24">
        <v>1.7224014243685099E-2</v>
      </c>
      <c r="I125" s="24">
        <v>4.4721359549995725E-2</v>
      </c>
      <c r="J125" s="24">
        <v>8.8160459768915483E-3</v>
      </c>
      <c r="K125" s="24">
        <v>9.8319208025017587E-3</v>
      </c>
      <c r="L125" s="24">
        <v>1.2247448713915901E-2</v>
      </c>
      <c r="M125" s="24">
        <v>3.076794869123823E-2</v>
      </c>
      <c r="N125" s="24">
        <v>3.5071355833500392E-2</v>
      </c>
      <c r="O125" s="24">
        <v>5.1639777949432277E-3</v>
      </c>
      <c r="P125" s="24">
        <v>1.7511900715418194E-2</v>
      </c>
      <c r="Q125" s="24">
        <v>9.5615898259651614E-3</v>
      </c>
      <c r="R125" s="24">
        <v>4.7328638264796906E-2</v>
      </c>
      <c r="S125" s="24">
        <v>1.0279426018415274E-2</v>
      </c>
      <c r="T125" s="24">
        <v>3.5331015255041814E-2</v>
      </c>
      <c r="U125" s="24">
        <v>3.3561080828045631E-3</v>
      </c>
      <c r="V125" s="24">
        <v>2.5819888974716137E-2</v>
      </c>
      <c r="W125" s="24">
        <v>1.7061652909375464E-2</v>
      </c>
      <c r="X125" s="24">
        <v>1.2110601416389978E-2</v>
      </c>
      <c r="Y125" s="24">
        <v>1.1460657340077273E-2</v>
      </c>
      <c r="Z125" s="200"/>
      <c r="AA125" s="201"/>
      <c r="AB125" s="201"/>
      <c r="AC125" s="201"/>
      <c r="AD125" s="201"/>
      <c r="AE125" s="201"/>
      <c r="AF125" s="201"/>
      <c r="AG125" s="201"/>
      <c r="AH125" s="201"/>
      <c r="AI125" s="201"/>
      <c r="AJ125" s="201"/>
      <c r="AK125" s="201"/>
      <c r="AL125" s="201"/>
      <c r="AM125" s="201"/>
      <c r="AN125" s="201"/>
      <c r="AO125" s="201"/>
      <c r="AP125" s="201"/>
      <c r="AQ125" s="201"/>
      <c r="AR125" s="201"/>
      <c r="AS125" s="201"/>
      <c r="AT125" s="201"/>
      <c r="AU125" s="201"/>
      <c r="AV125" s="201"/>
      <c r="AW125" s="201"/>
      <c r="AX125" s="201"/>
      <c r="AY125" s="201"/>
      <c r="AZ125" s="201"/>
      <c r="BA125" s="201"/>
      <c r="BB125" s="201"/>
      <c r="BC125" s="201"/>
      <c r="BD125" s="201"/>
      <c r="BE125" s="201"/>
      <c r="BF125" s="201"/>
      <c r="BG125" s="201"/>
      <c r="BH125" s="201"/>
      <c r="BI125" s="201"/>
      <c r="BJ125" s="201"/>
      <c r="BK125" s="201"/>
      <c r="BL125" s="201"/>
      <c r="BM125" s="56"/>
    </row>
    <row r="126" spans="1:65">
      <c r="A126" s="30"/>
      <c r="B126" s="3" t="s">
        <v>86</v>
      </c>
      <c r="C126" s="29"/>
      <c r="D126" s="13">
        <v>9.1177008987651555E-3</v>
      </c>
      <c r="E126" s="13">
        <v>2.425216893700357E-2</v>
      </c>
      <c r="F126" s="13">
        <v>9.9139572458211613E-3</v>
      </c>
      <c r="G126" s="13">
        <v>6.4429914953148537E-3</v>
      </c>
      <c r="H126" s="13">
        <v>1.6072175032987652E-2</v>
      </c>
      <c r="I126" s="13">
        <v>3.9229262763154145E-2</v>
      </c>
      <c r="J126" s="13">
        <v>7.987237015877344E-3</v>
      </c>
      <c r="K126" s="13">
        <v>8.8709059872196291E-3</v>
      </c>
      <c r="L126" s="13">
        <v>1.1083663994494026E-2</v>
      </c>
      <c r="M126" s="13">
        <v>2.8665790706122577E-2</v>
      </c>
      <c r="N126" s="13">
        <v>3.324299131137478E-2</v>
      </c>
      <c r="O126" s="13">
        <v>4.7231504222041707E-3</v>
      </c>
      <c r="P126" s="13">
        <v>1.5316531237975098E-2</v>
      </c>
      <c r="Q126" s="13">
        <v>8.4976802577009965E-3</v>
      </c>
      <c r="R126" s="13">
        <v>4.0109015478641451E-2</v>
      </c>
      <c r="S126" s="13">
        <v>8.919952157087541E-3</v>
      </c>
      <c r="T126" s="13">
        <v>3.7951045489444675E-2</v>
      </c>
      <c r="U126" s="13">
        <v>2.8721538324245118E-3</v>
      </c>
      <c r="V126" s="13">
        <v>2.4747497419855723E-2</v>
      </c>
      <c r="W126" s="13">
        <v>1.6210596588480251E-2</v>
      </c>
      <c r="X126" s="13">
        <v>1.0036410013582856E-2</v>
      </c>
      <c r="Y126" s="13">
        <v>1.0120083599291169E-2</v>
      </c>
      <c r="Z126" s="149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262</v>
      </c>
      <c r="C127" s="29"/>
      <c r="D127" s="13">
        <v>-2.8286224100748991E-2</v>
      </c>
      <c r="E127" s="13">
        <v>-1.9274968064588838E-2</v>
      </c>
      <c r="F127" s="13">
        <v>-0.99232854952630434</v>
      </c>
      <c r="G127" s="13">
        <v>-3.313067534578884E-2</v>
      </c>
      <c r="H127" s="13">
        <v>-3.429372812485576E-2</v>
      </c>
      <c r="I127" s="13">
        <v>2.7283188122237512E-2</v>
      </c>
      <c r="J127" s="13">
        <v>-5.3675962487822471E-3</v>
      </c>
      <c r="K127" s="13">
        <v>-1.2524559922688638E-3</v>
      </c>
      <c r="L127" s="13">
        <v>-4.2562080043222483E-3</v>
      </c>
      <c r="M127" s="13">
        <v>-3.2791852118829068E-2</v>
      </c>
      <c r="N127" s="13">
        <v>-4.931248818512235E-2</v>
      </c>
      <c r="O127" s="13">
        <v>-1.4769340046508872E-2</v>
      </c>
      <c r="P127" s="13">
        <v>3.0286940134290896E-2</v>
      </c>
      <c r="Q127" s="13">
        <v>1.3946529188720636E-2</v>
      </c>
      <c r="R127" s="13">
        <v>6.3328212266877459E-2</v>
      </c>
      <c r="S127" s="13">
        <v>3.8464535744207717E-2</v>
      </c>
      <c r="T127" s="13">
        <v>-0.16108549744905976</v>
      </c>
      <c r="U127" s="13">
        <v>5.2964116258657157E-2</v>
      </c>
      <c r="V127" s="13">
        <v>-5.9825620227308973E-2</v>
      </c>
      <c r="W127" s="13">
        <v>-5.1565302194162332E-2</v>
      </c>
      <c r="X127" s="13">
        <v>8.7358228363303869E-2</v>
      </c>
      <c r="Y127" s="13">
        <v>2.0494708574997134E-2</v>
      </c>
      <c r="Z127" s="149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263</v>
      </c>
      <c r="C128" s="47"/>
      <c r="D128" s="45">
        <v>0.53</v>
      </c>
      <c r="E128" s="45">
        <v>0.32</v>
      </c>
      <c r="F128" s="45" t="s">
        <v>264</v>
      </c>
      <c r="G128" s="45">
        <v>0.65</v>
      </c>
      <c r="H128" s="45">
        <v>0.67</v>
      </c>
      <c r="I128" s="45">
        <v>0.76</v>
      </c>
      <c r="J128" s="45">
        <v>0</v>
      </c>
      <c r="K128" s="45">
        <v>0.1</v>
      </c>
      <c r="L128" s="45">
        <v>0.03</v>
      </c>
      <c r="M128" s="45">
        <v>0.64</v>
      </c>
      <c r="N128" s="45">
        <v>1.02</v>
      </c>
      <c r="O128" s="45">
        <v>0.22</v>
      </c>
      <c r="P128" s="45">
        <v>0.83</v>
      </c>
      <c r="Q128" s="45">
        <v>0.45</v>
      </c>
      <c r="R128" s="45">
        <v>1.6</v>
      </c>
      <c r="S128" s="45">
        <v>1.02</v>
      </c>
      <c r="T128" s="45">
        <v>3.63</v>
      </c>
      <c r="U128" s="45">
        <v>1.36</v>
      </c>
      <c r="V128" s="45">
        <v>1.27</v>
      </c>
      <c r="W128" s="45">
        <v>1.08</v>
      </c>
      <c r="X128" s="45">
        <v>2.16</v>
      </c>
      <c r="Y128" s="45">
        <v>0.6</v>
      </c>
      <c r="Z128" s="149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 t="s">
        <v>297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BM129" s="55"/>
    </row>
    <row r="130" spans="1:65">
      <c r="BM130" s="55"/>
    </row>
    <row r="131" spans="1:65" ht="15">
      <c r="B131" s="8" t="s">
        <v>518</v>
      </c>
      <c r="BM131" s="28" t="s">
        <v>66</v>
      </c>
    </row>
    <row r="132" spans="1:65" ht="15">
      <c r="A132" s="25" t="s">
        <v>19</v>
      </c>
      <c r="B132" s="18" t="s">
        <v>111</v>
      </c>
      <c r="C132" s="15" t="s">
        <v>112</v>
      </c>
      <c r="D132" s="16" t="s">
        <v>224</v>
      </c>
      <c r="E132" s="17" t="s">
        <v>224</v>
      </c>
      <c r="F132" s="17" t="s">
        <v>224</v>
      </c>
      <c r="G132" s="17" t="s">
        <v>224</v>
      </c>
      <c r="H132" s="17" t="s">
        <v>224</v>
      </c>
      <c r="I132" s="17" t="s">
        <v>224</v>
      </c>
      <c r="J132" s="17" t="s">
        <v>224</v>
      </c>
      <c r="K132" s="17" t="s">
        <v>224</v>
      </c>
      <c r="L132" s="17" t="s">
        <v>224</v>
      </c>
      <c r="M132" s="17" t="s">
        <v>224</v>
      </c>
      <c r="N132" s="17" t="s">
        <v>224</v>
      </c>
      <c r="O132" s="17" t="s">
        <v>224</v>
      </c>
      <c r="P132" s="17" t="s">
        <v>224</v>
      </c>
      <c r="Q132" s="17" t="s">
        <v>224</v>
      </c>
      <c r="R132" s="17" t="s">
        <v>224</v>
      </c>
      <c r="S132" s="17" t="s">
        <v>224</v>
      </c>
      <c r="T132" s="17" t="s">
        <v>224</v>
      </c>
      <c r="U132" s="17" t="s">
        <v>224</v>
      </c>
      <c r="V132" s="17" t="s">
        <v>224</v>
      </c>
      <c r="W132" s="17" t="s">
        <v>224</v>
      </c>
      <c r="X132" s="17" t="s">
        <v>224</v>
      </c>
      <c r="Y132" s="149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 t="s">
        <v>225</v>
      </c>
      <c r="C133" s="9" t="s">
        <v>225</v>
      </c>
      <c r="D133" s="147" t="s">
        <v>227</v>
      </c>
      <c r="E133" s="148" t="s">
        <v>228</v>
      </c>
      <c r="F133" s="148" t="s">
        <v>229</v>
      </c>
      <c r="G133" s="148" t="s">
        <v>231</v>
      </c>
      <c r="H133" s="148" t="s">
        <v>232</v>
      </c>
      <c r="I133" s="148" t="s">
        <v>233</v>
      </c>
      <c r="J133" s="148" t="s">
        <v>235</v>
      </c>
      <c r="K133" s="148" t="s">
        <v>236</v>
      </c>
      <c r="L133" s="148" t="s">
        <v>237</v>
      </c>
      <c r="M133" s="148" t="s">
        <v>238</v>
      </c>
      <c r="N133" s="148" t="s">
        <v>265</v>
      </c>
      <c r="O133" s="148" t="s">
        <v>239</v>
      </c>
      <c r="P133" s="148" t="s">
        <v>240</v>
      </c>
      <c r="Q133" s="148" t="s">
        <v>241</v>
      </c>
      <c r="R133" s="148" t="s">
        <v>242</v>
      </c>
      <c r="S133" s="148" t="s">
        <v>243</v>
      </c>
      <c r="T133" s="148" t="s">
        <v>244</v>
      </c>
      <c r="U133" s="148" t="s">
        <v>245</v>
      </c>
      <c r="V133" s="148" t="s">
        <v>246</v>
      </c>
      <c r="W133" s="148" t="s">
        <v>247</v>
      </c>
      <c r="X133" s="148" t="s">
        <v>249</v>
      </c>
      <c r="Y133" s="149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 t="s">
        <v>3</v>
      </c>
    </row>
    <row r="134" spans="1:65">
      <c r="A134" s="30"/>
      <c r="B134" s="19"/>
      <c r="C134" s="9"/>
      <c r="D134" s="10" t="s">
        <v>295</v>
      </c>
      <c r="E134" s="11" t="s">
        <v>114</v>
      </c>
      <c r="F134" s="11" t="s">
        <v>295</v>
      </c>
      <c r="G134" s="11" t="s">
        <v>296</v>
      </c>
      <c r="H134" s="11" t="s">
        <v>295</v>
      </c>
      <c r="I134" s="11" t="s">
        <v>114</v>
      </c>
      <c r="J134" s="11" t="s">
        <v>296</v>
      </c>
      <c r="K134" s="11" t="s">
        <v>296</v>
      </c>
      <c r="L134" s="11" t="s">
        <v>296</v>
      </c>
      <c r="M134" s="11" t="s">
        <v>296</v>
      </c>
      <c r="N134" s="11" t="s">
        <v>296</v>
      </c>
      <c r="O134" s="11" t="s">
        <v>295</v>
      </c>
      <c r="P134" s="11" t="s">
        <v>296</v>
      </c>
      <c r="Q134" s="11" t="s">
        <v>295</v>
      </c>
      <c r="R134" s="11" t="s">
        <v>295</v>
      </c>
      <c r="S134" s="11" t="s">
        <v>295</v>
      </c>
      <c r="T134" s="11" t="s">
        <v>114</v>
      </c>
      <c r="U134" s="11" t="s">
        <v>296</v>
      </c>
      <c r="V134" s="11" t="s">
        <v>295</v>
      </c>
      <c r="W134" s="11" t="s">
        <v>296</v>
      </c>
      <c r="X134" s="11" t="s">
        <v>295</v>
      </c>
      <c r="Y134" s="149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0</v>
      </c>
    </row>
    <row r="135" spans="1:65">
      <c r="A135" s="30"/>
      <c r="B135" s="19"/>
      <c r="C135" s="9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149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</v>
      </c>
    </row>
    <row r="136" spans="1:65">
      <c r="A136" s="30"/>
      <c r="B136" s="18">
        <v>1</v>
      </c>
      <c r="C136" s="14">
        <v>1</v>
      </c>
      <c r="D136" s="213">
        <v>58.7</v>
      </c>
      <c r="E136" s="213">
        <v>59</v>
      </c>
      <c r="F136" s="213">
        <v>57.217089730129551</v>
      </c>
      <c r="G136" s="213">
        <v>56.1</v>
      </c>
      <c r="H136" s="213">
        <v>61.779999999999994</v>
      </c>
      <c r="I136" s="213">
        <v>55.7</v>
      </c>
      <c r="J136" s="213">
        <v>55.7</v>
      </c>
      <c r="K136" s="213">
        <v>56.1</v>
      </c>
      <c r="L136" s="213">
        <v>59.2</v>
      </c>
      <c r="M136" s="213">
        <v>57.4</v>
      </c>
      <c r="N136" s="213">
        <v>52.9</v>
      </c>
      <c r="O136" s="213">
        <v>54.9</v>
      </c>
      <c r="P136" s="214">
        <v>52.34</v>
      </c>
      <c r="Q136" s="213">
        <v>57.4</v>
      </c>
      <c r="R136" s="213">
        <v>54.092807531744803</v>
      </c>
      <c r="S136" s="214">
        <v>40.662957931980102</v>
      </c>
      <c r="T136" s="213">
        <v>54.279970129209701</v>
      </c>
      <c r="U136" s="213">
        <v>55.35</v>
      </c>
      <c r="V136" s="214">
        <v>62.69</v>
      </c>
      <c r="W136" s="214">
        <v>48</v>
      </c>
      <c r="X136" s="213">
        <v>57.18</v>
      </c>
      <c r="Y136" s="215"/>
      <c r="Z136" s="216"/>
      <c r="AA136" s="216"/>
      <c r="AB136" s="216"/>
      <c r="AC136" s="216"/>
      <c r="AD136" s="216"/>
      <c r="AE136" s="216"/>
      <c r="AF136" s="216"/>
      <c r="AG136" s="216"/>
      <c r="AH136" s="216"/>
      <c r="AI136" s="216"/>
      <c r="AJ136" s="216"/>
      <c r="AK136" s="216"/>
      <c r="AL136" s="216"/>
      <c r="AM136" s="216"/>
      <c r="AN136" s="216"/>
      <c r="AO136" s="216"/>
      <c r="AP136" s="216"/>
      <c r="AQ136" s="216"/>
      <c r="AR136" s="216"/>
      <c r="AS136" s="216"/>
      <c r="AT136" s="216"/>
      <c r="AU136" s="216"/>
      <c r="AV136" s="216"/>
      <c r="AW136" s="216"/>
      <c r="AX136" s="216"/>
      <c r="AY136" s="216"/>
      <c r="AZ136" s="216"/>
      <c r="BA136" s="216"/>
      <c r="BB136" s="216"/>
      <c r="BC136" s="216"/>
      <c r="BD136" s="216"/>
      <c r="BE136" s="216"/>
      <c r="BF136" s="216"/>
      <c r="BG136" s="216"/>
      <c r="BH136" s="216"/>
      <c r="BI136" s="216"/>
      <c r="BJ136" s="216"/>
      <c r="BK136" s="216"/>
      <c r="BL136" s="216"/>
      <c r="BM136" s="217">
        <v>1</v>
      </c>
    </row>
    <row r="137" spans="1:65">
      <c r="A137" s="30"/>
      <c r="B137" s="19">
        <v>1</v>
      </c>
      <c r="C137" s="9">
        <v>2</v>
      </c>
      <c r="D137" s="218">
        <v>59.2</v>
      </c>
      <c r="E137" s="218">
        <v>59</v>
      </c>
      <c r="F137" s="218">
        <v>54.744206513203849</v>
      </c>
      <c r="G137" s="218">
        <v>57.6</v>
      </c>
      <c r="H137" s="218">
        <v>55.6</v>
      </c>
      <c r="I137" s="218">
        <v>55.6</v>
      </c>
      <c r="J137" s="218">
        <v>56.6</v>
      </c>
      <c r="K137" s="218">
        <v>56</v>
      </c>
      <c r="L137" s="218">
        <v>55.8</v>
      </c>
      <c r="M137" s="218">
        <v>55.6</v>
      </c>
      <c r="N137" s="218">
        <v>56</v>
      </c>
      <c r="O137" s="218">
        <v>58</v>
      </c>
      <c r="P137" s="219">
        <v>51.99</v>
      </c>
      <c r="Q137" s="218">
        <v>57.5</v>
      </c>
      <c r="R137" s="218">
        <v>54.958024675862916</v>
      </c>
      <c r="S137" s="219">
        <v>47.160487030429998</v>
      </c>
      <c r="T137" s="218">
        <v>56.283999898381943</v>
      </c>
      <c r="U137" s="218">
        <v>54.9</v>
      </c>
      <c r="V137" s="219">
        <v>60.22</v>
      </c>
      <c r="W137" s="219">
        <v>48.3</v>
      </c>
      <c r="X137" s="218">
        <v>57.24</v>
      </c>
      <c r="Y137" s="215"/>
      <c r="Z137" s="216"/>
      <c r="AA137" s="216"/>
      <c r="AB137" s="216"/>
      <c r="AC137" s="216"/>
      <c r="AD137" s="216"/>
      <c r="AE137" s="216"/>
      <c r="AF137" s="216"/>
      <c r="AG137" s="216"/>
      <c r="AH137" s="216"/>
      <c r="AI137" s="216"/>
      <c r="AJ137" s="216"/>
      <c r="AK137" s="216"/>
      <c r="AL137" s="216"/>
      <c r="AM137" s="216"/>
      <c r="AN137" s="216"/>
      <c r="AO137" s="216"/>
      <c r="AP137" s="216"/>
      <c r="AQ137" s="216"/>
      <c r="AR137" s="216"/>
      <c r="AS137" s="216"/>
      <c r="AT137" s="216"/>
      <c r="AU137" s="216"/>
      <c r="AV137" s="216"/>
      <c r="AW137" s="216"/>
      <c r="AX137" s="216"/>
      <c r="AY137" s="216"/>
      <c r="AZ137" s="216"/>
      <c r="BA137" s="216"/>
      <c r="BB137" s="216"/>
      <c r="BC137" s="216"/>
      <c r="BD137" s="216"/>
      <c r="BE137" s="216"/>
      <c r="BF137" s="216"/>
      <c r="BG137" s="216"/>
      <c r="BH137" s="216"/>
      <c r="BI137" s="216"/>
      <c r="BJ137" s="216"/>
      <c r="BK137" s="216"/>
      <c r="BL137" s="216"/>
      <c r="BM137" s="217" t="e">
        <v>#N/A</v>
      </c>
    </row>
    <row r="138" spans="1:65">
      <c r="A138" s="30"/>
      <c r="B138" s="19">
        <v>1</v>
      </c>
      <c r="C138" s="9">
        <v>3</v>
      </c>
      <c r="D138" s="218">
        <v>59.2</v>
      </c>
      <c r="E138" s="218">
        <v>59</v>
      </c>
      <c r="F138" s="218">
        <v>55.056614942687844</v>
      </c>
      <c r="G138" s="218">
        <v>57.2</v>
      </c>
      <c r="H138" s="218">
        <v>53.2</v>
      </c>
      <c r="I138" s="218">
        <v>56.1</v>
      </c>
      <c r="J138" s="218">
        <v>57</v>
      </c>
      <c r="K138" s="218">
        <v>56.1</v>
      </c>
      <c r="L138" s="218">
        <v>52.9</v>
      </c>
      <c r="M138" s="218">
        <v>57.8</v>
      </c>
      <c r="N138" s="218">
        <v>54.4</v>
      </c>
      <c r="O138" s="218">
        <v>58.1</v>
      </c>
      <c r="P138" s="219">
        <v>49.84</v>
      </c>
      <c r="Q138" s="218">
        <v>56.5</v>
      </c>
      <c r="R138" s="218">
        <v>53.830826351561996</v>
      </c>
      <c r="S138" s="219">
        <v>45.112310518978298</v>
      </c>
      <c r="T138" s="218">
        <v>54.086961599863692</v>
      </c>
      <c r="U138" s="218">
        <v>56.43</v>
      </c>
      <c r="V138" s="219">
        <v>60.5</v>
      </c>
      <c r="W138" s="219">
        <v>47.6</v>
      </c>
      <c r="X138" s="218">
        <v>58.96</v>
      </c>
      <c r="Y138" s="215"/>
      <c r="Z138" s="216"/>
      <c r="AA138" s="216"/>
      <c r="AB138" s="216"/>
      <c r="AC138" s="216"/>
      <c r="AD138" s="216"/>
      <c r="AE138" s="216"/>
      <c r="AF138" s="216"/>
      <c r="AG138" s="216"/>
      <c r="AH138" s="216"/>
      <c r="AI138" s="216"/>
      <c r="AJ138" s="216"/>
      <c r="AK138" s="216"/>
      <c r="AL138" s="216"/>
      <c r="AM138" s="216"/>
      <c r="AN138" s="216"/>
      <c r="AO138" s="216"/>
      <c r="AP138" s="216"/>
      <c r="AQ138" s="216"/>
      <c r="AR138" s="216"/>
      <c r="AS138" s="216"/>
      <c r="AT138" s="216"/>
      <c r="AU138" s="216"/>
      <c r="AV138" s="216"/>
      <c r="AW138" s="216"/>
      <c r="AX138" s="216"/>
      <c r="AY138" s="216"/>
      <c r="AZ138" s="216"/>
      <c r="BA138" s="216"/>
      <c r="BB138" s="216"/>
      <c r="BC138" s="216"/>
      <c r="BD138" s="216"/>
      <c r="BE138" s="216"/>
      <c r="BF138" s="216"/>
      <c r="BG138" s="216"/>
      <c r="BH138" s="216"/>
      <c r="BI138" s="216"/>
      <c r="BJ138" s="216"/>
      <c r="BK138" s="216"/>
      <c r="BL138" s="216"/>
      <c r="BM138" s="217">
        <v>16</v>
      </c>
    </row>
    <row r="139" spans="1:65">
      <c r="A139" s="30"/>
      <c r="B139" s="19">
        <v>1</v>
      </c>
      <c r="C139" s="9">
        <v>4</v>
      </c>
      <c r="D139" s="218">
        <v>59</v>
      </c>
      <c r="E139" s="218">
        <v>59</v>
      </c>
      <c r="F139" s="218">
        <v>57.160070691121049</v>
      </c>
      <c r="G139" s="218">
        <v>57.8</v>
      </c>
      <c r="H139" s="218">
        <v>58.53</v>
      </c>
      <c r="I139" s="218">
        <v>56.3</v>
      </c>
      <c r="J139" s="218">
        <v>55.7</v>
      </c>
      <c r="K139" s="218">
        <v>55.6</v>
      </c>
      <c r="L139" s="218">
        <v>57.9</v>
      </c>
      <c r="M139" s="218">
        <v>53.9</v>
      </c>
      <c r="N139" s="218">
        <v>55.4</v>
      </c>
      <c r="O139" s="218">
        <v>56.4</v>
      </c>
      <c r="P139" s="219">
        <v>51.42</v>
      </c>
      <c r="Q139" s="218">
        <v>57.9</v>
      </c>
      <c r="R139" s="218">
        <v>53.568786527683436</v>
      </c>
      <c r="S139" s="219">
        <v>46.335257121176298</v>
      </c>
      <c r="T139" s="218">
        <v>56.435697251293618</v>
      </c>
      <c r="U139" s="218">
        <v>55.73</v>
      </c>
      <c r="V139" s="219">
        <v>60.48</v>
      </c>
      <c r="W139" s="219">
        <v>49</v>
      </c>
      <c r="X139" s="218">
        <v>58.15</v>
      </c>
      <c r="Y139" s="215"/>
      <c r="Z139" s="216"/>
      <c r="AA139" s="216"/>
      <c r="AB139" s="216"/>
      <c r="AC139" s="216"/>
      <c r="AD139" s="216"/>
      <c r="AE139" s="216"/>
      <c r="AF139" s="216"/>
      <c r="AG139" s="216"/>
      <c r="AH139" s="216"/>
      <c r="AI139" s="216"/>
      <c r="AJ139" s="216"/>
      <c r="AK139" s="216"/>
      <c r="AL139" s="216"/>
      <c r="AM139" s="216"/>
      <c r="AN139" s="216"/>
      <c r="AO139" s="216"/>
      <c r="AP139" s="216"/>
      <c r="AQ139" s="216"/>
      <c r="AR139" s="216"/>
      <c r="AS139" s="216"/>
      <c r="AT139" s="216"/>
      <c r="AU139" s="216"/>
      <c r="AV139" s="216"/>
      <c r="AW139" s="216"/>
      <c r="AX139" s="216"/>
      <c r="AY139" s="216"/>
      <c r="AZ139" s="216"/>
      <c r="BA139" s="216"/>
      <c r="BB139" s="216"/>
      <c r="BC139" s="216"/>
      <c r="BD139" s="216"/>
      <c r="BE139" s="216"/>
      <c r="BF139" s="216"/>
      <c r="BG139" s="216"/>
      <c r="BH139" s="216"/>
      <c r="BI139" s="216"/>
      <c r="BJ139" s="216"/>
      <c r="BK139" s="216"/>
      <c r="BL139" s="216"/>
      <c r="BM139" s="217">
        <v>56.511389147738996</v>
      </c>
    </row>
    <row r="140" spans="1:65">
      <c r="A140" s="30"/>
      <c r="B140" s="19">
        <v>1</v>
      </c>
      <c r="C140" s="9">
        <v>5</v>
      </c>
      <c r="D140" s="218">
        <v>59.5</v>
      </c>
      <c r="E140" s="218">
        <v>59</v>
      </c>
      <c r="F140" s="218">
        <v>54.645821498565745</v>
      </c>
      <c r="G140" s="218">
        <v>58.4</v>
      </c>
      <c r="H140" s="222">
        <v>63.11</v>
      </c>
      <c r="I140" s="218">
        <v>55.4</v>
      </c>
      <c r="J140" s="218">
        <v>57.9</v>
      </c>
      <c r="K140" s="218">
        <v>57</v>
      </c>
      <c r="L140" s="218">
        <v>57</v>
      </c>
      <c r="M140" s="218">
        <v>57.5</v>
      </c>
      <c r="N140" s="218">
        <v>55.3</v>
      </c>
      <c r="O140" s="218">
        <v>55</v>
      </c>
      <c r="P140" s="219">
        <v>51.06</v>
      </c>
      <c r="Q140" s="218">
        <v>53.5</v>
      </c>
      <c r="R140" s="218">
        <v>54.305134007069313</v>
      </c>
      <c r="S140" s="219">
        <v>41.858889155158103</v>
      </c>
      <c r="T140" s="218">
        <v>55.978833778973787</v>
      </c>
      <c r="U140" s="218">
        <v>57.82</v>
      </c>
      <c r="V140" s="219">
        <v>61.069999999999993</v>
      </c>
      <c r="W140" s="219">
        <v>48.6</v>
      </c>
      <c r="X140" s="218">
        <v>57.94</v>
      </c>
      <c r="Y140" s="215"/>
      <c r="Z140" s="216"/>
      <c r="AA140" s="216"/>
      <c r="AB140" s="216"/>
      <c r="AC140" s="216"/>
      <c r="AD140" s="216"/>
      <c r="AE140" s="216"/>
      <c r="AF140" s="216"/>
      <c r="AG140" s="216"/>
      <c r="AH140" s="216"/>
      <c r="AI140" s="216"/>
      <c r="AJ140" s="216"/>
      <c r="AK140" s="216"/>
      <c r="AL140" s="216"/>
      <c r="AM140" s="216"/>
      <c r="AN140" s="216"/>
      <c r="AO140" s="216"/>
      <c r="AP140" s="216"/>
      <c r="AQ140" s="216"/>
      <c r="AR140" s="216"/>
      <c r="AS140" s="216"/>
      <c r="AT140" s="216"/>
      <c r="AU140" s="216"/>
      <c r="AV140" s="216"/>
      <c r="AW140" s="216"/>
      <c r="AX140" s="216"/>
      <c r="AY140" s="216"/>
      <c r="AZ140" s="216"/>
      <c r="BA140" s="216"/>
      <c r="BB140" s="216"/>
      <c r="BC140" s="216"/>
      <c r="BD140" s="216"/>
      <c r="BE140" s="216"/>
      <c r="BF140" s="216"/>
      <c r="BG140" s="216"/>
      <c r="BH140" s="216"/>
      <c r="BI140" s="216"/>
      <c r="BJ140" s="216"/>
      <c r="BK140" s="216"/>
      <c r="BL140" s="216"/>
      <c r="BM140" s="217">
        <v>75</v>
      </c>
    </row>
    <row r="141" spans="1:65">
      <c r="A141" s="30"/>
      <c r="B141" s="19">
        <v>1</v>
      </c>
      <c r="C141" s="9">
        <v>6</v>
      </c>
      <c r="D141" s="218">
        <v>58.8</v>
      </c>
      <c r="E141" s="218">
        <v>59</v>
      </c>
      <c r="F141" s="218">
        <v>55.523268868764951</v>
      </c>
      <c r="G141" s="218">
        <v>57.8</v>
      </c>
      <c r="H141" s="218">
        <v>56.71</v>
      </c>
      <c r="I141" s="218">
        <v>56.1</v>
      </c>
      <c r="J141" s="218">
        <v>55.6</v>
      </c>
      <c r="K141" s="218">
        <v>57.8</v>
      </c>
      <c r="L141" s="218">
        <v>53.3</v>
      </c>
      <c r="M141" s="218">
        <v>54.8</v>
      </c>
      <c r="N141" s="218">
        <v>55.7</v>
      </c>
      <c r="O141" s="218">
        <v>57.6</v>
      </c>
      <c r="P141" s="219">
        <v>49.88</v>
      </c>
      <c r="Q141" s="218">
        <v>54.7</v>
      </c>
      <c r="R141" s="218">
        <v>53.20894718562522</v>
      </c>
      <c r="S141" s="219">
        <v>42.111566147416802</v>
      </c>
      <c r="T141" s="218">
        <v>56.490631887634343</v>
      </c>
      <c r="U141" s="218">
        <v>57.22</v>
      </c>
      <c r="V141" s="219">
        <v>61.95</v>
      </c>
      <c r="W141" s="219">
        <v>48.8</v>
      </c>
      <c r="X141" s="218">
        <v>56.49</v>
      </c>
      <c r="Y141" s="215"/>
      <c r="Z141" s="216"/>
      <c r="AA141" s="216"/>
      <c r="AB141" s="216"/>
      <c r="AC141" s="216"/>
      <c r="AD141" s="216"/>
      <c r="AE141" s="216"/>
      <c r="AF141" s="216"/>
      <c r="AG141" s="216"/>
      <c r="AH141" s="216"/>
      <c r="AI141" s="216"/>
      <c r="AJ141" s="216"/>
      <c r="AK141" s="216"/>
      <c r="AL141" s="216"/>
      <c r="AM141" s="216"/>
      <c r="AN141" s="216"/>
      <c r="AO141" s="216"/>
      <c r="AP141" s="216"/>
      <c r="AQ141" s="216"/>
      <c r="AR141" s="216"/>
      <c r="AS141" s="216"/>
      <c r="AT141" s="216"/>
      <c r="AU141" s="216"/>
      <c r="AV141" s="216"/>
      <c r="AW141" s="216"/>
      <c r="AX141" s="216"/>
      <c r="AY141" s="216"/>
      <c r="AZ141" s="216"/>
      <c r="BA141" s="216"/>
      <c r="BB141" s="216"/>
      <c r="BC141" s="216"/>
      <c r="BD141" s="216"/>
      <c r="BE141" s="216"/>
      <c r="BF141" s="216"/>
      <c r="BG141" s="216"/>
      <c r="BH141" s="216"/>
      <c r="BI141" s="216"/>
      <c r="BJ141" s="216"/>
      <c r="BK141" s="216"/>
      <c r="BL141" s="216"/>
      <c r="BM141" s="220"/>
    </row>
    <row r="142" spans="1:65">
      <c r="A142" s="30"/>
      <c r="B142" s="20" t="s">
        <v>259</v>
      </c>
      <c r="C142" s="12"/>
      <c r="D142" s="221">
        <v>59.06666666666667</v>
      </c>
      <c r="E142" s="221">
        <v>59</v>
      </c>
      <c r="F142" s="221">
        <v>55.724512040745502</v>
      </c>
      <c r="G142" s="221">
        <v>57.483333333333327</v>
      </c>
      <c r="H142" s="221">
        <v>58.154999999999994</v>
      </c>
      <c r="I142" s="221">
        <v>55.866666666666667</v>
      </c>
      <c r="J142" s="221">
        <v>56.416666666666664</v>
      </c>
      <c r="K142" s="221">
        <v>56.43333333333333</v>
      </c>
      <c r="L142" s="221">
        <v>56.016666666666673</v>
      </c>
      <c r="M142" s="221">
        <v>56.166666666666679</v>
      </c>
      <c r="N142" s="221">
        <v>54.949999999999996</v>
      </c>
      <c r="O142" s="221">
        <v>56.666666666666664</v>
      </c>
      <c r="P142" s="221">
        <v>51.088333333333338</v>
      </c>
      <c r="Q142" s="221">
        <v>56.25</v>
      </c>
      <c r="R142" s="221">
        <v>53.994087713257954</v>
      </c>
      <c r="S142" s="221">
        <v>43.873577984189929</v>
      </c>
      <c r="T142" s="221">
        <v>55.592682424226176</v>
      </c>
      <c r="U142" s="221">
        <v>56.241666666666674</v>
      </c>
      <c r="V142" s="221">
        <v>61.151666666666664</v>
      </c>
      <c r="W142" s="221">
        <v>48.383333333333333</v>
      </c>
      <c r="X142" s="221">
        <v>57.660000000000004</v>
      </c>
      <c r="Y142" s="215"/>
      <c r="Z142" s="216"/>
      <c r="AA142" s="216"/>
      <c r="AB142" s="216"/>
      <c r="AC142" s="216"/>
      <c r="AD142" s="216"/>
      <c r="AE142" s="216"/>
      <c r="AF142" s="216"/>
      <c r="AG142" s="216"/>
      <c r="AH142" s="216"/>
      <c r="AI142" s="216"/>
      <c r="AJ142" s="216"/>
      <c r="AK142" s="216"/>
      <c r="AL142" s="216"/>
      <c r="AM142" s="216"/>
      <c r="AN142" s="216"/>
      <c r="AO142" s="216"/>
      <c r="AP142" s="216"/>
      <c r="AQ142" s="216"/>
      <c r="AR142" s="216"/>
      <c r="AS142" s="216"/>
      <c r="AT142" s="216"/>
      <c r="AU142" s="216"/>
      <c r="AV142" s="216"/>
      <c r="AW142" s="216"/>
      <c r="AX142" s="216"/>
      <c r="AY142" s="216"/>
      <c r="AZ142" s="216"/>
      <c r="BA142" s="216"/>
      <c r="BB142" s="216"/>
      <c r="BC142" s="216"/>
      <c r="BD142" s="216"/>
      <c r="BE142" s="216"/>
      <c r="BF142" s="216"/>
      <c r="BG142" s="216"/>
      <c r="BH142" s="216"/>
      <c r="BI142" s="216"/>
      <c r="BJ142" s="216"/>
      <c r="BK142" s="216"/>
      <c r="BL142" s="216"/>
      <c r="BM142" s="220"/>
    </row>
    <row r="143" spans="1:65">
      <c r="A143" s="30"/>
      <c r="B143" s="3" t="s">
        <v>260</v>
      </c>
      <c r="C143" s="29"/>
      <c r="D143" s="218">
        <v>59.1</v>
      </c>
      <c r="E143" s="218">
        <v>59</v>
      </c>
      <c r="F143" s="218">
        <v>55.289941905726394</v>
      </c>
      <c r="G143" s="218">
        <v>57.7</v>
      </c>
      <c r="H143" s="218">
        <v>57.620000000000005</v>
      </c>
      <c r="I143" s="218">
        <v>55.900000000000006</v>
      </c>
      <c r="J143" s="218">
        <v>56.150000000000006</v>
      </c>
      <c r="K143" s="218">
        <v>56.1</v>
      </c>
      <c r="L143" s="218">
        <v>56.4</v>
      </c>
      <c r="M143" s="218">
        <v>56.5</v>
      </c>
      <c r="N143" s="218">
        <v>55.349999999999994</v>
      </c>
      <c r="O143" s="218">
        <v>57</v>
      </c>
      <c r="P143" s="218">
        <v>51.24</v>
      </c>
      <c r="Q143" s="218">
        <v>56.95</v>
      </c>
      <c r="R143" s="218">
        <v>53.961816941653396</v>
      </c>
      <c r="S143" s="218">
        <v>43.61193833319755</v>
      </c>
      <c r="T143" s="218">
        <v>56.131416838677865</v>
      </c>
      <c r="U143" s="218">
        <v>56.08</v>
      </c>
      <c r="V143" s="218">
        <v>60.784999999999997</v>
      </c>
      <c r="W143" s="218">
        <v>48.45</v>
      </c>
      <c r="X143" s="218">
        <v>57.59</v>
      </c>
      <c r="Y143" s="215"/>
      <c r="Z143" s="216"/>
      <c r="AA143" s="216"/>
      <c r="AB143" s="216"/>
      <c r="AC143" s="216"/>
      <c r="AD143" s="216"/>
      <c r="AE143" s="216"/>
      <c r="AF143" s="216"/>
      <c r="AG143" s="216"/>
      <c r="AH143" s="216"/>
      <c r="AI143" s="216"/>
      <c r="AJ143" s="216"/>
      <c r="AK143" s="216"/>
      <c r="AL143" s="216"/>
      <c r="AM143" s="216"/>
      <c r="AN143" s="216"/>
      <c r="AO143" s="216"/>
      <c r="AP143" s="216"/>
      <c r="AQ143" s="216"/>
      <c r="AR143" s="216"/>
      <c r="AS143" s="216"/>
      <c r="AT143" s="216"/>
      <c r="AU143" s="216"/>
      <c r="AV143" s="216"/>
      <c r="AW143" s="216"/>
      <c r="AX143" s="216"/>
      <c r="AY143" s="216"/>
      <c r="AZ143" s="216"/>
      <c r="BA143" s="216"/>
      <c r="BB143" s="216"/>
      <c r="BC143" s="216"/>
      <c r="BD143" s="216"/>
      <c r="BE143" s="216"/>
      <c r="BF143" s="216"/>
      <c r="BG143" s="216"/>
      <c r="BH143" s="216"/>
      <c r="BI143" s="216"/>
      <c r="BJ143" s="216"/>
      <c r="BK143" s="216"/>
      <c r="BL143" s="216"/>
      <c r="BM143" s="220"/>
    </row>
    <row r="144" spans="1:65">
      <c r="A144" s="30"/>
      <c r="B144" s="3" t="s">
        <v>261</v>
      </c>
      <c r="C144" s="29"/>
      <c r="D144" s="210">
        <v>0.29439202887759525</v>
      </c>
      <c r="E144" s="210">
        <v>0</v>
      </c>
      <c r="F144" s="210">
        <v>1.1747148044095215</v>
      </c>
      <c r="G144" s="210">
        <v>0.78081154363051286</v>
      </c>
      <c r="H144" s="210">
        <v>3.768324561393297</v>
      </c>
      <c r="I144" s="210">
        <v>0.35023801430836476</v>
      </c>
      <c r="J144" s="210">
        <v>0.92394083504662994</v>
      </c>
      <c r="K144" s="210">
        <v>0.8115828156551026</v>
      </c>
      <c r="L144" s="210">
        <v>2.5214413867204359</v>
      </c>
      <c r="M144" s="210">
        <v>1.630541832234508</v>
      </c>
      <c r="N144" s="210">
        <v>1.1397368117245321</v>
      </c>
      <c r="O144" s="210">
        <v>1.4610498508492682</v>
      </c>
      <c r="P144" s="210">
        <v>1.0496554990408358</v>
      </c>
      <c r="Q144" s="210">
        <v>1.7683325479106005</v>
      </c>
      <c r="R144" s="210">
        <v>0.60986078512021991</v>
      </c>
      <c r="S144" s="210">
        <v>2.6784260846578554</v>
      </c>
      <c r="T144" s="210">
        <v>1.107648746376156</v>
      </c>
      <c r="U144" s="210">
        <v>1.1261157430151962</v>
      </c>
      <c r="V144" s="210">
        <v>0.97511879618160768</v>
      </c>
      <c r="W144" s="210">
        <v>0.52313159593611425</v>
      </c>
      <c r="X144" s="210">
        <v>0.86996551655798326</v>
      </c>
      <c r="Y144" s="207"/>
      <c r="Z144" s="208"/>
      <c r="AA144" s="208"/>
      <c r="AB144" s="208"/>
      <c r="AC144" s="208"/>
      <c r="AD144" s="208"/>
      <c r="AE144" s="208"/>
      <c r="AF144" s="208"/>
      <c r="AG144" s="208"/>
      <c r="AH144" s="208"/>
      <c r="AI144" s="208"/>
      <c r="AJ144" s="208"/>
      <c r="AK144" s="208"/>
      <c r="AL144" s="208"/>
      <c r="AM144" s="208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  <c r="BI144" s="208"/>
      <c r="BJ144" s="208"/>
      <c r="BK144" s="208"/>
      <c r="BL144" s="208"/>
      <c r="BM144" s="211"/>
    </row>
    <row r="145" spans="1:65">
      <c r="A145" s="30"/>
      <c r="B145" s="3" t="s">
        <v>86</v>
      </c>
      <c r="C145" s="29"/>
      <c r="D145" s="13">
        <v>4.9840636943159463E-3</v>
      </c>
      <c r="E145" s="13">
        <v>0</v>
      </c>
      <c r="F145" s="13">
        <v>2.1080755333498041E-2</v>
      </c>
      <c r="G145" s="13">
        <v>1.3583268372812634E-2</v>
      </c>
      <c r="H145" s="13">
        <v>6.4797946202274914E-2</v>
      </c>
      <c r="I145" s="13">
        <v>6.2691768670948347E-3</v>
      </c>
      <c r="J145" s="13">
        <v>1.6377090133765967E-2</v>
      </c>
      <c r="K145" s="13">
        <v>1.4381266668430643E-2</v>
      </c>
      <c r="L145" s="13">
        <v>4.5012342518067877E-2</v>
      </c>
      <c r="M145" s="13">
        <v>2.9030418378062452E-2</v>
      </c>
      <c r="N145" s="13">
        <v>2.0741343252493761E-2</v>
      </c>
      <c r="O145" s="13">
        <v>2.5783232662045911E-2</v>
      </c>
      <c r="P145" s="13">
        <v>2.0545894347192815E-2</v>
      </c>
      <c r="Q145" s="13">
        <v>3.143702307396623E-2</v>
      </c>
      <c r="R145" s="13">
        <v>1.1294954891338443E-2</v>
      </c>
      <c r="S145" s="13">
        <v>6.104872699516415E-2</v>
      </c>
      <c r="T145" s="13">
        <v>1.9924362309480227E-2</v>
      </c>
      <c r="U145" s="13">
        <v>2.002280177238458E-2</v>
      </c>
      <c r="V145" s="13">
        <v>1.5945907108254467E-2</v>
      </c>
      <c r="W145" s="13">
        <v>1.0812227267022686E-2</v>
      </c>
      <c r="X145" s="13">
        <v>1.508785148383599E-2</v>
      </c>
      <c r="Y145" s="149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3" t="s">
        <v>262</v>
      </c>
      <c r="C146" s="29"/>
      <c r="D146" s="13">
        <v>4.521703602520466E-2</v>
      </c>
      <c r="E146" s="13">
        <v>4.4037332824273134E-2</v>
      </c>
      <c r="F146" s="13">
        <v>-1.3924221627897748E-2</v>
      </c>
      <c r="G146" s="13">
        <v>1.7199085003084091E-2</v>
      </c>
      <c r="H146" s="13">
        <v>2.9084594752467829E-2</v>
      </c>
      <c r="I146" s="13">
        <v>-1.1408717619501685E-2</v>
      </c>
      <c r="J146" s="13">
        <v>-1.6761662118178755E-3</v>
      </c>
      <c r="K146" s="13">
        <v>-1.3812404115850496E-3</v>
      </c>
      <c r="L146" s="13">
        <v>-8.7543854174060298E-3</v>
      </c>
      <c r="M146" s="13">
        <v>-6.1000532153102638E-3</v>
      </c>
      <c r="N146" s="13">
        <v>-2.762963663230833E-2</v>
      </c>
      <c r="O146" s="13">
        <v>2.7477207916748458E-3</v>
      </c>
      <c r="P146" s="13">
        <v>-9.5963944546258451E-2</v>
      </c>
      <c r="Q146" s="13">
        <v>-4.6254242141462454E-3</v>
      </c>
      <c r="R146" s="13">
        <v>-4.45450283994967E-2</v>
      </c>
      <c r="S146" s="13">
        <v>-0.22363299423607785</v>
      </c>
      <c r="T146" s="13">
        <v>-1.6257018936678858E-2</v>
      </c>
      <c r="U146" s="13">
        <v>-4.7728871142626028E-3</v>
      </c>
      <c r="V146" s="13">
        <v>8.2112253634333499E-2</v>
      </c>
      <c r="W146" s="13">
        <v>-0.14383040192404939</v>
      </c>
      <c r="X146" s="13">
        <v>2.0325298485552423E-2</v>
      </c>
      <c r="Y146" s="149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A147" s="30"/>
      <c r="B147" s="46" t="s">
        <v>263</v>
      </c>
      <c r="C147" s="47"/>
      <c r="D147" s="45">
        <v>1.53</v>
      </c>
      <c r="E147" s="45">
        <v>1.5</v>
      </c>
      <c r="F147" s="45">
        <v>0.28000000000000003</v>
      </c>
      <c r="G147" s="45">
        <v>0.67</v>
      </c>
      <c r="H147" s="45">
        <v>1.04</v>
      </c>
      <c r="I147" s="45">
        <v>0.2</v>
      </c>
      <c r="J147" s="45">
        <v>0.1</v>
      </c>
      <c r="K147" s="45">
        <v>0.1</v>
      </c>
      <c r="L147" s="45">
        <v>0.12</v>
      </c>
      <c r="M147" s="45">
        <v>0.04</v>
      </c>
      <c r="N147" s="45">
        <v>0.7</v>
      </c>
      <c r="O147" s="45">
        <v>0.23</v>
      </c>
      <c r="P147" s="45">
        <v>2.8</v>
      </c>
      <c r="Q147" s="45">
        <v>0</v>
      </c>
      <c r="R147" s="45">
        <v>1.22</v>
      </c>
      <c r="S147" s="45">
        <v>6.72</v>
      </c>
      <c r="T147" s="45">
        <v>0.35</v>
      </c>
      <c r="U147" s="45">
        <v>0</v>
      </c>
      <c r="V147" s="45">
        <v>2.67</v>
      </c>
      <c r="W147" s="45">
        <v>4.2699999999999996</v>
      </c>
      <c r="X147" s="45">
        <v>0.77</v>
      </c>
      <c r="Y147" s="149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B148" s="31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BM148" s="55"/>
    </row>
    <row r="149" spans="1:65" ht="15">
      <c r="B149" s="8" t="s">
        <v>519</v>
      </c>
      <c r="BM149" s="28" t="s">
        <v>66</v>
      </c>
    </row>
    <row r="150" spans="1:65" ht="15">
      <c r="A150" s="25" t="s">
        <v>22</v>
      </c>
      <c r="B150" s="18" t="s">
        <v>111</v>
      </c>
      <c r="C150" s="15" t="s">
        <v>112</v>
      </c>
      <c r="D150" s="16" t="s">
        <v>224</v>
      </c>
      <c r="E150" s="17" t="s">
        <v>224</v>
      </c>
      <c r="F150" s="17" t="s">
        <v>224</v>
      </c>
      <c r="G150" s="17" t="s">
        <v>224</v>
      </c>
      <c r="H150" s="17" t="s">
        <v>224</v>
      </c>
      <c r="I150" s="17" t="s">
        <v>224</v>
      </c>
      <c r="J150" s="17" t="s">
        <v>224</v>
      </c>
      <c r="K150" s="17" t="s">
        <v>224</v>
      </c>
      <c r="L150" s="17" t="s">
        <v>224</v>
      </c>
      <c r="M150" s="17" t="s">
        <v>224</v>
      </c>
      <c r="N150" s="17" t="s">
        <v>224</v>
      </c>
      <c r="O150" s="17" t="s">
        <v>224</v>
      </c>
      <c r="P150" s="17" t="s">
        <v>224</v>
      </c>
      <c r="Q150" s="17" t="s">
        <v>224</v>
      </c>
      <c r="R150" s="17" t="s">
        <v>224</v>
      </c>
      <c r="S150" s="17" t="s">
        <v>224</v>
      </c>
      <c r="T150" s="17" t="s">
        <v>224</v>
      </c>
      <c r="U150" s="17" t="s">
        <v>224</v>
      </c>
      <c r="V150" s="17" t="s">
        <v>224</v>
      </c>
      <c r="W150" s="17" t="s">
        <v>224</v>
      </c>
      <c r="X150" s="149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 t="s">
        <v>225</v>
      </c>
      <c r="C151" s="9" t="s">
        <v>225</v>
      </c>
      <c r="D151" s="147" t="s">
        <v>228</v>
      </c>
      <c r="E151" s="148" t="s">
        <v>229</v>
      </c>
      <c r="F151" s="148" t="s">
        <v>230</v>
      </c>
      <c r="G151" s="148" t="s">
        <v>231</v>
      </c>
      <c r="H151" s="148" t="s">
        <v>232</v>
      </c>
      <c r="I151" s="148" t="s">
        <v>233</v>
      </c>
      <c r="J151" s="148" t="s">
        <v>235</v>
      </c>
      <c r="K151" s="148" t="s">
        <v>236</v>
      </c>
      <c r="L151" s="148" t="s">
        <v>237</v>
      </c>
      <c r="M151" s="148" t="s">
        <v>238</v>
      </c>
      <c r="N151" s="148" t="s">
        <v>265</v>
      </c>
      <c r="O151" s="148" t="s">
        <v>239</v>
      </c>
      <c r="P151" s="148" t="s">
        <v>240</v>
      </c>
      <c r="Q151" s="148" t="s">
        <v>241</v>
      </c>
      <c r="R151" s="148" t="s">
        <v>242</v>
      </c>
      <c r="S151" s="148" t="s">
        <v>243</v>
      </c>
      <c r="T151" s="148" t="s">
        <v>245</v>
      </c>
      <c r="U151" s="148" t="s">
        <v>246</v>
      </c>
      <c r="V151" s="148" t="s">
        <v>247</v>
      </c>
      <c r="W151" s="148" t="s">
        <v>249</v>
      </c>
      <c r="X151" s="149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 t="s">
        <v>3</v>
      </c>
    </row>
    <row r="152" spans="1:65">
      <c r="A152" s="30"/>
      <c r="B152" s="19"/>
      <c r="C152" s="9"/>
      <c r="D152" s="10" t="s">
        <v>295</v>
      </c>
      <c r="E152" s="11" t="s">
        <v>295</v>
      </c>
      <c r="F152" s="11" t="s">
        <v>295</v>
      </c>
      <c r="G152" s="11" t="s">
        <v>296</v>
      </c>
      <c r="H152" s="11" t="s">
        <v>295</v>
      </c>
      <c r="I152" s="11" t="s">
        <v>295</v>
      </c>
      <c r="J152" s="11" t="s">
        <v>296</v>
      </c>
      <c r="K152" s="11" t="s">
        <v>296</v>
      </c>
      <c r="L152" s="11" t="s">
        <v>296</v>
      </c>
      <c r="M152" s="11" t="s">
        <v>296</v>
      </c>
      <c r="N152" s="11" t="s">
        <v>296</v>
      </c>
      <c r="O152" s="11" t="s">
        <v>295</v>
      </c>
      <c r="P152" s="11" t="s">
        <v>296</v>
      </c>
      <c r="Q152" s="11" t="s">
        <v>295</v>
      </c>
      <c r="R152" s="11" t="s">
        <v>295</v>
      </c>
      <c r="S152" s="11" t="s">
        <v>295</v>
      </c>
      <c r="T152" s="11" t="s">
        <v>296</v>
      </c>
      <c r="U152" s="11" t="s">
        <v>295</v>
      </c>
      <c r="V152" s="11" t="s">
        <v>296</v>
      </c>
      <c r="W152" s="11" t="s">
        <v>295</v>
      </c>
      <c r="X152" s="149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9"/>
      <c r="C153" s="9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149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3</v>
      </c>
    </row>
    <row r="154" spans="1:65">
      <c r="A154" s="30"/>
      <c r="B154" s="18">
        <v>1</v>
      </c>
      <c r="C154" s="14">
        <v>1</v>
      </c>
      <c r="D154" s="143">
        <v>7.63</v>
      </c>
      <c r="E154" s="143">
        <v>6.8566929255201403</v>
      </c>
      <c r="F154" s="22">
        <v>8.6411393711958002</v>
      </c>
      <c r="G154" s="22">
        <v>8.6999999999999993</v>
      </c>
      <c r="H154" s="22">
        <v>8.92</v>
      </c>
      <c r="I154" s="22">
        <v>9.58</v>
      </c>
      <c r="J154" s="22">
        <v>8.93</v>
      </c>
      <c r="K154" s="22">
        <v>9.0299999999999994</v>
      </c>
      <c r="L154" s="22">
        <v>8.9499999999999993</v>
      </c>
      <c r="M154" s="22">
        <v>8.98</v>
      </c>
      <c r="N154" s="22">
        <v>8.69</v>
      </c>
      <c r="O154" s="22">
        <v>9.9</v>
      </c>
      <c r="P154" s="150">
        <v>3</v>
      </c>
      <c r="Q154" s="143">
        <v>10</v>
      </c>
      <c r="R154" s="22">
        <v>9.5573600360168491</v>
      </c>
      <c r="S154" s="150">
        <v>7.2905204531132091</v>
      </c>
      <c r="T154" s="22">
        <v>9.4600000000000009</v>
      </c>
      <c r="U154" s="22">
        <v>9.8800000000000008</v>
      </c>
      <c r="V154" s="143">
        <v>18</v>
      </c>
      <c r="W154" s="22">
        <v>9.52</v>
      </c>
      <c r="X154" s="149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</v>
      </c>
    </row>
    <row r="155" spans="1:65">
      <c r="A155" s="30"/>
      <c r="B155" s="19">
        <v>1</v>
      </c>
      <c r="C155" s="9">
        <v>2</v>
      </c>
      <c r="D155" s="144">
        <v>7.9899999999999993</v>
      </c>
      <c r="E155" s="144">
        <v>6.8460836230582398</v>
      </c>
      <c r="F155" s="11">
        <v>8.5654082942569207</v>
      </c>
      <c r="G155" s="11">
        <v>8.6999999999999993</v>
      </c>
      <c r="H155" s="11">
        <v>10</v>
      </c>
      <c r="I155" s="11">
        <v>9.24</v>
      </c>
      <c r="J155" s="11">
        <v>9.3699999999999992</v>
      </c>
      <c r="K155" s="11">
        <v>9.25</v>
      </c>
      <c r="L155" s="11">
        <v>8.01</v>
      </c>
      <c r="M155" s="11">
        <v>10.199999999999999</v>
      </c>
      <c r="N155" s="11">
        <v>9.09</v>
      </c>
      <c r="O155" s="11">
        <v>9.9</v>
      </c>
      <c r="P155" s="144">
        <v>3.8</v>
      </c>
      <c r="Q155" s="144">
        <v>9</v>
      </c>
      <c r="R155" s="11">
        <v>9.7017698388544513</v>
      </c>
      <c r="S155" s="11">
        <v>8.3256874243953813</v>
      </c>
      <c r="T155" s="11">
        <v>8.6199999999999992</v>
      </c>
      <c r="U155" s="11">
        <v>9.6300000000000008</v>
      </c>
      <c r="V155" s="144">
        <v>11</v>
      </c>
      <c r="W155" s="11">
        <v>9.42</v>
      </c>
      <c r="X155" s="149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 t="e">
        <v>#N/A</v>
      </c>
    </row>
    <row r="156" spans="1:65">
      <c r="A156" s="30"/>
      <c r="B156" s="19">
        <v>1</v>
      </c>
      <c r="C156" s="9">
        <v>3</v>
      </c>
      <c r="D156" s="144">
        <v>7.8</v>
      </c>
      <c r="E156" s="144">
        <v>7.2422022273783702</v>
      </c>
      <c r="F156" s="11">
        <v>8.5745239228544001</v>
      </c>
      <c r="G156" s="11">
        <v>8.8000000000000007</v>
      </c>
      <c r="H156" s="11">
        <v>9.3000000000000007</v>
      </c>
      <c r="I156" s="11">
        <v>9.1199999999999992</v>
      </c>
      <c r="J156" s="11">
        <v>9.61</v>
      </c>
      <c r="K156" s="11">
        <v>9.48</v>
      </c>
      <c r="L156" s="11">
        <v>8.66</v>
      </c>
      <c r="M156" s="11">
        <v>9.4700000000000006</v>
      </c>
      <c r="N156" s="11">
        <v>9.1199999999999992</v>
      </c>
      <c r="O156" s="11">
        <v>9.6999999999999993</v>
      </c>
      <c r="P156" s="144">
        <v>3.6</v>
      </c>
      <c r="Q156" s="144">
        <v>9</v>
      </c>
      <c r="R156" s="11">
        <v>9.3220285530972475</v>
      </c>
      <c r="S156" s="11">
        <v>8.0358146093516201</v>
      </c>
      <c r="T156" s="11">
        <v>8.6</v>
      </c>
      <c r="U156" s="11">
        <v>9.56</v>
      </c>
      <c r="V156" s="144">
        <v>16</v>
      </c>
      <c r="W156" s="11">
        <v>9.39</v>
      </c>
      <c r="X156" s="149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16</v>
      </c>
    </row>
    <row r="157" spans="1:65">
      <c r="A157" s="30"/>
      <c r="B157" s="19">
        <v>1</v>
      </c>
      <c r="C157" s="9">
        <v>4</v>
      </c>
      <c r="D157" s="144">
        <v>7.7199999999999989</v>
      </c>
      <c r="E157" s="144">
        <v>7.3544665862605401</v>
      </c>
      <c r="F157" s="11">
        <v>8.6356636267946101</v>
      </c>
      <c r="G157" s="11">
        <v>9</v>
      </c>
      <c r="H157" s="11">
        <v>9.73</v>
      </c>
      <c r="I157" s="11">
        <v>9.4700000000000006</v>
      </c>
      <c r="J157" s="11">
        <v>9.32</v>
      </c>
      <c r="K157" s="11">
        <v>9.0399999999999991</v>
      </c>
      <c r="L157" s="11">
        <v>8.61</v>
      </c>
      <c r="M157" s="11">
        <v>9.23</v>
      </c>
      <c r="N157" s="11">
        <v>9.26</v>
      </c>
      <c r="O157" s="11">
        <v>10</v>
      </c>
      <c r="P157" s="144">
        <v>3.9</v>
      </c>
      <c r="Q157" s="144">
        <v>10</v>
      </c>
      <c r="R157" s="11">
        <v>9.5305705091382489</v>
      </c>
      <c r="S157" s="11">
        <v>8.2211847770386761</v>
      </c>
      <c r="T157" s="11">
        <v>8.65</v>
      </c>
      <c r="U157" s="11">
        <v>9.6199999999999992</v>
      </c>
      <c r="V157" s="144">
        <v>17</v>
      </c>
      <c r="W157" s="11">
        <v>9.51</v>
      </c>
      <c r="X157" s="149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9.1291668512336575</v>
      </c>
    </row>
    <row r="158" spans="1:65">
      <c r="A158" s="30"/>
      <c r="B158" s="19">
        <v>1</v>
      </c>
      <c r="C158" s="9">
        <v>5</v>
      </c>
      <c r="D158" s="144">
        <v>7.85</v>
      </c>
      <c r="E158" s="144">
        <v>7.4474873280548897</v>
      </c>
      <c r="F158" s="11">
        <v>8.5926020615632002</v>
      </c>
      <c r="G158" s="11">
        <v>8.6999999999999993</v>
      </c>
      <c r="H158" s="11">
        <v>9.15</v>
      </c>
      <c r="I158" s="11">
        <v>9.3800000000000008</v>
      </c>
      <c r="J158" s="11">
        <v>9.4700000000000006</v>
      </c>
      <c r="K158" s="11">
        <v>9.57</v>
      </c>
      <c r="L158" s="11">
        <v>8.1300000000000008</v>
      </c>
      <c r="M158" s="11">
        <v>8.9600000000000009</v>
      </c>
      <c r="N158" s="11">
        <v>9.26</v>
      </c>
      <c r="O158" s="11">
        <v>9.6999999999999993</v>
      </c>
      <c r="P158" s="144">
        <v>3.9</v>
      </c>
      <c r="Q158" s="144">
        <v>9</v>
      </c>
      <c r="R158" s="11">
        <v>9.6760943349503243</v>
      </c>
      <c r="S158" s="11">
        <v>7.6153148824455306</v>
      </c>
      <c r="T158" s="11">
        <v>9.73</v>
      </c>
      <c r="U158" s="11">
        <v>9.5</v>
      </c>
      <c r="V158" s="144">
        <v>15</v>
      </c>
      <c r="W158" s="11">
        <v>9.23</v>
      </c>
      <c r="X158" s="149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76</v>
      </c>
    </row>
    <row r="159" spans="1:65">
      <c r="A159" s="30"/>
      <c r="B159" s="19">
        <v>1</v>
      </c>
      <c r="C159" s="9">
        <v>6</v>
      </c>
      <c r="D159" s="144">
        <v>7.58</v>
      </c>
      <c r="E159" s="144">
        <v>7.5307253199479796</v>
      </c>
      <c r="F159" s="11">
        <v>8.6713053130900608</v>
      </c>
      <c r="G159" s="11">
        <v>8.8000000000000007</v>
      </c>
      <c r="H159" s="11">
        <v>9.7200000000000006</v>
      </c>
      <c r="I159" s="11">
        <v>9.3800000000000008</v>
      </c>
      <c r="J159" s="11">
        <v>8.9600000000000009</v>
      </c>
      <c r="K159" s="11">
        <v>9.43</v>
      </c>
      <c r="L159" s="11">
        <v>7.97</v>
      </c>
      <c r="M159" s="11">
        <v>8.64</v>
      </c>
      <c r="N159" s="11">
        <v>9.0299999999999994</v>
      </c>
      <c r="O159" s="11">
        <v>9.6</v>
      </c>
      <c r="P159" s="144">
        <v>4</v>
      </c>
      <c r="Q159" s="144">
        <v>9</v>
      </c>
      <c r="R159" s="11">
        <v>9.3889949330231843</v>
      </c>
      <c r="S159" s="11">
        <v>8.0499614869302718</v>
      </c>
      <c r="T159" s="11">
        <v>8.91</v>
      </c>
      <c r="U159" s="11">
        <v>9.5399999999999991</v>
      </c>
      <c r="V159" s="144">
        <v>14</v>
      </c>
      <c r="W159" s="11">
        <v>9.49</v>
      </c>
      <c r="X159" s="149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20" t="s">
        <v>259</v>
      </c>
      <c r="C160" s="12"/>
      <c r="D160" s="23">
        <v>7.7616666666666658</v>
      </c>
      <c r="E160" s="23">
        <v>7.2129430017033611</v>
      </c>
      <c r="F160" s="23">
        <v>8.6134404316258308</v>
      </c>
      <c r="G160" s="23">
        <v>8.7833333333333332</v>
      </c>
      <c r="H160" s="23">
        <v>9.4700000000000006</v>
      </c>
      <c r="I160" s="23">
        <v>9.3616666666666664</v>
      </c>
      <c r="J160" s="23">
        <v>9.2766666666666655</v>
      </c>
      <c r="K160" s="23">
        <v>9.2999999999999989</v>
      </c>
      <c r="L160" s="23">
        <v>8.3883333333333336</v>
      </c>
      <c r="M160" s="23">
        <v>9.2466666666666661</v>
      </c>
      <c r="N160" s="23">
        <v>9.0749999999999993</v>
      </c>
      <c r="O160" s="23">
        <v>9.8000000000000007</v>
      </c>
      <c r="P160" s="23">
        <v>3.6999999999999997</v>
      </c>
      <c r="Q160" s="23">
        <v>9.3333333333333339</v>
      </c>
      <c r="R160" s="23">
        <v>9.5294697008467182</v>
      </c>
      <c r="S160" s="23">
        <v>7.9230806055457812</v>
      </c>
      <c r="T160" s="23">
        <v>8.9949999999999992</v>
      </c>
      <c r="U160" s="23">
        <v>9.6216666666666661</v>
      </c>
      <c r="V160" s="23">
        <v>15.166666666666666</v>
      </c>
      <c r="W160" s="23">
        <v>9.4266666666666659</v>
      </c>
      <c r="X160" s="149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260</v>
      </c>
      <c r="C161" s="29"/>
      <c r="D161" s="11">
        <v>7.76</v>
      </c>
      <c r="E161" s="11">
        <v>7.2983344068194551</v>
      </c>
      <c r="F161" s="11">
        <v>8.6141328441789042</v>
      </c>
      <c r="G161" s="11">
        <v>8.75</v>
      </c>
      <c r="H161" s="11">
        <v>9.5100000000000016</v>
      </c>
      <c r="I161" s="11">
        <v>9.3800000000000008</v>
      </c>
      <c r="J161" s="11">
        <v>9.3449999999999989</v>
      </c>
      <c r="K161" s="11">
        <v>9.34</v>
      </c>
      <c r="L161" s="11">
        <v>8.370000000000001</v>
      </c>
      <c r="M161" s="11">
        <v>9.1050000000000004</v>
      </c>
      <c r="N161" s="11">
        <v>9.1050000000000004</v>
      </c>
      <c r="O161" s="11">
        <v>9.8000000000000007</v>
      </c>
      <c r="P161" s="11">
        <v>3.8499999999999996</v>
      </c>
      <c r="Q161" s="11">
        <v>9</v>
      </c>
      <c r="R161" s="11">
        <v>9.5439652725775481</v>
      </c>
      <c r="S161" s="11">
        <v>8.042888048140945</v>
      </c>
      <c r="T161" s="11">
        <v>8.7800000000000011</v>
      </c>
      <c r="U161" s="11">
        <v>9.59</v>
      </c>
      <c r="V161" s="11">
        <v>15.5</v>
      </c>
      <c r="W161" s="11">
        <v>9.4550000000000001</v>
      </c>
      <c r="X161" s="149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261</v>
      </c>
      <c r="C162" s="29"/>
      <c r="D162" s="24">
        <v>0.15065412927187427</v>
      </c>
      <c r="E162" s="24">
        <v>0.29610187117479198</v>
      </c>
      <c r="F162" s="24">
        <v>4.2107635188240358E-2</v>
      </c>
      <c r="G162" s="24">
        <v>0.11690451944500156</v>
      </c>
      <c r="H162" s="24">
        <v>0.41104744251728415</v>
      </c>
      <c r="I162" s="24">
        <v>0.16326869469272662</v>
      </c>
      <c r="J162" s="24">
        <v>0.2755116452469234</v>
      </c>
      <c r="K162" s="24">
        <v>0.23030414672775695</v>
      </c>
      <c r="L162" s="24">
        <v>0.40577908603902502</v>
      </c>
      <c r="M162" s="24">
        <v>0.5441200847852119</v>
      </c>
      <c r="N162" s="24">
        <v>0.21021417649625831</v>
      </c>
      <c r="O162" s="24">
        <v>0.15491933384829704</v>
      </c>
      <c r="P162" s="24">
        <v>0.36878177829171543</v>
      </c>
      <c r="Q162" s="24">
        <v>0.51639777949432231</v>
      </c>
      <c r="R162" s="24">
        <v>0.15147949936079844</v>
      </c>
      <c r="S162" s="24">
        <v>0.39360339126628446</v>
      </c>
      <c r="T162" s="24">
        <v>0.48566449324610955</v>
      </c>
      <c r="U162" s="24">
        <v>0.13570801990548226</v>
      </c>
      <c r="V162" s="24">
        <v>2.4832774042918868</v>
      </c>
      <c r="W162" s="24">
        <v>0.10930080817023545</v>
      </c>
      <c r="X162" s="200"/>
      <c r="Y162" s="201"/>
      <c r="Z162" s="201"/>
      <c r="AA162" s="201"/>
      <c r="AB162" s="201"/>
      <c r="AC162" s="201"/>
      <c r="AD162" s="201"/>
      <c r="AE162" s="201"/>
      <c r="AF162" s="201"/>
      <c r="AG162" s="201"/>
      <c r="AH162" s="201"/>
      <c r="AI162" s="201"/>
      <c r="AJ162" s="201"/>
      <c r="AK162" s="201"/>
      <c r="AL162" s="201"/>
      <c r="AM162" s="201"/>
      <c r="AN162" s="201"/>
      <c r="AO162" s="201"/>
      <c r="AP162" s="201"/>
      <c r="AQ162" s="201"/>
      <c r="AR162" s="201"/>
      <c r="AS162" s="201"/>
      <c r="AT162" s="201"/>
      <c r="AU162" s="201"/>
      <c r="AV162" s="201"/>
      <c r="AW162" s="201"/>
      <c r="AX162" s="201"/>
      <c r="AY162" s="201"/>
      <c r="AZ162" s="201"/>
      <c r="BA162" s="201"/>
      <c r="BB162" s="201"/>
      <c r="BC162" s="201"/>
      <c r="BD162" s="201"/>
      <c r="BE162" s="201"/>
      <c r="BF162" s="201"/>
      <c r="BG162" s="201"/>
      <c r="BH162" s="201"/>
      <c r="BI162" s="201"/>
      <c r="BJ162" s="201"/>
      <c r="BK162" s="201"/>
      <c r="BL162" s="201"/>
      <c r="BM162" s="56"/>
    </row>
    <row r="163" spans="1:65">
      <c r="A163" s="30"/>
      <c r="B163" s="3" t="s">
        <v>86</v>
      </c>
      <c r="C163" s="29"/>
      <c r="D163" s="13">
        <v>1.9410023097084943E-2</v>
      </c>
      <c r="E163" s="13">
        <v>4.1051464167243042E-2</v>
      </c>
      <c r="F163" s="13">
        <v>4.8885965512264337E-3</v>
      </c>
      <c r="G163" s="13">
        <v>1.3309812460531487E-2</v>
      </c>
      <c r="H163" s="13">
        <v>4.3405220962754391E-2</v>
      </c>
      <c r="I163" s="13">
        <v>1.7440131176007827E-2</v>
      </c>
      <c r="J163" s="13">
        <v>2.9699422771856641E-2</v>
      </c>
      <c r="K163" s="13">
        <v>2.4763886744920104E-2</v>
      </c>
      <c r="L163" s="13">
        <v>4.8374220469583749E-2</v>
      </c>
      <c r="M163" s="13">
        <v>5.8844998354565095E-2</v>
      </c>
      <c r="N163" s="13">
        <v>2.3164096583609732E-2</v>
      </c>
      <c r="O163" s="13">
        <v>1.5808095290642553E-2</v>
      </c>
      <c r="P163" s="13">
        <v>9.9670750889652826E-2</v>
      </c>
      <c r="Q163" s="13">
        <v>5.5328333517248814E-2</v>
      </c>
      <c r="R163" s="13">
        <v>1.5895900203905269E-2</v>
      </c>
      <c r="S163" s="13">
        <v>4.967807483755507E-2</v>
      </c>
      <c r="T163" s="13">
        <v>5.3992717425915465E-2</v>
      </c>
      <c r="U163" s="13">
        <v>1.4104419182970614E-2</v>
      </c>
      <c r="V163" s="13">
        <v>0.16373257610715738</v>
      </c>
      <c r="W163" s="13">
        <v>1.1594852351863734E-2</v>
      </c>
      <c r="X163" s="149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3" t="s">
        <v>262</v>
      </c>
      <c r="C164" s="29"/>
      <c r="D164" s="13">
        <v>-0.14979463152020234</v>
      </c>
      <c r="E164" s="13">
        <v>-0.2099012846140883</v>
      </c>
      <c r="F164" s="13">
        <v>-5.6492167139889027E-2</v>
      </c>
      <c r="G164" s="13">
        <v>-3.7882265001388471E-2</v>
      </c>
      <c r="H164" s="13">
        <v>3.7334529461501287E-2</v>
      </c>
      <c r="I164" s="13">
        <v>2.5467802179734544E-2</v>
      </c>
      <c r="J164" s="13">
        <v>1.6156985389425227E-2</v>
      </c>
      <c r="K164" s="13">
        <v>1.8712895880882652E-2</v>
      </c>
      <c r="L164" s="13">
        <v>-8.1150178321060307E-2</v>
      </c>
      <c r="M164" s="13">
        <v>1.2870814757551585E-2</v>
      </c>
      <c r="N164" s="13">
        <v>-5.933383858170882E-3</v>
      </c>
      <c r="O164" s="13">
        <v>7.3482406412113122E-2</v>
      </c>
      <c r="P164" s="13">
        <v>-0.5947056220688961</v>
      </c>
      <c r="Q164" s="13">
        <v>2.2364196582964846E-2</v>
      </c>
      <c r="R164" s="13">
        <v>4.3848782275128118E-2</v>
      </c>
      <c r="S164" s="13">
        <v>-0.13211350666954824</v>
      </c>
      <c r="T164" s="13">
        <v>-1.4696505543167704E-2</v>
      </c>
      <c r="U164" s="13">
        <v>5.3947947655974327E-2</v>
      </c>
      <c r="V164" s="13">
        <v>0.66134181944731774</v>
      </c>
      <c r="W164" s="13">
        <v>3.2587838548794323E-2</v>
      </c>
      <c r="X164" s="149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0"/>
      <c r="B165" s="46" t="s">
        <v>263</v>
      </c>
      <c r="C165" s="47"/>
      <c r="D165" s="45">
        <v>2.5299999999999998</v>
      </c>
      <c r="E165" s="45">
        <v>3.52</v>
      </c>
      <c r="F165" s="45">
        <v>0.99</v>
      </c>
      <c r="G165" s="45">
        <v>0.68</v>
      </c>
      <c r="H165" s="45">
        <v>0.56000000000000005</v>
      </c>
      <c r="I165" s="45">
        <v>0.36</v>
      </c>
      <c r="J165" s="45">
        <v>0.21</v>
      </c>
      <c r="K165" s="45">
        <v>0.25</v>
      </c>
      <c r="L165" s="45">
        <v>1.4</v>
      </c>
      <c r="M165" s="45">
        <v>0.16</v>
      </c>
      <c r="N165" s="45">
        <v>0.16</v>
      </c>
      <c r="O165" s="45">
        <v>1.1599999999999999</v>
      </c>
      <c r="P165" s="45">
        <v>9.8699999999999992</v>
      </c>
      <c r="Q165" s="45" t="s">
        <v>264</v>
      </c>
      <c r="R165" s="45">
        <v>0.67</v>
      </c>
      <c r="S165" s="45">
        <v>2.2400000000000002</v>
      </c>
      <c r="T165" s="45">
        <v>0.3</v>
      </c>
      <c r="U165" s="45">
        <v>0.83</v>
      </c>
      <c r="V165" s="45" t="s">
        <v>264</v>
      </c>
      <c r="W165" s="45">
        <v>0.48</v>
      </c>
      <c r="X165" s="149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B166" s="31" t="s">
        <v>300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BM166" s="55"/>
    </row>
    <row r="167" spans="1:65">
      <c r="BM167" s="55"/>
    </row>
    <row r="168" spans="1:65" ht="15">
      <c r="B168" s="8" t="s">
        <v>520</v>
      </c>
      <c r="BM168" s="28" t="s">
        <v>66</v>
      </c>
    </row>
    <row r="169" spans="1:65" ht="15">
      <c r="A169" s="25" t="s">
        <v>25</v>
      </c>
      <c r="B169" s="18" t="s">
        <v>111</v>
      </c>
      <c r="C169" s="15" t="s">
        <v>112</v>
      </c>
      <c r="D169" s="16" t="s">
        <v>224</v>
      </c>
      <c r="E169" s="17" t="s">
        <v>224</v>
      </c>
      <c r="F169" s="17" t="s">
        <v>224</v>
      </c>
      <c r="G169" s="17" t="s">
        <v>224</v>
      </c>
      <c r="H169" s="17" t="s">
        <v>224</v>
      </c>
      <c r="I169" s="17" t="s">
        <v>224</v>
      </c>
      <c r="J169" s="17" t="s">
        <v>224</v>
      </c>
      <c r="K169" s="17" t="s">
        <v>224</v>
      </c>
      <c r="L169" s="17" t="s">
        <v>224</v>
      </c>
      <c r="M169" s="17" t="s">
        <v>224</v>
      </c>
      <c r="N169" s="17" t="s">
        <v>224</v>
      </c>
      <c r="O169" s="17" t="s">
        <v>224</v>
      </c>
      <c r="P169" s="17" t="s">
        <v>224</v>
      </c>
      <c r="Q169" s="17" t="s">
        <v>224</v>
      </c>
      <c r="R169" s="17" t="s">
        <v>224</v>
      </c>
      <c r="S169" s="17" t="s">
        <v>224</v>
      </c>
      <c r="T169" s="17" t="s">
        <v>224</v>
      </c>
      <c r="U169" s="17" t="s">
        <v>224</v>
      </c>
      <c r="V169" s="17" t="s">
        <v>224</v>
      </c>
      <c r="W169" s="17" t="s">
        <v>224</v>
      </c>
      <c r="X169" s="17" t="s">
        <v>224</v>
      </c>
      <c r="Y169" s="17" t="s">
        <v>224</v>
      </c>
      <c r="Z169" s="149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 t="s">
        <v>225</v>
      </c>
      <c r="C170" s="9" t="s">
        <v>225</v>
      </c>
      <c r="D170" s="147" t="s">
        <v>227</v>
      </c>
      <c r="E170" s="148" t="s">
        <v>228</v>
      </c>
      <c r="F170" s="148" t="s">
        <v>229</v>
      </c>
      <c r="G170" s="148" t="s">
        <v>230</v>
      </c>
      <c r="H170" s="148" t="s">
        <v>231</v>
      </c>
      <c r="I170" s="148" t="s">
        <v>232</v>
      </c>
      <c r="J170" s="148" t="s">
        <v>233</v>
      </c>
      <c r="K170" s="148" t="s">
        <v>235</v>
      </c>
      <c r="L170" s="148" t="s">
        <v>236</v>
      </c>
      <c r="M170" s="148" t="s">
        <v>237</v>
      </c>
      <c r="N170" s="148" t="s">
        <v>238</v>
      </c>
      <c r="O170" s="148" t="s">
        <v>265</v>
      </c>
      <c r="P170" s="148" t="s">
        <v>239</v>
      </c>
      <c r="Q170" s="148" t="s">
        <v>240</v>
      </c>
      <c r="R170" s="148" t="s">
        <v>241</v>
      </c>
      <c r="S170" s="148" t="s">
        <v>242</v>
      </c>
      <c r="T170" s="148" t="s">
        <v>243</v>
      </c>
      <c r="U170" s="148" t="s">
        <v>244</v>
      </c>
      <c r="V170" s="148" t="s">
        <v>245</v>
      </c>
      <c r="W170" s="148" t="s">
        <v>246</v>
      </c>
      <c r="X170" s="148" t="s">
        <v>247</v>
      </c>
      <c r="Y170" s="148" t="s">
        <v>249</v>
      </c>
      <c r="Z170" s="149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s">
        <v>3</v>
      </c>
    </row>
    <row r="171" spans="1:65">
      <c r="A171" s="30"/>
      <c r="B171" s="19"/>
      <c r="C171" s="9"/>
      <c r="D171" s="10" t="s">
        <v>295</v>
      </c>
      <c r="E171" s="11" t="s">
        <v>114</v>
      </c>
      <c r="F171" s="11" t="s">
        <v>114</v>
      </c>
      <c r="G171" s="11" t="s">
        <v>114</v>
      </c>
      <c r="H171" s="11" t="s">
        <v>296</v>
      </c>
      <c r="I171" s="11" t="s">
        <v>295</v>
      </c>
      <c r="J171" s="11" t="s">
        <v>295</v>
      </c>
      <c r="K171" s="11" t="s">
        <v>296</v>
      </c>
      <c r="L171" s="11" t="s">
        <v>296</v>
      </c>
      <c r="M171" s="11" t="s">
        <v>296</v>
      </c>
      <c r="N171" s="11" t="s">
        <v>296</v>
      </c>
      <c r="O171" s="11" t="s">
        <v>296</v>
      </c>
      <c r="P171" s="11" t="s">
        <v>295</v>
      </c>
      <c r="Q171" s="11" t="s">
        <v>296</v>
      </c>
      <c r="R171" s="11" t="s">
        <v>295</v>
      </c>
      <c r="S171" s="11" t="s">
        <v>295</v>
      </c>
      <c r="T171" s="11" t="s">
        <v>295</v>
      </c>
      <c r="U171" s="11" t="s">
        <v>114</v>
      </c>
      <c r="V171" s="11" t="s">
        <v>296</v>
      </c>
      <c r="W171" s="11" t="s">
        <v>295</v>
      </c>
      <c r="X171" s="11" t="s">
        <v>296</v>
      </c>
      <c r="Y171" s="11" t="s">
        <v>295</v>
      </c>
      <c r="Z171" s="149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0</v>
      </c>
    </row>
    <row r="172" spans="1:65">
      <c r="A172" s="30"/>
      <c r="B172" s="19"/>
      <c r="C172" s="9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149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1</v>
      </c>
    </row>
    <row r="173" spans="1:65">
      <c r="A173" s="30"/>
      <c r="B173" s="18">
        <v>1</v>
      </c>
      <c r="C173" s="14">
        <v>1</v>
      </c>
      <c r="D173" s="213">
        <v>88</v>
      </c>
      <c r="E173" s="213">
        <v>83</v>
      </c>
      <c r="F173" s="214">
        <v>14186.038900000001</v>
      </c>
      <c r="G173" s="213">
        <v>92.475899999999996</v>
      </c>
      <c r="H173" s="213">
        <v>88</v>
      </c>
      <c r="I173" s="213">
        <v>84.7</v>
      </c>
      <c r="J173" s="213">
        <v>85</v>
      </c>
      <c r="K173" s="213">
        <v>85.9</v>
      </c>
      <c r="L173" s="213">
        <v>89.5</v>
      </c>
      <c r="M173" s="213">
        <v>92.8</v>
      </c>
      <c r="N173" s="213">
        <v>85.3</v>
      </c>
      <c r="O173" s="213">
        <v>80.599999999999994</v>
      </c>
      <c r="P173" s="213">
        <v>92</v>
      </c>
      <c r="Q173" s="213">
        <v>83.5</v>
      </c>
      <c r="R173" s="213">
        <v>93.1</v>
      </c>
      <c r="S173" s="213">
        <v>87.787339962950668</v>
      </c>
      <c r="T173" s="229">
        <v>75.266813170651446</v>
      </c>
      <c r="U173" s="213">
        <v>88.965843245623702</v>
      </c>
      <c r="V173" s="213">
        <v>83.7</v>
      </c>
      <c r="W173" s="213">
        <v>86.5</v>
      </c>
      <c r="X173" s="213">
        <v>86.8</v>
      </c>
      <c r="Y173" s="213">
        <v>86.7</v>
      </c>
      <c r="Z173" s="215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1</v>
      </c>
    </row>
    <row r="174" spans="1:65">
      <c r="A174" s="30"/>
      <c r="B174" s="19">
        <v>1</v>
      </c>
      <c r="C174" s="9">
        <v>2</v>
      </c>
      <c r="D174" s="218">
        <v>89</v>
      </c>
      <c r="E174" s="218">
        <v>83</v>
      </c>
      <c r="F174" s="219">
        <v>14395.405900000002</v>
      </c>
      <c r="G174" s="218">
        <v>92.32771185</v>
      </c>
      <c r="H174" s="218">
        <v>90</v>
      </c>
      <c r="I174" s="218">
        <v>84.5</v>
      </c>
      <c r="J174" s="218">
        <v>84.4</v>
      </c>
      <c r="K174" s="218">
        <v>85.7</v>
      </c>
      <c r="L174" s="218">
        <v>88.6</v>
      </c>
      <c r="M174" s="218">
        <v>85</v>
      </c>
      <c r="N174" s="218">
        <v>87.5</v>
      </c>
      <c r="O174" s="218">
        <v>84.5</v>
      </c>
      <c r="P174" s="218">
        <v>92</v>
      </c>
      <c r="Q174" s="218">
        <v>81.599999999999994</v>
      </c>
      <c r="R174" s="218">
        <v>91.4</v>
      </c>
      <c r="S174" s="218">
        <v>87.711689356420649</v>
      </c>
      <c r="T174" s="218">
        <v>87.459003621045866</v>
      </c>
      <c r="U174" s="218">
        <v>87.586462349097658</v>
      </c>
      <c r="V174" s="218">
        <v>82.9</v>
      </c>
      <c r="W174" s="218">
        <v>84.1</v>
      </c>
      <c r="X174" s="218">
        <v>85.7</v>
      </c>
      <c r="Y174" s="218">
        <v>90.5</v>
      </c>
      <c r="Z174" s="215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 t="e">
        <v>#N/A</v>
      </c>
    </row>
    <row r="175" spans="1:65">
      <c r="A175" s="30"/>
      <c r="B175" s="19">
        <v>1</v>
      </c>
      <c r="C175" s="9">
        <v>3</v>
      </c>
      <c r="D175" s="218">
        <v>88</v>
      </c>
      <c r="E175" s="218">
        <v>84</v>
      </c>
      <c r="F175" s="219">
        <v>14434.7191</v>
      </c>
      <c r="G175" s="218">
        <v>92.543393249999994</v>
      </c>
      <c r="H175" s="218">
        <v>90</v>
      </c>
      <c r="I175" s="222">
        <v>78.400000000000006</v>
      </c>
      <c r="J175" s="218">
        <v>84.5</v>
      </c>
      <c r="K175" s="218">
        <v>88.4</v>
      </c>
      <c r="L175" s="218">
        <v>90.6</v>
      </c>
      <c r="M175" s="218">
        <v>82.8</v>
      </c>
      <c r="N175" s="218">
        <v>87.5</v>
      </c>
      <c r="O175" s="218">
        <v>82.8</v>
      </c>
      <c r="P175" s="218">
        <v>90</v>
      </c>
      <c r="Q175" s="218">
        <v>82.8</v>
      </c>
      <c r="R175" s="218">
        <v>92</v>
      </c>
      <c r="S175" s="218">
        <v>87.493325107587793</v>
      </c>
      <c r="T175" s="218">
        <v>83.60042161251539</v>
      </c>
      <c r="U175" s="218">
        <v>86.813804864993386</v>
      </c>
      <c r="V175" s="218">
        <v>83.8</v>
      </c>
      <c r="W175" s="218">
        <v>81.599999999999994</v>
      </c>
      <c r="X175" s="218">
        <v>84.6</v>
      </c>
      <c r="Y175" s="218">
        <v>88.2</v>
      </c>
      <c r="Z175" s="215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17">
        <v>16</v>
      </c>
    </row>
    <row r="176" spans="1:65">
      <c r="A176" s="30"/>
      <c r="B176" s="19">
        <v>1</v>
      </c>
      <c r="C176" s="9">
        <v>4</v>
      </c>
      <c r="D176" s="218">
        <v>88</v>
      </c>
      <c r="E176" s="218">
        <v>83</v>
      </c>
      <c r="F176" s="219">
        <v>13983.6162</v>
      </c>
      <c r="G176" s="218">
        <v>92.3390919</v>
      </c>
      <c r="H176" s="218">
        <v>90</v>
      </c>
      <c r="I176" s="218">
        <v>86.7</v>
      </c>
      <c r="J176" s="218">
        <v>85.1</v>
      </c>
      <c r="K176" s="218">
        <v>84.5</v>
      </c>
      <c r="L176" s="218">
        <v>88.7</v>
      </c>
      <c r="M176" s="218">
        <v>88.7</v>
      </c>
      <c r="N176" s="218">
        <v>80.900000000000006</v>
      </c>
      <c r="O176" s="218">
        <v>84.8</v>
      </c>
      <c r="P176" s="218">
        <v>91</v>
      </c>
      <c r="Q176" s="218">
        <v>82</v>
      </c>
      <c r="R176" s="218">
        <v>92.9</v>
      </c>
      <c r="S176" s="218">
        <v>88.502502005055106</v>
      </c>
      <c r="T176" s="218">
        <v>85.19041093871823</v>
      </c>
      <c r="U176" s="218">
        <v>88.769446707454705</v>
      </c>
      <c r="V176" s="218">
        <v>82.3</v>
      </c>
      <c r="W176" s="218">
        <v>84.8</v>
      </c>
      <c r="X176" s="218">
        <v>87.1</v>
      </c>
      <c r="Y176" s="218">
        <v>87.8</v>
      </c>
      <c r="Z176" s="215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17">
        <v>86.72874435796588</v>
      </c>
    </row>
    <row r="177" spans="1:65">
      <c r="A177" s="30"/>
      <c r="B177" s="19">
        <v>1</v>
      </c>
      <c r="C177" s="9">
        <v>5</v>
      </c>
      <c r="D177" s="218">
        <v>90</v>
      </c>
      <c r="E177" s="218">
        <v>85</v>
      </c>
      <c r="F177" s="219">
        <v>14201.789700000001</v>
      </c>
      <c r="G177" s="218">
        <v>92.329825499999998</v>
      </c>
      <c r="H177" s="218">
        <v>91</v>
      </c>
      <c r="I177" s="218">
        <v>86.8</v>
      </c>
      <c r="J177" s="218">
        <v>85.7</v>
      </c>
      <c r="K177" s="218">
        <v>87.1</v>
      </c>
      <c r="L177" s="218">
        <v>89.9</v>
      </c>
      <c r="M177" s="218">
        <v>86.1</v>
      </c>
      <c r="N177" s="218">
        <v>87.3</v>
      </c>
      <c r="O177" s="218">
        <v>83.2</v>
      </c>
      <c r="P177" s="218">
        <v>92</v>
      </c>
      <c r="Q177" s="218">
        <v>82.5</v>
      </c>
      <c r="R177" s="218">
        <v>86.2</v>
      </c>
      <c r="S177" s="218">
        <v>89.22718518588951</v>
      </c>
      <c r="T177" s="218">
        <v>76.311619347747495</v>
      </c>
      <c r="U177" s="218">
        <v>87.19422226728507</v>
      </c>
      <c r="V177" s="218">
        <v>84.5</v>
      </c>
      <c r="W177" s="218">
        <v>82.4</v>
      </c>
      <c r="X177" s="218">
        <v>87.8</v>
      </c>
      <c r="Y177" s="218">
        <v>87.1</v>
      </c>
      <c r="Z177" s="215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17">
        <v>77</v>
      </c>
    </row>
    <row r="178" spans="1:65">
      <c r="A178" s="30"/>
      <c r="B178" s="19">
        <v>1</v>
      </c>
      <c r="C178" s="9">
        <v>6</v>
      </c>
      <c r="D178" s="218">
        <v>89</v>
      </c>
      <c r="E178" s="218">
        <v>82</v>
      </c>
      <c r="F178" s="219">
        <v>14216.456200000001</v>
      </c>
      <c r="G178" s="218">
        <v>92.444220000000001</v>
      </c>
      <c r="H178" s="218">
        <v>90</v>
      </c>
      <c r="I178" s="218">
        <v>86.2</v>
      </c>
      <c r="J178" s="218">
        <v>86.5</v>
      </c>
      <c r="K178" s="218">
        <v>85.2</v>
      </c>
      <c r="L178" s="218">
        <v>92.3</v>
      </c>
      <c r="M178" s="218">
        <v>82.9</v>
      </c>
      <c r="N178" s="218">
        <v>83</v>
      </c>
      <c r="O178" s="218">
        <v>83.6</v>
      </c>
      <c r="P178" s="218">
        <v>92</v>
      </c>
      <c r="Q178" s="218">
        <v>82.7</v>
      </c>
      <c r="R178" s="218">
        <v>88.6</v>
      </c>
      <c r="S178" s="218">
        <v>87.24781432982914</v>
      </c>
      <c r="T178" s="218">
        <v>77.287731015104796</v>
      </c>
      <c r="U178" s="218">
        <v>88.462987379354999</v>
      </c>
      <c r="V178" s="218">
        <v>85.3</v>
      </c>
      <c r="W178" s="218">
        <v>82.7</v>
      </c>
      <c r="X178" s="218">
        <v>88.8</v>
      </c>
      <c r="Y178" s="218">
        <v>89.2</v>
      </c>
      <c r="Z178" s="215"/>
      <c r="AA178" s="216"/>
      <c r="AB178" s="216"/>
      <c r="AC178" s="216"/>
      <c r="AD178" s="216"/>
      <c r="AE178" s="216"/>
      <c r="AF178" s="216"/>
      <c r="AG178" s="216"/>
      <c r="AH178" s="216"/>
      <c r="AI178" s="216"/>
      <c r="AJ178" s="216"/>
      <c r="AK178" s="216"/>
      <c r="AL178" s="216"/>
      <c r="AM178" s="216"/>
      <c r="AN178" s="216"/>
      <c r="AO178" s="216"/>
      <c r="AP178" s="216"/>
      <c r="AQ178" s="216"/>
      <c r="AR178" s="216"/>
      <c r="AS178" s="216"/>
      <c r="AT178" s="216"/>
      <c r="AU178" s="216"/>
      <c r="AV178" s="216"/>
      <c r="AW178" s="216"/>
      <c r="AX178" s="216"/>
      <c r="AY178" s="216"/>
      <c r="AZ178" s="216"/>
      <c r="BA178" s="216"/>
      <c r="BB178" s="216"/>
      <c r="BC178" s="216"/>
      <c r="BD178" s="216"/>
      <c r="BE178" s="216"/>
      <c r="BF178" s="216"/>
      <c r="BG178" s="216"/>
      <c r="BH178" s="216"/>
      <c r="BI178" s="216"/>
      <c r="BJ178" s="216"/>
      <c r="BK178" s="216"/>
      <c r="BL178" s="216"/>
      <c r="BM178" s="220"/>
    </row>
    <row r="179" spans="1:65">
      <c r="A179" s="30"/>
      <c r="B179" s="20" t="s">
        <v>259</v>
      </c>
      <c r="C179" s="12"/>
      <c r="D179" s="221">
        <v>88.666666666666671</v>
      </c>
      <c r="E179" s="221">
        <v>83.333333333333329</v>
      </c>
      <c r="F179" s="221">
        <v>14236.337666666666</v>
      </c>
      <c r="G179" s="221">
        <v>92.410023749999993</v>
      </c>
      <c r="H179" s="221">
        <v>89.833333333333329</v>
      </c>
      <c r="I179" s="221">
        <v>84.55</v>
      </c>
      <c r="J179" s="221">
        <v>85.2</v>
      </c>
      <c r="K179" s="221">
        <v>86.13333333333334</v>
      </c>
      <c r="L179" s="221">
        <v>89.933333333333323</v>
      </c>
      <c r="M179" s="221">
        <v>86.383333333333326</v>
      </c>
      <c r="N179" s="221">
        <v>85.250000000000014</v>
      </c>
      <c r="O179" s="221">
        <v>83.25</v>
      </c>
      <c r="P179" s="221">
        <v>91.5</v>
      </c>
      <c r="Q179" s="221">
        <v>82.516666666666666</v>
      </c>
      <c r="R179" s="221">
        <v>90.699999999999989</v>
      </c>
      <c r="S179" s="221">
        <v>87.994975991288811</v>
      </c>
      <c r="T179" s="221">
        <v>80.852666617630533</v>
      </c>
      <c r="U179" s="221">
        <v>87.965461135634897</v>
      </c>
      <c r="V179" s="221">
        <v>83.750000000000014</v>
      </c>
      <c r="W179" s="221">
        <v>83.683333333333323</v>
      </c>
      <c r="X179" s="221">
        <v>86.800000000000011</v>
      </c>
      <c r="Y179" s="221">
        <v>88.25</v>
      </c>
      <c r="Z179" s="215"/>
      <c r="AA179" s="216"/>
      <c r="AB179" s="216"/>
      <c r="AC179" s="216"/>
      <c r="AD179" s="216"/>
      <c r="AE179" s="216"/>
      <c r="AF179" s="216"/>
      <c r="AG179" s="216"/>
      <c r="AH179" s="216"/>
      <c r="AI179" s="216"/>
      <c r="AJ179" s="216"/>
      <c r="AK179" s="216"/>
      <c r="AL179" s="216"/>
      <c r="AM179" s="216"/>
      <c r="AN179" s="216"/>
      <c r="AO179" s="216"/>
      <c r="AP179" s="216"/>
      <c r="AQ179" s="216"/>
      <c r="AR179" s="216"/>
      <c r="AS179" s="216"/>
      <c r="AT179" s="216"/>
      <c r="AU179" s="216"/>
      <c r="AV179" s="216"/>
      <c r="AW179" s="216"/>
      <c r="AX179" s="216"/>
      <c r="AY179" s="216"/>
      <c r="AZ179" s="216"/>
      <c r="BA179" s="216"/>
      <c r="BB179" s="216"/>
      <c r="BC179" s="216"/>
      <c r="BD179" s="216"/>
      <c r="BE179" s="216"/>
      <c r="BF179" s="216"/>
      <c r="BG179" s="216"/>
      <c r="BH179" s="216"/>
      <c r="BI179" s="216"/>
      <c r="BJ179" s="216"/>
      <c r="BK179" s="216"/>
      <c r="BL179" s="216"/>
      <c r="BM179" s="220"/>
    </row>
    <row r="180" spans="1:65">
      <c r="A180" s="30"/>
      <c r="B180" s="3" t="s">
        <v>260</v>
      </c>
      <c r="C180" s="29"/>
      <c r="D180" s="218">
        <v>88.5</v>
      </c>
      <c r="E180" s="218">
        <v>83</v>
      </c>
      <c r="F180" s="218">
        <v>14209.122950000001</v>
      </c>
      <c r="G180" s="218">
        <v>92.391655950000001</v>
      </c>
      <c r="H180" s="218">
        <v>90</v>
      </c>
      <c r="I180" s="218">
        <v>85.45</v>
      </c>
      <c r="J180" s="218">
        <v>85.05</v>
      </c>
      <c r="K180" s="218">
        <v>85.800000000000011</v>
      </c>
      <c r="L180" s="218">
        <v>89.7</v>
      </c>
      <c r="M180" s="218">
        <v>85.55</v>
      </c>
      <c r="N180" s="218">
        <v>86.3</v>
      </c>
      <c r="O180" s="218">
        <v>83.4</v>
      </c>
      <c r="P180" s="218">
        <v>92</v>
      </c>
      <c r="Q180" s="218">
        <v>82.6</v>
      </c>
      <c r="R180" s="218">
        <v>91.7</v>
      </c>
      <c r="S180" s="218">
        <v>87.749514659685659</v>
      </c>
      <c r="T180" s="218">
        <v>80.444076313810086</v>
      </c>
      <c r="U180" s="218">
        <v>88.024724864226329</v>
      </c>
      <c r="V180" s="218">
        <v>83.75</v>
      </c>
      <c r="W180" s="218">
        <v>83.4</v>
      </c>
      <c r="X180" s="218">
        <v>86.949999999999989</v>
      </c>
      <c r="Y180" s="218">
        <v>88</v>
      </c>
      <c r="Z180" s="215"/>
      <c r="AA180" s="216"/>
      <c r="AB180" s="216"/>
      <c r="AC180" s="216"/>
      <c r="AD180" s="216"/>
      <c r="AE180" s="216"/>
      <c r="AF180" s="216"/>
      <c r="AG180" s="216"/>
      <c r="AH180" s="216"/>
      <c r="AI180" s="216"/>
      <c r="AJ180" s="216"/>
      <c r="AK180" s="216"/>
      <c r="AL180" s="216"/>
      <c r="AM180" s="216"/>
      <c r="AN180" s="216"/>
      <c r="AO180" s="216"/>
      <c r="AP180" s="216"/>
      <c r="AQ180" s="216"/>
      <c r="AR180" s="216"/>
      <c r="AS180" s="216"/>
      <c r="AT180" s="216"/>
      <c r="AU180" s="216"/>
      <c r="AV180" s="216"/>
      <c r="AW180" s="216"/>
      <c r="AX180" s="216"/>
      <c r="AY180" s="216"/>
      <c r="AZ180" s="216"/>
      <c r="BA180" s="216"/>
      <c r="BB180" s="216"/>
      <c r="BC180" s="216"/>
      <c r="BD180" s="216"/>
      <c r="BE180" s="216"/>
      <c r="BF180" s="216"/>
      <c r="BG180" s="216"/>
      <c r="BH180" s="216"/>
      <c r="BI180" s="216"/>
      <c r="BJ180" s="216"/>
      <c r="BK180" s="216"/>
      <c r="BL180" s="216"/>
      <c r="BM180" s="220"/>
    </row>
    <row r="181" spans="1:65">
      <c r="A181" s="30"/>
      <c r="B181" s="3" t="s">
        <v>261</v>
      </c>
      <c r="C181" s="29"/>
      <c r="D181" s="210">
        <v>0.81649658092772603</v>
      </c>
      <c r="E181" s="210">
        <v>1.0327955589886446</v>
      </c>
      <c r="F181" s="210">
        <v>162.87715389650782</v>
      </c>
      <c r="G181" s="210">
        <v>9.1142550861239638E-2</v>
      </c>
      <c r="H181" s="210">
        <v>0.98319208025017513</v>
      </c>
      <c r="I181" s="210">
        <v>3.170331212980749</v>
      </c>
      <c r="J181" s="210">
        <v>0.78993670632525936</v>
      </c>
      <c r="K181" s="210">
        <v>1.4038043548396149</v>
      </c>
      <c r="L181" s="210">
        <v>1.3808210118138644</v>
      </c>
      <c r="M181" s="210">
        <v>3.8342752465970222</v>
      </c>
      <c r="N181" s="210">
        <v>2.7682124195949971</v>
      </c>
      <c r="O181" s="210">
        <v>1.5043270920913454</v>
      </c>
      <c r="P181" s="210">
        <v>0.83666002653407556</v>
      </c>
      <c r="Q181" s="210">
        <v>0.66156380392723169</v>
      </c>
      <c r="R181" s="210">
        <v>2.7364210202379313</v>
      </c>
      <c r="S181" s="210">
        <v>0.73609650850145503</v>
      </c>
      <c r="T181" s="210">
        <v>5.1873212123085999</v>
      </c>
      <c r="U181" s="210">
        <v>0.88988214577307312</v>
      </c>
      <c r="V181" s="210">
        <v>1.0765686229869407</v>
      </c>
      <c r="W181" s="210">
        <v>1.8060084901978355</v>
      </c>
      <c r="X181" s="210">
        <v>1.4926486525636231</v>
      </c>
      <c r="Y181" s="210">
        <v>1.4067693485429664</v>
      </c>
      <c r="Z181" s="207"/>
      <c r="AA181" s="208"/>
      <c r="AB181" s="208"/>
      <c r="AC181" s="208"/>
      <c r="AD181" s="208"/>
      <c r="AE181" s="208"/>
      <c r="AF181" s="208"/>
      <c r="AG181" s="208"/>
      <c r="AH181" s="208"/>
      <c r="AI181" s="208"/>
      <c r="AJ181" s="208"/>
      <c r="AK181" s="208"/>
      <c r="AL181" s="208"/>
      <c r="AM181" s="208"/>
      <c r="AN181" s="208"/>
      <c r="AO181" s="208"/>
      <c r="AP181" s="208"/>
      <c r="AQ181" s="208"/>
      <c r="AR181" s="208"/>
      <c r="AS181" s="208"/>
      <c r="AT181" s="208"/>
      <c r="AU181" s="208"/>
      <c r="AV181" s="208"/>
      <c r="AW181" s="208"/>
      <c r="AX181" s="208"/>
      <c r="AY181" s="208"/>
      <c r="AZ181" s="208"/>
      <c r="BA181" s="208"/>
      <c r="BB181" s="208"/>
      <c r="BC181" s="208"/>
      <c r="BD181" s="208"/>
      <c r="BE181" s="208"/>
      <c r="BF181" s="208"/>
      <c r="BG181" s="208"/>
      <c r="BH181" s="208"/>
      <c r="BI181" s="208"/>
      <c r="BJ181" s="208"/>
      <c r="BK181" s="208"/>
      <c r="BL181" s="208"/>
      <c r="BM181" s="211"/>
    </row>
    <row r="182" spans="1:65">
      <c r="A182" s="30"/>
      <c r="B182" s="3" t="s">
        <v>86</v>
      </c>
      <c r="C182" s="29"/>
      <c r="D182" s="13">
        <v>9.2086080555758565E-3</v>
      </c>
      <c r="E182" s="13">
        <v>1.2393546707863736E-2</v>
      </c>
      <c r="F182" s="13">
        <v>1.1440944834981868E-2</v>
      </c>
      <c r="G182" s="13">
        <v>9.8628424885822681E-4</v>
      </c>
      <c r="H182" s="13">
        <v>1.0944624269946291E-2</v>
      </c>
      <c r="I182" s="13">
        <v>3.7496525286584849E-2</v>
      </c>
      <c r="J182" s="13">
        <v>9.2715575859772231E-3</v>
      </c>
      <c r="K182" s="13">
        <v>1.6298038175382525E-2</v>
      </c>
      <c r="L182" s="13">
        <v>1.5353828893408427E-2</v>
      </c>
      <c r="M182" s="13">
        <v>4.4386747982986946E-2</v>
      </c>
      <c r="N182" s="13">
        <v>3.2471699936598201E-2</v>
      </c>
      <c r="O182" s="13">
        <v>1.8069995100196343E-2</v>
      </c>
      <c r="P182" s="13">
        <v>9.1438254266019182E-3</v>
      </c>
      <c r="Q182" s="13">
        <v>8.0173355353734405E-3</v>
      </c>
      <c r="R182" s="13">
        <v>3.0170022273847096E-2</v>
      </c>
      <c r="S182" s="13">
        <v>8.3652106294605493E-3</v>
      </c>
      <c r="T182" s="13">
        <v>6.4157701029708095E-2</v>
      </c>
      <c r="U182" s="13">
        <v>1.0116267615546905E-2</v>
      </c>
      <c r="V182" s="13">
        <v>1.2854550722232126E-2</v>
      </c>
      <c r="W182" s="13">
        <v>2.1581459751418074E-2</v>
      </c>
      <c r="X182" s="13">
        <v>1.7196413047968005E-2</v>
      </c>
      <c r="Y182" s="13">
        <v>1.594072916195996E-2</v>
      </c>
      <c r="Z182" s="149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3" t="s">
        <v>262</v>
      </c>
      <c r="C183" s="29"/>
      <c r="D183" s="13">
        <v>2.2344636983353316E-2</v>
      </c>
      <c r="E183" s="13">
        <v>-3.9149777271284658E-2</v>
      </c>
      <c r="F183" s="13">
        <v>163.14785861429439</v>
      </c>
      <c r="G183" s="13">
        <v>6.5506302830640406E-2</v>
      </c>
      <c r="H183" s="13">
        <v>3.5796540101555197E-2</v>
      </c>
      <c r="I183" s="13">
        <v>-2.5121364019445425E-2</v>
      </c>
      <c r="J183" s="13">
        <v>-1.7626732282161384E-2</v>
      </c>
      <c r="K183" s="13">
        <v>-6.8652097875997464E-3</v>
      </c>
      <c r="L183" s="13">
        <v>3.6949560368829459E-2</v>
      </c>
      <c r="M183" s="13">
        <v>-3.9826591194137562E-3</v>
      </c>
      <c r="N183" s="13">
        <v>-1.705022214852403E-2</v>
      </c>
      <c r="O183" s="13">
        <v>-4.0110627494013285E-2</v>
      </c>
      <c r="P183" s="13">
        <v>5.5013544556129501E-2</v>
      </c>
      <c r="Q183" s="13">
        <v>-4.8566109454026063E-2</v>
      </c>
      <c r="R183" s="13">
        <v>4.5789382417933622E-2</v>
      </c>
      <c r="S183" s="13">
        <v>1.459990736285377E-2</v>
      </c>
      <c r="T183" s="13">
        <v>-6.7752367266869618E-2</v>
      </c>
      <c r="U183" s="13">
        <v>1.4259595095307276E-2</v>
      </c>
      <c r="V183" s="13">
        <v>-3.434552615764086E-2</v>
      </c>
      <c r="W183" s="13">
        <v>-3.5114206335824183E-2</v>
      </c>
      <c r="X183" s="13">
        <v>8.2159199423004203E-4</v>
      </c>
      <c r="Y183" s="13">
        <v>1.7540385869709629E-2</v>
      </c>
      <c r="Z183" s="149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A184" s="30"/>
      <c r="B184" s="46" t="s">
        <v>263</v>
      </c>
      <c r="C184" s="47"/>
      <c r="D184" s="45">
        <v>0.57999999999999996</v>
      </c>
      <c r="E184" s="45">
        <v>0.78</v>
      </c>
      <c r="F184" s="45" t="s">
        <v>264</v>
      </c>
      <c r="G184" s="45">
        <v>1.54</v>
      </c>
      <c r="H184" s="45">
        <v>0.88</v>
      </c>
      <c r="I184" s="45">
        <v>0.47</v>
      </c>
      <c r="J184" s="45">
        <v>0.3</v>
      </c>
      <c r="K184" s="45">
        <v>0.06</v>
      </c>
      <c r="L184" s="45">
        <v>0.91</v>
      </c>
      <c r="M184" s="45">
        <v>0</v>
      </c>
      <c r="N184" s="45">
        <v>0.28999999999999998</v>
      </c>
      <c r="O184" s="45">
        <v>0.8</v>
      </c>
      <c r="P184" s="45">
        <v>1.31</v>
      </c>
      <c r="Q184" s="45">
        <v>0.99</v>
      </c>
      <c r="R184" s="45">
        <v>1.1100000000000001</v>
      </c>
      <c r="S184" s="45">
        <v>0.41</v>
      </c>
      <c r="T184" s="45">
        <v>1.42</v>
      </c>
      <c r="U184" s="45">
        <v>0.41</v>
      </c>
      <c r="V184" s="45">
        <v>0.67</v>
      </c>
      <c r="W184" s="45">
        <v>0.69</v>
      </c>
      <c r="X184" s="45">
        <v>0.11</v>
      </c>
      <c r="Y184" s="45">
        <v>0.48</v>
      </c>
      <c r="Z184" s="149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B185" s="31" t="s">
        <v>297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BM185" s="55"/>
    </row>
    <row r="186" spans="1:65">
      <c r="BM186" s="55"/>
    </row>
    <row r="187" spans="1:65" ht="15">
      <c r="B187" s="8" t="s">
        <v>521</v>
      </c>
      <c r="BM187" s="28" t="s">
        <v>66</v>
      </c>
    </row>
    <row r="188" spans="1:65" ht="15">
      <c r="A188" s="25" t="s">
        <v>51</v>
      </c>
      <c r="B188" s="18" t="s">
        <v>111</v>
      </c>
      <c r="C188" s="15" t="s">
        <v>112</v>
      </c>
      <c r="D188" s="16" t="s">
        <v>224</v>
      </c>
      <c r="E188" s="17" t="s">
        <v>224</v>
      </c>
      <c r="F188" s="17" t="s">
        <v>224</v>
      </c>
      <c r="G188" s="17" t="s">
        <v>224</v>
      </c>
      <c r="H188" s="17" t="s">
        <v>224</v>
      </c>
      <c r="I188" s="17" t="s">
        <v>224</v>
      </c>
      <c r="J188" s="17" t="s">
        <v>224</v>
      </c>
      <c r="K188" s="17" t="s">
        <v>224</v>
      </c>
      <c r="L188" s="17" t="s">
        <v>224</v>
      </c>
      <c r="M188" s="17" t="s">
        <v>224</v>
      </c>
      <c r="N188" s="17" t="s">
        <v>224</v>
      </c>
      <c r="O188" s="17" t="s">
        <v>224</v>
      </c>
      <c r="P188" s="17" t="s">
        <v>224</v>
      </c>
      <c r="Q188" s="17" t="s">
        <v>224</v>
      </c>
      <c r="R188" s="17" t="s">
        <v>224</v>
      </c>
      <c r="S188" s="17" t="s">
        <v>224</v>
      </c>
      <c r="T188" s="17" t="s">
        <v>224</v>
      </c>
      <c r="U188" s="17" t="s">
        <v>224</v>
      </c>
      <c r="V188" s="17" t="s">
        <v>224</v>
      </c>
      <c r="W188" s="17" t="s">
        <v>224</v>
      </c>
      <c r="X188" s="17" t="s">
        <v>224</v>
      </c>
      <c r="Y188" s="17" t="s">
        <v>224</v>
      </c>
      <c r="Z188" s="149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 t="s">
        <v>225</v>
      </c>
      <c r="C189" s="9" t="s">
        <v>225</v>
      </c>
      <c r="D189" s="147" t="s">
        <v>227</v>
      </c>
      <c r="E189" s="148" t="s">
        <v>228</v>
      </c>
      <c r="F189" s="148" t="s">
        <v>229</v>
      </c>
      <c r="G189" s="148" t="s">
        <v>230</v>
      </c>
      <c r="H189" s="148" t="s">
        <v>231</v>
      </c>
      <c r="I189" s="148" t="s">
        <v>232</v>
      </c>
      <c r="J189" s="148" t="s">
        <v>233</v>
      </c>
      <c r="K189" s="148" t="s">
        <v>235</v>
      </c>
      <c r="L189" s="148" t="s">
        <v>236</v>
      </c>
      <c r="M189" s="148" t="s">
        <v>237</v>
      </c>
      <c r="N189" s="148" t="s">
        <v>238</v>
      </c>
      <c r="O189" s="148" t="s">
        <v>265</v>
      </c>
      <c r="P189" s="148" t="s">
        <v>239</v>
      </c>
      <c r="Q189" s="148" t="s">
        <v>240</v>
      </c>
      <c r="R189" s="148" t="s">
        <v>241</v>
      </c>
      <c r="S189" s="148" t="s">
        <v>242</v>
      </c>
      <c r="T189" s="148" t="s">
        <v>243</v>
      </c>
      <c r="U189" s="148" t="s">
        <v>244</v>
      </c>
      <c r="V189" s="148" t="s">
        <v>245</v>
      </c>
      <c r="W189" s="148" t="s">
        <v>246</v>
      </c>
      <c r="X189" s="148" t="s">
        <v>247</v>
      </c>
      <c r="Y189" s="148" t="s">
        <v>249</v>
      </c>
      <c r="Z189" s="149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 t="s">
        <v>3</v>
      </c>
    </row>
    <row r="190" spans="1:65">
      <c r="A190" s="30"/>
      <c r="B190" s="19"/>
      <c r="C190" s="9"/>
      <c r="D190" s="10" t="s">
        <v>114</v>
      </c>
      <c r="E190" s="11" t="s">
        <v>295</v>
      </c>
      <c r="F190" s="11" t="s">
        <v>295</v>
      </c>
      <c r="G190" s="11" t="s">
        <v>114</v>
      </c>
      <c r="H190" s="11" t="s">
        <v>296</v>
      </c>
      <c r="I190" s="11" t="s">
        <v>295</v>
      </c>
      <c r="J190" s="11" t="s">
        <v>114</v>
      </c>
      <c r="K190" s="11" t="s">
        <v>296</v>
      </c>
      <c r="L190" s="11" t="s">
        <v>296</v>
      </c>
      <c r="M190" s="11" t="s">
        <v>296</v>
      </c>
      <c r="N190" s="11" t="s">
        <v>296</v>
      </c>
      <c r="O190" s="11" t="s">
        <v>296</v>
      </c>
      <c r="P190" s="11" t="s">
        <v>114</v>
      </c>
      <c r="Q190" s="11" t="s">
        <v>296</v>
      </c>
      <c r="R190" s="11" t="s">
        <v>295</v>
      </c>
      <c r="S190" s="11" t="s">
        <v>295</v>
      </c>
      <c r="T190" s="11" t="s">
        <v>295</v>
      </c>
      <c r="U190" s="11" t="s">
        <v>114</v>
      </c>
      <c r="V190" s="11" t="s">
        <v>296</v>
      </c>
      <c r="W190" s="11" t="s">
        <v>296</v>
      </c>
      <c r="X190" s="11" t="s">
        <v>296</v>
      </c>
      <c r="Y190" s="11" t="s">
        <v>295</v>
      </c>
      <c r="Z190" s="149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0</v>
      </c>
    </row>
    <row r="191" spans="1:65">
      <c r="A191" s="30"/>
      <c r="B191" s="19"/>
      <c r="C191" s="9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149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</v>
      </c>
    </row>
    <row r="192" spans="1:65">
      <c r="A192" s="30"/>
      <c r="B192" s="18">
        <v>1</v>
      </c>
      <c r="C192" s="14">
        <v>1</v>
      </c>
      <c r="D192" s="213">
        <v>102</v>
      </c>
      <c r="E192" s="213">
        <v>96</v>
      </c>
      <c r="F192" s="213">
        <v>91.692265342420001</v>
      </c>
      <c r="G192" s="213">
        <v>99.184049999999999</v>
      </c>
      <c r="H192" s="214">
        <v>78</v>
      </c>
      <c r="I192" s="229">
        <v>78</v>
      </c>
      <c r="J192" s="213">
        <v>105</v>
      </c>
      <c r="K192" s="213">
        <v>102</v>
      </c>
      <c r="L192" s="213">
        <v>104</v>
      </c>
      <c r="M192" s="213">
        <v>94</v>
      </c>
      <c r="N192" s="213">
        <v>93</v>
      </c>
      <c r="O192" s="213">
        <v>101</v>
      </c>
      <c r="P192" s="213">
        <v>101</v>
      </c>
      <c r="Q192" s="213">
        <v>97.5</v>
      </c>
      <c r="R192" s="214">
        <v>73</v>
      </c>
      <c r="S192" s="213">
        <v>94.994020327716939</v>
      </c>
      <c r="T192" s="213">
        <v>99.056484697121704</v>
      </c>
      <c r="U192" s="213">
        <v>101.55828323674938</v>
      </c>
      <c r="V192" s="214">
        <v>57</v>
      </c>
      <c r="W192" s="213">
        <v>98</v>
      </c>
      <c r="X192" s="213">
        <v>104</v>
      </c>
      <c r="Y192" s="213">
        <v>100</v>
      </c>
      <c r="Z192" s="215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1</v>
      </c>
    </row>
    <row r="193" spans="1:65">
      <c r="A193" s="30"/>
      <c r="B193" s="19">
        <v>1</v>
      </c>
      <c r="C193" s="9">
        <v>2</v>
      </c>
      <c r="D193" s="218">
        <v>102</v>
      </c>
      <c r="E193" s="218">
        <v>100</v>
      </c>
      <c r="F193" s="218">
        <v>89.20772984468833</v>
      </c>
      <c r="G193" s="218">
        <v>98.796599999999998</v>
      </c>
      <c r="H193" s="219">
        <v>92</v>
      </c>
      <c r="I193" s="218">
        <v>87</v>
      </c>
      <c r="J193" s="218">
        <v>103</v>
      </c>
      <c r="K193" s="218">
        <v>102</v>
      </c>
      <c r="L193" s="218">
        <v>101</v>
      </c>
      <c r="M193" s="218">
        <v>91</v>
      </c>
      <c r="N193" s="218">
        <v>90</v>
      </c>
      <c r="O193" s="218">
        <v>101</v>
      </c>
      <c r="P193" s="218">
        <v>89</v>
      </c>
      <c r="Q193" s="218">
        <v>96</v>
      </c>
      <c r="R193" s="219">
        <v>72</v>
      </c>
      <c r="S193" s="218">
        <v>95.956969291744656</v>
      </c>
      <c r="T193" s="218">
        <v>114.30548433362</v>
      </c>
      <c r="U193" s="218">
        <v>102.58170815470908</v>
      </c>
      <c r="V193" s="219">
        <v>57</v>
      </c>
      <c r="W193" s="218">
        <v>102</v>
      </c>
      <c r="X193" s="218">
        <v>111</v>
      </c>
      <c r="Y193" s="218">
        <v>106</v>
      </c>
      <c r="Z193" s="215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17" t="e">
        <v>#N/A</v>
      </c>
    </row>
    <row r="194" spans="1:65">
      <c r="A194" s="30"/>
      <c r="B194" s="19">
        <v>1</v>
      </c>
      <c r="C194" s="9">
        <v>3</v>
      </c>
      <c r="D194" s="218">
        <v>103</v>
      </c>
      <c r="E194" s="218">
        <v>101</v>
      </c>
      <c r="F194" s="218">
        <v>89.349893864391007</v>
      </c>
      <c r="G194" s="218">
        <v>99.308999999999997</v>
      </c>
      <c r="H194" s="219">
        <v>69</v>
      </c>
      <c r="I194" s="218">
        <v>92</v>
      </c>
      <c r="J194" s="218">
        <v>101</v>
      </c>
      <c r="K194" s="218">
        <v>103</v>
      </c>
      <c r="L194" s="218">
        <v>102</v>
      </c>
      <c r="M194" s="218">
        <v>98</v>
      </c>
      <c r="N194" s="218">
        <v>91</v>
      </c>
      <c r="O194" s="218">
        <v>101</v>
      </c>
      <c r="P194" s="218">
        <v>98</v>
      </c>
      <c r="Q194" s="218">
        <v>97.6</v>
      </c>
      <c r="R194" s="219">
        <v>72</v>
      </c>
      <c r="S194" s="218">
        <v>96.957261631665034</v>
      </c>
      <c r="T194" s="218">
        <v>110.42087807137899</v>
      </c>
      <c r="U194" s="218">
        <v>104.58664398122917</v>
      </c>
      <c r="V194" s="219">
        <v>56</v>
      </c>
      <c r="W194" s="218">
        <v>85</v>
      </c>
      <c r="X194" s="218">
        <v>101</v>
      </c>
      <c r="Y194" s="218">
        <v>101</v>
      </c>
      <c r="Z194" s="215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17">
        <v>16</v>
      </c>
    </row>
    <row r="195" spans="1:65">
      <c r="A195" s="30"/>
      <c r="B195" s="19">
        <v>1</v>
      </c>
      <c r="C195" s="9">
        <v>4</v>
      </c>
      <c r="D195" s="218">
        <v>101</v>
      </c>
      <c r="E195" s="218">
        <v>96</v>
      </c>
      <c r="F195" s="218">
        <v>92.901392938128026</v>
      </c>
      <c r="G195" s="218">
        <v>99.050700000000006</v>
      </c>
      <c r="H195" s="219">
        <v>82</v>
      </c>
      <c r="I195" s="218">
        <v>88</v>
      </c>
      <c r="J195" s="218">
        <v>105</v>
      </c>
      <c r="K195" s="218">
        <v>100</v>
      </c>
      <c r="L195" s="218">
        <v>101</v>
      </c>
      <c r="M195" s="218">
        <v>90</v>
      </c>
      <c r="N195" s="218">
        <v>89</v>
      </c>
      <c r="O195" s="218">
        <v>98</v>
      </c>
      <c r="P195" s="218">
        <v>103</v>
      </c>
      <c r="Q195" s="218">
        <v>96.8</v>
      </c>
      <c r="R195" s="219">
        <v>75</v>
      </c>
      <c r="S195" s="218">
        <v>96.008598349428965</v>
      </c>
      <c r="T195" s="218">
        <v>113.448522257485</v>
      </c>
      <c r="U195" s="218">
        <v>102.84448731023599</v>
      </c>
      <c r="V195" s="219">
        <v>55</v>
      </c>
      <c r="W195" s="218">
        <v>93</v>
      </c>
      <c r="X195" s="218">
        <v>116</v>
      </c>
      <c r="Y195" s="218">
        <v>93</v>
      </c>
      <c r="Z195" s="215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17">
        <v>98.518467048443156</v>
      </c>
    </row>
    <row r="196" spans="1:65">
      <c r="A196" s="30"/>
      <c r="B196" s="19">
        <v>1</v>
      </c>
      <c r="C196" s="9">
        <v>5</v>
      </c>
      <c r="D196" s="218">
        <v>104</v>
      </c>
      <c r="E196" s="218">
        <v>104</v>
      </c>
      <c r="F196" s="218">
        <v>92.300260814428043</v>
      </c>
      <c r="G196" s="218">
        <v>99.162000000000006</v>
      </c>
      <c r="H196" s="219">
        <v>81</v>
      </c>
      <c r="I196" s="218">
        <v>80</v>
      </c>
      <c r="J196" s="218">
        <v>104</v>
      </c>
      <c r="K196" s="218">
        <v>102</v>
      </c>
      <c r="L196" s="218">
        <v>102</v>
      </c>
      <c r="M196" s="218">
        <v>92</v>
      </c>
      <c r="N196" s="218">
        <v>93</v>
      </c>
      <c r="O196" s="218">
        <v>101</v>
      </c>
      <c r="P196" s="218">
        <v>103</v>
      </c>
      <c r="Q196" s="218">
        <v>96.7</v>
      </c>
      <c r="R196" s="219">
        <v>67</v>
      </c>
      <c r="S196" s="218">
        <v>95.370382944818019</v>
      </c>
      <c r="T196" s="218">
        <v>102.43313828625401</v>
      </c>
      <c r="U196" s="218">
        <v>103.61608881463268</v>
      </c>
      <c r="V196" s="219">
        <v>59</v>
      </c>
      <c r="W196" s="218">
        <v>89</v>
      </c>
      <c r="X196" s="218">
        <v>103</v>
      </c>
      <c r="Y196" s="218">
        <v>95</v>
      </c>
      <c r="Z196" s="215"/>
      <c r="AA196" s="216"/>
      <c r="AB196" s="216"/>
      <c r="AC196" s="216"/>
      <c r="AD196" s="216"/>
      <c r="AE196" s="216"/>
      <c r="AF196" s="216"/>
      <c r="AG196" s="216"/>
      <c r="AH196" s="216"/>
      <c r="AI196" s="216"/>
      <c r="AJ196" s="216"/>
      <c r="AK196" s="216"/>
      <c r="AL196" s="216"/>
      <c r="AM196" s="216"/>
      <c r="AN196" s="216"/>
      <c r="AO196" s="216"/>
      <c r="AP196" s="216"/>
      <c r="AQ196" s="216"/>
      <c r="AR196" s="216"/>
      <c r="AS196" s="216"/>
      <c r="AT196" s="216"/>
      <c r="AU196" s="216"/>
      <c r="AV196" s="216"/>
      <c r="AW196" s="216"/>
      <c r="AX196" s="216"/>
      <c r="AY196" s="216"/>
      <c r="AZ196" s="216"/>
      <c r="BA196" s="216"/>
      <c r="BB196" s="216"/>
      <c r="BC196" s="216"/>
      <c r="BD196" s="216"/>
      <c r="BE196" s="216"/>
      <c r="BF196" s="216"/>
      <c r="BG196" s="216"/>
      <c r="BH196" s="216"/>
      <c r="BI196" s="216"/>
      <c r="BJ196" s="216"/>
      <c r="BK196" s="216"/>
      <c r="BL196" s="216"/>
      <c r="BM196" s="217">
        <v>78</v>
      </c>
    </row>
    <row r="197" spans="1:65">
      <c r="A197" s="30"/>
      <c r="B197" s="19">
        <v>1</v>
      </c>
      <c r="C197" s="9">
        <v>6</v>
      </c>
      <c r="D197" s="218">
        <v>104</v>
      </c>
      <c r="E197" s="218">
        <v>96</v>
      </c>
      <c r="F197" s="218">
        <v>83.777115548776948</v>
      </c>
      <c r="G197" s="218">
        <v>99.092699999999994</v>
      </c>
      <c r="H197" s="219">
        <v>82</v>
      </c>
      <c r="I197" s="218">
        <v>84</v>
      </c>
      <c r="J197" s="218">
        <v>104</v>
      </c>
      <c r="K197" s="218">
        <v>103</v>
      </c>
      <c r="L197" s="218">
        <v>100</v>
      </c>
      <c r="M197" s="218">
        <v>86</v>
      </c>
      <c r="N197" s="218">
        <v>91</v>
      </c>
      <c r="O197" s="218">
        <v>99</v>
      </c>
      <c r="P197" s="218">
        <v>106</v>
      </c>
      <c r="Q197" s="218">
        <v>97.6</v>
      </c>
      <c r="R197" s="219">
        <v>75</v>
      </c>
      <c r="S197" s="218">
        <v>93.780821610081773</v>
      </c>
      <c r="T197" s="218">
        <v>105.01671328007799</v>
      </c>
      <c r="U197" s="218">
        <v>104.94504859073773</v>
      </c>
      <c r="V197" s="219">
        <v>56</v>
      </c>
      <c r="W197" s="218">
        <v>106</v>
      </c>
      <c r="X197" s="218">
        <v>101</v>
      </c>
      <c r="Y197" s="218">
        <v>104</v>
      </c>
      <c r="Z197" s="215"/>
      <c r="AA197" s="216"/>
      <c r="AB197" s="216"/>
      <c r="AC197" s="216"/>
      <c r="AD197" s="216"/>
      <c r="AE197" s="216"/>
      <c r="AF197" s="216"/>
      <c r="AG197" s="216"/>
      <c r="AH197" s="216"/>
      <c r="AI197" s="216"/>
      <c r="AJ197" s="216"/>
      <c r="AK197" s="216"/>
      <c r="AL197" s="216"/>
      <c r="AM197" s="216"/>
      <c r="AN197" s="216"/>
      <c r="AO197" s="216"/>
      <c r="AP197" s="216"/>
      <c r="AQ197" s="216"/>
      <c r="AR197" s="216"/>
      <c r="AS197" s="216"/>
      <c r="AT197" s="216"/>
      <c r="AU197" s="216"/>
      <c r="AV197" s="216"/>
      <c r="AW197" s="216"/>
      <c r="AX197" s="216"/>
      <c r="AY197" s="216"/>
      <c r="AZ197" s="216"/>
      <c r="BA197" s="216"/>
      <c r="BB197" s="216"/>
      <c r="BC197" s="216"/>
      <c r="BD197" s="216"/>
      <c r="BE197" s="216"/>
      <c r="BF197" s="216"/>
      <c r="BG197" s="216"/>
      <c r="BH197" s="216"/>
      <c r="BI197" s="216"/>
      <c r="BJ197" s="216"/>
      <c r="BK197" s="216"/>
      <c r="BL197" s="216"/>
      <c r="BM197" s="220"/>
    </row>
    <row r="198" spans="1:65">
      <c r="A198" s="30"/>
      <c r="B198" s="20" t="s">
        <v>259</v>
      </c>
      <c r="C198" s="12"/>
      <c r="D198" s="221">
        <v>102.66666666666667</v>
      </c>
      <c r="E198" s="221">
        <v>98.833333333333329</v>
      </c>
      <c r="F198" s="221">
        <v>89.871443058805383</v>
      </c>
      <c r="G198" s="221">
        <v>99.099175000000002</v>
      </c>
      <c r="H198" s="221">
        <v>80.666666666666671</v>
      </c>
      <c r="I198" s="221">
        <v>84.833333333333329</v>
      </c>
      <c r="J198" s="221">
        <v>103.66666666666667</v>
      </c>
      <c r="K198" s="221">
        <v>102</v>
      </c>
      <c r="L198" s="221">
        <v>101.66666666666667</v>
      </c>
      <c r="M198" s="221">
        <v>91.833333333333329</v>
      </c>
      <c r="N198" s="221">
        <v>91.166666666666671</v>
      </c>
      <c r="O198" s="221">
        <v>100.16666666666667</v>
      </c>
      <c r="P198" s="221">
        <v>100</v>
      </c>
      <c r="Q198" s="221">
        <v>97.033333333333346</v>
      </c>
      <c r="R198" s="221">
        <v>72.333333333333329</v>
      </c>
      <c r="S198" s="221">
        <v>95.511342359242576</v>
      </c>
      <c r="T198" s="221">
        <v>107.44687015432294</v>
      </c>
      <c r="U198" s="221">
        <v>103.35537668138234</v>
      </c>
      <c r="V198" s="221">
        <v>56.666666666666664</v>
      </c>
      <c r="W198" s="221">
        <v>95.5</v>
      </c>
      <c r="X198" s="221">
        <v>106</v>
      </c>
      <c r="Y198" s="221">
        <v>99.833333333333329</v>
      </c>
      <c r="Z198" s="215"/>
      <c r="AA198" s="216"/>
      <c r="AB198" s="216"/>
      <c r="AC198" s="216"/>
      <c r="AD198" s="216"/>
      <c r="AE198" s="216"/>
      <c r="AF198" s="216"/>
      <c r="AG198" s="216"/>
      <c r="AH198" s="216"/>
      <c r="AI198" s="216"/>
      <c r="AJ198" s="216"/>
      <c r="AK198" s="216"/>
      <c r="AL198" s="216"/>
      <c r="AM198" s="216"/>
      <c r="AN198" s="216"/>
      <c r="AO198" s="216"/>
      <c r="AP198" s="216"/>
      <c r="AQ198" s="216"/>
      <c r="AR198" s="216"/>
      <c r="AS198" s="216"/>
      <c r="AT198" s="216"/>
      <c r="AU198" s="216"/>
      <c r="AV198" s="216"/>
      <c r="AW198" s="216"/>
      <c r="AX198" s="216"/>
      <c r="AY198" s="216"/>
      <c r="AZ198" s="216"/>
      <c r="BA198" s="216"/>
      <c r="BB198" s="216"/>
      <c r="BC198" s="216"/>
      <c r="BD198" s="216"/>
      <c r="BE198" s="216"/>
      <c r="BF198" s="216"/>
      <c r="BG198" s="216"/>
      <c r="BH198" s="216"/>
      <c r="BI198" s="216"/>
      <c r="BJ198" s="216"/>
      <c r="BK198" s="216"/>
      <c r="BL198" s="216"/>
      <c r="BM198" s="220"/>
    </row>
    <row r="199" spans="1:65">
      <c r="A199" s="30"/>
      <c r="B199" s="3" t="s">
        <v>260</v>
      </c>
      <c r="C199" s="29"/>
      <c r="D199" s="218">
        <v>102.5</v>
      </c>
      <c r="E199" s="218">
        <v>98</v>
      </c>
      <c r="F199" s="218">
        <v>90.521079603405497</v>
      </c>
      <c r="G199" s="218">
        <v>99.127350000000007</v>
      </c>
      <c r="H199" s="218">
        <v>81.5</v>
      </c>
      <c r="I199" s="218">
        <v>85.5</v>
      </c>
      <c r="J199" s="218">
        <v>104</v>
      </c>
      <c r="K199" s="218">
        <v>102</v>
      </c>
      <c r="L199" s="218">
        <v>101.5</v>
      </c>
      <c r="M199" s="218">
        <v>91.5</v>
      </c>
      <c r="N199" s="218">
        <v>91</v>
      </c>
      <c r="O199" s="218">
        <v>101</v>
      </c>
      <c r="P199" s="218">
        <v>102</v>
      </c>
      <c r="Q199" s="218">
        <v>97.15</v>
      </c>
      <c r="R199" s="218">
        <v>72.5</v>
      </c>
      <c r="S199" s="218">
        <v>95.66367611828133</v>
      </c>
      <c r="T199" s="218">
        <v>107.7187956757285</v>
      </c>
      <c r="U199" s="218">
        <v>103.23028806243434</v>
      </c>
      <c r="V199" s="218">
        <v>56.5</v>
      </c>
      <c r="W199" s="218">
        <v>95.5</v>
      </c>
      <c r="X199" s="218">
        <v>103.5</v>
      </c>
      <c r="Y199" s="218">
        <v>100.5</v>
      </c>
      <c r="Z199" s="215"/>
      <c r="AA199" s="216"/>
      <c r="AB199" s="216"/>
      <c r="AC199" s="216"/>
      <c r="AD199" s="216"/>
      <c r="AE199" s="216"/>
      <c r="AF199" s="216"/>
      <c r="AG199" s="216"/>
      <c r="AH199" s="216"/>
      <c r="AI199" s="216"/>
      <c r="AJ199" s="216"/>
      <c r="AK199" s="216"/>
      <c r="AL199" s="216"/>
      <c r="AM199" s="216"/>
      <c r="AN199" s="216"/>
      <c r="AO199" s="216"/>
      <c r="AP199" s="216"/>
      <c r="AQ199" s="216"/>
      <c r="AR199" s="216"/>
      <c r="AS199" s="216"/>
      <c r="AT199" s="216"/>
      <c r="AU199" s="216"/>
      <c r="AV199" s="216"/>
      <c r="AW199" s="216"/>
      <c r="AX199" s="216"/>
      <c r="AY199" s="216"/>
      <c r="AZ199" s="216"/>
      <c r="BA199" s="216"/>
      <c r="BB199" s="216"/>
      <c r="BC199" s="216"/>
      <c r="BD199" s="216"/>
      <c r="BE199" s="216"/>
      <c r="BF199" s="216"/>
      <c r="BG199" s="216"/>
      <c r="BH199" s="216"/>
      <c r="BI199" s="216"/>
      <c r="BJ199" s="216"/>
      <c r="BK199" s="216"/>
      <c r="BL199" s="216"/>
      <c r="BM199" s="220"/>
    </row>
    <row r="200" spans="1:65">
      <c r="A200" s="30"/>
      <c r="B200" s="3" t="s">
        <v>261</v>
      </c>
      <c r="C200" s="29"/>
      <c r="D200" s="210">
        <v>1.2110601416389968</v>
      </c>
      <c r="E200" s="210">
        <v>3.3714487489307419</v>
      </c>
      <c r="F200" s="210">
        <v>3.3540573144184647</v>
      </c>
      <c r="G200" s="210">
        <v>0.17269664660901801</v>
      </c>
      <c r="H200" s="210">
        <v>7.4206917916503361</v>
      </c>
      <c r="I200" s="210">
        <v>5.2313159593611491</v>
      </c>
      <c r="J200" s="210">
        <v>1.505545305418162</v>
      </c>
      <c r="K200" s="210">
        <v>1.0954451150103321</v>
      </c>
      <c r="L200" s="210">
        <v>1.3662601021279464</v>
      </c>
      <c r="M200" s="210">
        <v>4.0207793606049389</v>
      </c>
      <c r="N200" s="210">
        <v>1.602081978759722</v>
      </c>
      <c r="O200" s="210">
        <v>1.3291601358251257</v>
      </c>
      <c r="P200" s="210">
        <v>6</v>
      </c>
      <c r="Q200" s="210">
        <v>0.64704456312271408</v>
      </c>
      <c r="R200" s="210">
        <v>2.9439202887759492</v>
      </c>
      <c r="S200" s="210">
        <v>1.0787699596487605</v>
      </c>
      <c r="T200" s="210">
        <v>6.2184705083694061</v>
      </c>
      <c r="U200" s="210">
        <v>1.2806375402078076</v>
      </c>
      <c r="V200" s="210">
        <v>1.3662601021279464</v>
      </c>
      <c r="W200" s="210">
        <v>7.9686887252546139</v>
      </c>
      <c r="X200" s="210">
        <v>6.1318838867023571</v>
      </c>
      <c r="Y200" s="210">
        <v>5.036533199202271</v>
      </c>
      <c r="Z200" s="207"/>
      <c r="AA200" s="208"/>
      <c r="AB200" s="208"/>
      <c r="AC200" s="208"/>
      <c r="AD200" s="208"/>
      <c r="AE200" s="208"/>
      <c r="AF200" s="208"/>
      <c r="AG200" s="208"/>
      <c r="AH200" s="208"/>
      <c r="AI200" s="208"/>
      <c r="AJ200" s="208"/>
      <c r="AK200" s="208"/>
      <c r="AL200" s="208"/>
      <c r="AM200" s="208"/>
      <c r="AN200" s="208"/>
      <c r="AO200" s="208"/>
      <c r="AP200" s="208"/>
      <c r="AQ200" s="208"/>
      <c r="AR200" s="208"/>
      <c r="AS200" s="208"/>
      <c r="AT200" s="208"/>
      <c r="AU200" s="208"/>
      <c r="AV200" s="208"/>
      <c r="AW200" s="208"/>
      <c r="AX200" s="208"/>
      <c r="AY200" s="208"/>
      <c r="AZ200" s="208"/>
      <c r="BA200" s="208"/>
      <c r="BB200" s="208"/>
      <c r="BC200" s="208"/>
      <c r="BD200" s="208"/>
      <c r="BE200" s="208"/>
      <c r="BF200" s="208"/>
      <c r="BG200" s="208"/>
      <c r="BH200" s="208"/>
      <c r="BI200" s="208"/>
      <c r="BJ200" s="208"/>
      <c r="BK200" s="208"/>
      <c r="BL200" s="208"/>
      <c r="BM200" s="211"/>
    </row>
    <row r="201" spans="1:65">
      <c r="A201" s="30"/>
      <c r="B201" s="3" t="s">
        <v>86</v>
      </c>
      <c r="C201" s="29"/>
      <c r="D201" s="13">
        <v>1.1796040340639578E-2</v>
      </c>
      <c r="E201" s="13">
        <v>3.4112466262368385E-2</v>
      </c>
      <c r="F201" s="13">
        <v>3.7320612646931817E-2</v>
      </c>
      <c r="G201" s="13">
        <v>1.7426648265136213E-3</v>
      </c>
      <c r="H201" s="13">
        <v>9.1992047003929781E-2</v>
      </c>
      <c r="I201" s="13">
        <v>6.1665806986575436E-2</v>
      </c>
      <c r="J201" s="13">
        <v>1.4522945068342398E-2</v>
      </c>
      <c r="K201" s="13">
        <v>1.0739657990297373E-2</v>
      </c>
      <c r="L201" s="13">
        <v>1.3438623955356849E-2</v>
      </c>
      <c r="M201" s="13">
        <v>4.3783441313302425E-2</v>
      </c>
      <c r="N201" s="13">
        <v>1.7573111284384518E-2</v>
      </c>
      <c r="O201" s="13">
        <v>1.3269485549002919E-2</v>
      </c>
      <c r="P201" s="13">
        <v>0.06</v>
      </c>
      <c r="Q201" s="13">
        <v>6.6682710043563789E-3</v>
      </c>
      <c r="R201" s="13">
        <v>4.0699358831003909E-2</v>
      </c>
      <c r="S201" s="13">
        <v>1.1294679071635607E-2</v>
      </c>
      <c r="T201" s="13">
        <v>5.7874840834711991E-2</v>
      </c>
      <c r="U201" s="13">
        <v>1.2390623316633822E-2</v>
      </c>
      <c r="V201" s="13">
        <v>2.4110472390493173E-2</v>
      </c>
      <c r="W201" s="13">
        <v>8.3441766756592817E-2</v>
      </c>
      <c r="X201" s="13">
        <v>5.7847961195305254E-2</v>
      </c>
      <c r="Y201" s="13">
        <v>5.0449414349271499E-2</v>
      </c>
      <c r="Z201" s="149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A202" s="30"/>
      <c r="B202" s="3" t="s">
        <v>262</v>
      </c>
      <c r="C202" s="29"/>
      <c r="D202" s="13">
        <v>4.2105807596293454E-2</v>
      </c>
      <c r="E202" s="13">
        <v>3.1960128321459891E-3</v>
      </c>
      <c r="F202" s="13">
        <v>-8.777059011064281E-2</v>
      </c>
      <c r="G202" s="13">
        <v>5.8944070990396558E-3</v>
      </c>
      <c r="H202" s="13">
        <v>-0.18120257974576948</v>
      </c>
      <c r="I202" s="13">
        <v>-0.13890932456734861</v>
      </c>
      <c r="J202" s="13">
        <v>5.2256188839114426E-2</v>
      </c>
      <c r="K202" s="13">
        <v>3.5338886767745992E-2</v>
      </c>
      <c r="L202" s="13">
        <v>3.195542635347226E-2</v>
      </c>
      <c r="M202" s="13">
        <v>-6.7856655867601368E-2</v>
      </c>
      <c r="N202" s="13">
        <v>-7.4623576696148608E-2</v>
      </c>
      <c r="O202" s="13">
        <v>1.6729854489240692E-2</v>
      </c>
      <c r="P202" s="13">
        <v>1.5038124282103826E-2</v>
      </c>
      <c r="Q202" s="13">
        <v>-1.5074673404931738E-2</v>
      </c>
      <c r="R202" s="13">
        <v>-0.26578909010261154</v>
      </c>
      <c r="S202" s="13">
        <v>-3.0523462040085603E-2</v>
      </c>
      <c r="T202" s="13">
        <v>9.0626695414267155E-2</v>
      </c>
      <c r="U202" s="13">
        <v>4.9096476811406164E-2</v>
      </c>
      <c r="V202" s="13">
        <v>-0.42481172957347446</v>
      </c>
      <c r="W202" s="13">
        <v>-3.0638591310590768E-2</v>
      </c>
      <c r="X202" s="13">
        <v>7.59404117390301E-2</v>
      </c>
      <c r="Y202" s="13">
        <v>1.3346394074966961E-2</v>
      </c>
      <c r="Z202" s="149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5"/>
    </row>
    <row r="203" spans="1:65">
      <c r="A203" s="30"/>
      <c r="B203" s="46" t="s">
        <v>263</v>
      </c>
      <c r="C203" s="47"/>
      <c r="D203" s="45">
        <v>0.62</v>
      </c>
      <c r="E203" s="45">
        <v>0.02</v>
      </c>
      <c r="F203" s="45">
        <v>1.52</v>
      </c>
      <c r="G203" s="45">
        <v>0.02</v>
      </c>
      <c r="H203" s="45">
        <v>3.05</v>
      </c>
      <c r="I203" s="45">
        <v>2.36</v>
      </c>
      <c r="J203" s="45">
        <v>0.78</v>
      </c>
      <c r="K203" s="45">
        <v>0.51</v>
      </c>
      <c r="L203" s="45">
        <v>0.45</v>
      </c>
      <c r="M203" s="45">
        <v>1.19</v>
      </c>
      <c r="N203" s="45">
        <v>1.3</v>
      </c>
      <c r="O203" s="45">
        <v>0.2</v>
      </c>
      <c r="P203" s="45">
        <v>0.17</v>
      </c>
      <c r="Q203" s="45">
        <v>0.32</v>
      </c>
      <c r="R203" s="45">
        <v>4.4400000000000004</v>
      </c>
      <c r="S203" s="45">
        <v>0.57999999999999996</v>
      </c>
      <c r="T203" s="45">
        <v>1.41</v>
      </c>
      <c r="U203" s="45">
        <v>0.73</v>
      </c>
      <c r="V203" s="45">
        <v>7.05</v>
      </c>
      <c r="W203" s="45">
        <v>0.57999999999999996</v>
      </c>
      <c r="X203" s="45">
        <v>1.17</v>
      </c>
      <c r="Y203" s="45">
        <v>0.14000000000000001</v>
      </c>
      <c r="Z203" s="149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5"/>
    </row>
    <row r="204" spans="1:65">
      <c r="B204" s="31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BM204" s="55"/>
    </row>
    <row r="205" spans="1:65" ht="15">
      <c r="B205" s="8" t="s">
        <v>522</v>
      </c>
      <c r="BM205" s="28" t="s">
        <v>66</v>
      </c>
    </row>
    <row r="206" spans="1:65" ht="15">
      <c r="A206" s="25" t="s">
        <v>28</v>
      </c>
      <c r="B206" s="18" t="s">
        <v>111</v>
      </c>
      <c r="C206" s="15" t="s">
        <v>112</v>
      </c>
      <c r="D206" s="16" t="s">
        <v>224</v>
      </c>
      <c r="E206" s="17" t="s">
        <v>224</v>
      </c>
      <c r="F206" s="17" t="s">
        <v>224</v>
      </c>
      <c r="G206" s="17" t="s">
        <v>224</v>
      </c>
      <c r="H206" s="17" t="s">
        <v>224</v>
      </c>
      <c r="I206" s="17" t="s">
        <v>224</v>
      </c>
      <c r="J206" s="17" t="s">
        <v>224</v>
      </c>
      <c r="K206" s="17" t="s">
        <v>224</v>
      </c>
      <c r="L206" s="17" t="s">
        <v>224</v>
      </c>
      <c r="M206" s="17" t="s">
        <v>224</v>
      </c>
      <c r="N206" s="17" t="s">
        <v>224</v>
      </c>
      <c r="O206" s="17" t="s">
        <v>224</v>
      </c>
      <c r="P206" s="17" t="s">
        <v>224</v>
      </c>
      <c r="Q206" s="17" t="s">
        <v>224</v>
      </c>
      <c r="R206" s="17" t="s">
        <v>224</v>
      </c>
      <c r="S206" s="17" t="s">
        <v>224</v>
      </c>
      <c r="T206" s="17" t="s">
        <v>224</v>
      </c>
      <c r="U206" s="17" t="s">
        <v>224</v>
      </c>
      <c r="V206" s="17" t="s">
        <v>224</v>
      </c>
      <c r="W206" s="17" t="s">
        <v>224</v>
      </c>
      <c r="X206" s="17" t="s">
        <v>224</v>
      </c>
      <c r="Y206" s="149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 t="s">
        <v>225</v>
      </c>
      <c r="C207" s="9" t="s">
        <v>225</v>
      </c>
      <c r="D207" s="147" t="s">
        <v>227</v>
      </c>
      <c r="E207" s="148" t="s">
        <v>228</v>
      </c>
      <c r="F207" s="148" t="s">
        <v>229</v>
      </c>
      <c r="G207" s="148" t="s">
        <v>230</v>
      </c>
      <c r="H207" s="148" t="s">
        <v>231</v>
      </c>
      <c r="I207" s="148" t="s">
        <v>232</v>
      </c>
      <c r="J207" s="148" t="s">
        <v>233</v>
      </c>
      <c r="K207" s="148" t="s">
        <v>235</v>
      </c>
      <c r="L207" s="148" t="s">
        <v>236</v>
      </c>
      <c r="M207" s="148" t="s">
        <v>237</v>
      </c>
      <c r="N207" s="148" t="s">
        <v>238</v>
      </c>
      <c r="O207" s="148" t="s">
        <v>265</v>
      </c>
      <c r="P207" s="148" t="s">
        <v>239</v>
      </c>
      <c r="Q207" s="148" t="s">
        <v>240</v>
      </c>
      <c r="R207" s="148" t="s">
        <v>242</v>
      </c>
      <c r="S207" s="148" t="s">
        <v>243</v>
      </c>
      <c r="T207" s="148" t="s">
        <v>244</v>
      </c>
      <c r="U207" s="148" t="s">
        <v>245</v>
      </c>
      <c r="V207" s="148" t="s">
        <v>246</v>
      </c>
      <c r="W207" s="148" t="s">
        <v>247</v>
      </c>
      <c r="X207" s="148" t="s">
        <v>249</v>
      </c>
      <c r="Y207" s="149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 t="s">
        <v>3</v>
      </c>
    </row>
    <row r="208" spans="1:65">
      <c r="A208" s="30"/>
      <c r="B208" s="19"/>
      <c r="C208" s="9"/>
      <c r="D208" s="10" t="s">
        <v>295</v>
      </c>
      <c r="E208" s="11" t="s">
        <v>295</v>
      </c>
      <c r="F208" s="11" t="s">
        <v>295</v>
      </c>
      <c r="G208" s="11" t="s">
        <v>295</v>
      </c>
      <c r="H208" s="11" t="s">
        <v>296</v>
      </c>
      <c r="I208" s="11" t="s">
        <v>295</v>
      </c>
      <c r="J208" s="11" t="s">
        <v>295</v>
      </c>
      <c r="K208" s="11" t="s">
        <v>296</v>
      </c>
      <c r="L208" s="11" t="s">
        <v>296</v>
      </c>
      <c r="M208" s="11" t="s">
        <v>296</v>
      </c>
      <c r="N208" s="11" t="s">
        <v>296</v>
      </c>
      <c r="O208" s="11" t="s">
        <v>296</v>
      </c>
      <c r="P208" s="11" t="s">
        <v>295</v>
      </c>
      <c r="Q208" s="11" t="s">
        <v>296</v>
      </c>
      <c r="R208" s="11" t="s">
        <v>295</v>
      </c>
      <c r="S208" s="11" t="s">
        <v>295</v>
      </c>
      <c r="T208" s="11" t="s">
        <v>114</v>
      </c>
      <c r="U208" s="11" t="s">
        <v>296</v>
      </c>
      <c r="V208" s="11" t="s">
        <v>295</v>
      </c>
      <c r="W208" s="11" t="s">
        <v>296</v>
      </c>
      <c r="X208" s="11" t="s">
        <v>295</v>
      </c>
      <c r="Y208" s="149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2</v>
      </c>
    </row>
    <row r="209" spans="1:65">
      <c r="A209" s="30"/>
      <c r="B209" s="19"/>
      <c r="C209" s="9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149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>
        <v>3</v>
      </c>
    </row>
    <row r="210" spans="1:65">
      <c r="A210" s="30"/>
      <c r="B210" s="18">
        <v>1</v>
      </c>
      <c r="C210" s="14">
        <v>1</v>
      </c>
      <c r="D210" s="143">
        <v>0.5</v>
      </c>
      <c r="E210" s="22">
        <v>0.51</v>
      </c>
      <c r="F210" s="22">
        <v>0.47790282019795166</v>
      </c>
      <c r="G210" s="22"/>
      <c r="H210" s="22">
        <v>0.49</v>
      </c>
      <c r="I210" s="143">
        <v>0.5</v>
      </c>
      <c r="J210" s="22">
        <v>0.53</v>
      </c>
      <c r="K210" s="22">
        <v>0.49</v>
      </c>
      <c r="L210" s="22">
        <v>0.56000000000000005</v>
      </c>
      <c r="M210" s="22">
        <v>0.54</v>
      </c>
      <c r="N210" s="22">
        <v>0.51</v>
      </c>
      <c r="O210" s="22">
        <v>0.48</v>
      </c>
      <c r="P210" s="143">
        <v>0.6</v>
      </c>
      <c r="Q210" s="143">
        <v>0.5</v>
      </c>
      <c r="R210" s="22">
        <v>0.52511541027430186</v>
      </c>
      <c r="S210" s="22">
        <v>0.41225852563426557</v>
      </c>
      <c r="T210" s="22">
        <v>0.52145757592037101</v>
      </c>
      <c r="U210" s="143" t="s">
        <v>107</v>
      </c>
      <c r="V210" s="22">
        <v>0.59</v>
      </c>
      <c r="W210" s="143">
        <v>0.6</v>
      </c>
      <c r="X210" s="22">
        <v>0.52</v>
      </c>
      <c r="Y210" s="149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</v>
      </c>
    </row>
    <row r="211" spans="1:65">
      <c r="A211" s="30"/>
      <c r="B211" s="19">
        <v>1</v>
      </c>
      <c r="C211" s="9">
        <v>2</v>
      </c>
      <c r="D211" s="144">
        <v>0.5</v>
      </c>
      <c r="E211" s="11">
        <v>0.54</v>
      </c>
      <c r="F211" s="11">
        <v>0.4241223822324387</v>
      </c>
      <c r="G211" s="11"/>
      <c r="H211" s="11">
        <v>0.45</v>
      </c>
      <c r="I211" s="144">
        <v>0.5</v>
      </c>
      <c r="J211" s="11">
        <v>0.53</v>
      </c>
      <c r="K211" s="11">
        <v>0.48</v>
      </c>
      <c r="L211" s="11">
        <v>0.56000000000000005</v>
      </c>
      <c r="M211" s="11">
        <v>0.48</v>
      </c>
      <c r="N211" s="145">
        <v>0.63</v>
      </c>
      <c r="O211" s="11">
        <v>0.5</v>
      </c>
      <c r="P211" s="144">
        <v>0.7</v>
      </c>
      <c r="Q211" s="144">
        <v>0.5</v>
      </c>
      <c r="R211" s="11">
        <v>0.5725992937796992</v>
      </c>
      <c r="S211" s="11">
        <v>0.4784359312410828</v>
      </c>
      <c r="T211" s="11">
        <v>0.54686437844057301</v>
      </c>
      <c r="U211" s="144" t="s">
        <v>107</v>
      </c>
      <c r="V211" s="11">
        <v>0.56000000000000005</v>
      </c>
      <c r="W211" s="144">
        <v>0.6</v>
      </c>
      <c r="X211" s="11">
        <v>0.56000000000000005</v>
      </c>
      <c r="Y211" s="149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 t="e">
        <v>#N/A</v>
      </c>
    </row>
    <row r="212" spans="1:65">
      <c r="A212" s="30"/>
      <c r="B212" s="19">
        <v>1</v>
      </c>
      <c r="C212" s="9">
        <v>3</v>
      </c>
      <c r="D212" s="144">
        <v>0.5</v>
      </c>
      <c r="E212" s="11">
        <v>0.51</v>
      </c>
      <c r="F212" s="11">
        <v>0.44609350476080772</v>
      </c>
      <c r="G212" s="11"/>
      <c r="H212" s="11">
        <v>0.48</v>
      </c>
      <c r="I212" s="144">
        <v>0.5</v>
      </c>
      <c r="J212" s="11">
        <v>0.52</v>
      </c>
      <c r="K212" s="11">
        <v>0.49</v>
      </c>
      <c r="L212" s="11">
        <v>0.55000000000000004</v>
      </c>
      <c r="M212" s="11">
        <v>0.5</v>
      </c>
      <c r="N212" s="11">
        <v>0.53</v>
      </c>
      <c r="O212" s="11">
        <v>0.49</v>
      </c>
      <c r="P212" s="144" t="s">
        <v>275</v>
      </c>
      <c r="Q212" s="144">
        <v>0.5</v>
      </c>
      <c r="R212" s="11">
        <v>0.50515818206535956</v>
      </c>
      <c r="S212" s="11">
        <v>0.43773957982047357</v>
      </c>
      <c r="T212" s="11">
        <v>0.49662655463432359</v>
      </c>
      <c r="U212" s="144" t="s">
        <v>107</v>
      </c>
      <c r="V212" s="11">
        <v>0.57999999999999996</v>
      </c>
      <c r="W212" s="144">
        <v>0.5</v>
      </c>
      <c r="X212" s="11">
        <v>0.56000000000000005</v>
      </c>
      <c r="Y212" s="149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16</v>
      </c>
    </row>
    <row r="213" spans="1:65">
      <c r="A213" s="30"/>
      <c r="B213" s="19">
        <v>1</v>
      </c>
      <c r="C213" s="9">
        <v>4</v>
      </c>
      <c r="D213" s="144">
        <v>0.5</v>
      </c>
      <c r="E213" s="11">
        <v>0.53</v>
      </c>
      <c r="F213" s="11">
        <v>0.46533722353947371</v>
      </c>
      <c r="G213" s="11"/>
      <c r="H213" s="11">
        <v>0.53</v>
      </c>
      <c r="I213" s="144">
        <v>0.6</v>
      </c>
      <c r="J213" s="11">
        <v>0.53</v>
      </c>
      <c r="K213" s="11">
        <v>0.47</v>
      </c>
      <c r="L213" s="11">
        <v>0.52</v>
      </c>
      <c r="M213" s="11">
        <v>0.53</v>
      </c>
      <c r="N213" s="11">
        <v>0.49</v>
      </c>
      <c r="O213" s="11">
        <v>0.5</v>
      </c>
      <c r="P213" s="144">
        <v>0.5</v>
      </c>
      <c r="Q213" s="144">
        <v>0.5</v>
      </c>
      <c r="R213" s="11">
        <v>0.52033017835628681</v>
      </c>
      <c r="S213" s="11">
        <v>0.44483835090138957</v>
      </c>
      <c r="T213" s="11">
        <v>0.51068642460656433</v>
      </c>
      <c r="U213" s="144" t="s">
        <v>107</v>
      </c>
      <c r="V213" s="11">
        <v>0.56999999999999995</v>
      </c>
      <c r="W213" s="144">
        <v>0.7</v>
      </c>
      <c r="X213" s="11">
        <v>0.53</v>
      </c>
      <c r="Y213" s="149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>
        <v>0.51067001873955997</v>
      </c>
    </row>
    <row r="214" spans="1:65">
      <c r="A214" s="30"/>
      <c r="B214" s="19">
        <v>1</v>
      </c>
      <c r="C214" s="9">
        <v>5</v>
      </c>
      <c r="D214" s="144">
        <v>0.5</v>
      </c>
      <c r="E214" s="11">
        <v>0.54</v>
      </c>
      <c r="F214" s="11">
        <v>0.44704913314939776</v>
      </c>
      <c r="G214" s="11"/>
      <c r="H214" s="11">
        <v>0.53</v>
      </c>
      <c r="I214" s="144">
        <v>0.5</v>
      </c>
      <c r="J214" s="11">
        <v>0.54</v>
      </c>
      <c r="K214" s="11">
        <v>0.48</v>
      </c>
      <c r="L214" s="11">
        <v>0.56000000000000005</v>
      </c>
      <c r="M214" s="11">
        <v>0.5</v>
      </c>
      <c r="N214" s="11">
        <v>0.5</v>
      </c>
      <c r="O214" s="11">
        <v>0.49</v>
      </c>
      <c r="P214" s="144">
        <v>0.5</v>
      </c>
      <c r="Q214" s="144">
        <v>0.5</v>
      </c>
      <c r="R214" s="11">
        <v>0.55885624255598343</v>
      </c>
      <c r="S214" s="11">
        <v>0.43756519486828077</v>
      </c>
      <c r="T214" s="11">
        <v>0.51785366859784521</v>
      </c>
      <c r="U214" s="144" t="s">
        <v>107</v>
      </c>
      <c r="V214" s="11">
        <v>0.56000000000000005</v>
      </c>
      <c r="W214" s="144">
        <v>0.7</v>
      </c>
      <c r="X214" s="11">
        <v>0.52</v>
      </c>
      <c r="Y214" s="149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79</v>
      </c>
    </row>
    <row r="215" spans="1:65">
      <c r="A215" s="30"/>
      <c r="B215" s="19">
        <v>1</v>
      </c>
      <c r="C215" s="9">
        <v>6</v>
      </c>
      <c r="D215" s="144">
        <v>0.5</v>
      </c>
      <c r="E215" s="11">
        <v>0.52</v>
      </c>
      <c r="F215" s="11">
        <v>0.44836838981809973</v>
      </c>
      <c r="G215" s="11"/>
      <c r="H215" s="11">
        <v>0.49</v>
      </c>
      <c r="I215" s="144">
        <v>0.6</v>
      </c>
      <c r="J215" s="11">
        <v>0.54</v>
      </c>
      <c r="K215" s="11">
        <v>0.48</v>
      </c>
      <c r="L215" s="11">
        <v>0.54</v>
      </c>
      <c r="M215" s="11">
        <v>0.48</v>
      </c>
      <c r="N215" s="11">
        <v>0.49</v>
      </c>
      <c r="O215" s="11">
        <v>0.5</v>
      </c>
      <c r="P215" s="144" t="s">
        <v>275</v>
      </c>
      <c r="Q215" s="144">
        <v>0.5</v>
      </c>
      <c r="R215" s="11">
        <v>0.52971970165905624</v>
      </c>
      <c r="S215" s="11">
        <v>0.42779672756397602</v>
      </c>
      <c r="T215" s="11">
        <v>0.54950619950503499</v>
      </c>
      <c r="U215" s="144" t="s">
        <v>107</v>
      </c>
      <c r="V215" s="11">
        <v>0.57999999999999996</v>
      </c>
      <c r="W215" s="144">
        <v>0.6</v>
      </c>
      <c r="X215" s="11">
        <v>0.56000000000000005</v>
      </c>
      <c r="Y215" s="149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20" t="s">
        <v>259</v>
      </c>
      <c r="C216" s="12"/>
      <c r="D216" s="23">
        <v>0.5</v>
      </c>
      <c r="E216" s="23">
        <v>0.52500000000000002</v>
      </c>
      <c r="F216" s="23">
        <v>0.45147890894969489</v>
      </c>
      <c r="G216" s="23" t="s">
        <v>629</v>
      </c>
      <c r="H216" s="23">
        <v>0.49499999999999994</v>
      </c>
      <c r="I216" s="23">
        <v>0.53333333333333333</v>
      </c>
      <c r="J216" s="23">
        <v>0.53166666666666673</v>
      </c>
      <c r="K216" s="23">
        <v>0.48166666666666669</v>
      </c>
      <c r="L216" s="23">
        <v>0.54833333333333345</v>
      </c>
      <c r="M216" s="23">
        <v>0.505</v>
      </c>
      <c r="N216" s="23">
        <v>0.52500000000000002</v>
      </c>
      <c r="O216" s="23">
        <v>0.49333333333333335</v>
      </c>
      <c r="P216" s="23">
        <v>0.57499999999999996</v>
      </c>
      <c r="Q216" s="23">
        <v>0.5</v>
      </c>
      <c r="R216" s="23">
        <v>0.53529650144844776</v>
      </c>
      <c r="S216" s="23">
        <v>0.43977238500491134</v>
      </c>
      <c r="T216" s="23">
        <v>0.52383246695078534</v>
      </c>
      <c r="U216" s="23" t="s">
        <v>629</v>
      </c>
      <c r="V216" s="23">
        <v>0.57333333333333336</v>
      </c>
      <c r="W216" s="23">
        <v>0.61666666666666659</v>
      </c>
      <c r="X216" s="23">
        <v>0.54166666666666663</v>
      </c>
      <c r="Y216" s="149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260</v>
      </c>
      <c r="C217" s="29"/>
      <c r="D217" s="11">
        <v>0.5</v>
      </c>
      <c r="E217" s="11">
        <v>0.52500000000000002</v>
      </c>
      <c r="F217" s="11">
        <v>0.44770876148374872</v>
      </c>
      <c r="G217" s="11" t="s">
        <v>629</v>
      </c>
      <c r="H217" s="11">
        <v>0.49</v>
      </c>
      <c r="I217" s="11">
        <v>0.5</v>
      </c>
      <c r="J217" s="11">
        <v>0.53</v>
      </c>
      <c r="K217" s="11">
        <v>0.48</v>
      </c>
      <c r="L217" s="11">
        <v>0.55500000000000005</v>
      </c>
      <c r="M217" s="11">
        <v>0.5</v>
      </c>
      <c r="N217" s="11">
        <v>0.505</v>
      </c>
      <c r="O217" s="11">
        <v>0.495</v>
      </c>
      <c r="P217" s="11">
        <v>0.55000000000000004</v>
      </c>
      <c r="Q217" s="11">
        <v>0.5</v>
      </c>
      <c r="R217" s="11">
        <v>0.52741755596667905</v>
      </c>
      <c r="S217" s="11">
        <v>0.43765238734437717</v>
      </c>
      <c r="T217" s="11">
        <v>0.51965562225910811</v>
      </c>
      <c r="U217" s="11" t="s">
        <v>629</v>
      </c>
      <c r="V217" s="11">
        <v>0.57499999999999996</v>
      </c>
      <c r="W217" s="11">
        <v>0.6</v>
      </c>
      <c r="X217" s="11">
        <v>0.54500000000000004</v>
      </c>
      <c r="Y217" s="149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261</v>
      </c>
      <c r="C218" s="29"/>
      <c r="D218" s="24">
        <v>0</v>
      </c>
      <c r="E218" s="24">
        <v>1.3784048752090234E-2</v>
      </c>
      <c r="F218" s="24">
        <v>1.8422574978235698E-2</v>
      </c>
      <c r="G218" s="24" t="s">
        <v>629</v>
      </c>
      <c r="H218" s="24">
        <v>3.0822070014844893E-2</v>
      </c>
      <c r="I218" s="24">
        <v>5.1639777949432218E-2</v>
      </c>
      <c r="J218" s="24">
        <v>7.5277265270908165E-3</v>
      </c>
      <c r="K218" s="24">
        <v>7.5277265270908174E-3</v>
      </c>
      <c r="L218" s="24">
        <v>1.6020819787597236E-2</v>
      </c>
      <c r="M218" s="24">
        <v>2.5099800796022285E-2</v>
      </c>
      <c r="N218" s="24">
        <v>5.3572380943915497E-2</v>
      </c>
      <c r="O218" s="24">
        <v>8.1649658092772682E-3</v>
      </c>
      <c r="P218" s="24">
        <v>9.5742710775633941E-2</v>
      </c>
      <c r="Q218" s="24">
        <v>0</v>
      </c>
      <c r="R218" s="24">
        <v>2.5352018271868559E-2</v>
      </c>
      <c r="S218" s="24">
        <v>2.2045256323518975E-2</v>
      </c>
      <c r="T218" s="24">
        <v>2.0707369323885977E-2</v>
      </c>
      <c r="U218" s="24" t="s">
        <v>629</v>
      </c>
      <c r="V218" s="24">
        <v>1.2110601416389928E-2</v>
      </c>
      <c r="W218" s="24">
        <v>7.5277265270908666E-2</v>
      </c>
      <c r="X218" s="24">
        <v>2.041241452319317E-2</v>
      </c>
      <c r="Y218" s="200"/>
      <c r="Z218" s="201"/>
      <c r="AA218" s="201"/>
      <c r="AB218" s="201"/>
      <c r="AC218" s="201"/>
      <c r="AD218" s="201"/>
      <c r="AE218" s="201"/>
      <c r="AF218" s="201"/>
      <c r="AG218" s="201"/>
      <c r="AH218" s="201"/>
      <c r="AI218" s="201"/>
      <c r="AJ218" s="201"/>
      <c r="AK218" s="201"/>
      <c r="AL218" s="201"/>
      <c r="AM218" s="201"/>
      <c r="AN218" s="201"/>
      <c r="AO218" s="201"/>
      <c r="AP218" s="201"/>
      <c r="AQ218" s="201"/>
      <c r="AR218" s="201"/>
      <c r="AS218" s="201"/>
      <c r="AT218" s="201"/>
      <c r="AU218" s="201"/>
      <c r="AV218" s="201"/>
      <c r="AW218" s="201"/>
      <c r="AX218" s="201"/>
      <c r="AY218" s="201"/>
      <c r="AZ218" s="201"/>
      <c r="BA218" s="201"/>
      <c r="BB218" s="201"/>
      <c r="BC218" s="201"/>
      <c r="BD218" s="201"/>
      <c r="BE218" s="201"/>
      <c r="BF218" s="201"/>
      <c r="BG218" s="201"/>
      <c r="BH218" s="201"/>
      <c r="BI218" s="201"/>
      <c r="BJ218" s="201"/>
      <c r="BK218" s="201"/>
      <c r="BL218" s="201"/>
      <c r="BM218" s="56"/>
    </row>
    <row r="219" spans="1:65">
      <c r="A219" s="30"/>
      <c r="B219" s="3" t="s">
        <v>86</v>
      </c>
      <c r="C219" s="29"/>
      <c r="D219" s="13">
        <v>0</v>
      </c>
      <c r="E219" s="13">
        <v>2.6255330956362351E-2</v>
      </c>
      <c r="F219" s="13">
        <v>4.0804951489524385E-2</v>
      </c>
      <c r="G219" s="13" t="s">
        <v>629</v>
      </c>
      <c r="H219" s="13">
        <v>6.2266808110797774E-2</v>
      </c>
      <c r="I219" s="13">
        <v>9.6824583655185412E-2</v>
      </c>
      <c r="J219" s="13">
        <v>1.4158733279794637E-2</v>
      </c>
      <c r="K219" s="13">
        <v>1.5628497980119345E-2</v>
      </c>
      <c r="L219" s="13">
        <v>2.9217300524493433E-2</v>
      </c>
      <c r="M219" s="13">
        <v>4.9702575833707491E-2</v>
      </c>
      <c r="N219" s="13">
        <v>0.10204263036936284</v>
      </c>
      <c r="O219" s="13">
        <v>1.6550606370156623E-2</v>
      </c>
      <c r="P219" s="13">
        <v>0.16650906221849382</v>
      </c>
      <c r="Q219" s="13">
        <v>0</v>
      </c>
      <c r="R219" s="13">
        <v>4.7360702345838349E-2</v>
      </c>
      <c r="S219" s="13">
        <v>5.0128787243593695E-2</v>
      </c>
      <c r="T219" s="13">
        <v>3.9530519069241765E-2</v>
      </c>
      <c r="U219" s="13" t="s">
        <v>629</v>
      </c>
      <c r="V219" s="13">
        <v>2.1123142005331268E-2</v>
      </c>
      <c r="W219" s="13">
        <v>0.12207124097985191</v>
      </c>
      <c r="X219" s="13">
        <v>3.7684457581279703E-2</v>
      </c>
      <c r="Y219" s="149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3" t="s">
        <v>262</v>
      </c>
      <c r="C220" s="29"/>
      <c r="D220" s="13">
        <v>-2.0894155419375893E-2</v>
      </c>
      <c r="E220" s="13">
        <v>2.8061136809655274E-2</v>
      </c>
      <c r="F220" s="13">
        <v>-0.1159087230849406</v>
      </c>
      <c r="G220" s="13" t="s">
        <v>629</v>
      </c>
      <c r="H220" s="13">
        <v>-3.0685213865182304E-2</v>
      </c>
      <c r="I220" s="13">
        <v>4.43795675526657E-2</v>
      </c>
      <c r="J220" s="13">
        <v>4.1115881404063748E-2</v>
      </c>
      <c r="K220" s="13">
        <v>-5.6794703053998696E-2</v>
      </c>
      <c r="L220" s="13">
        <v>7.3752742890084599E-2</v>
      </c>
      <c r="M220" s="13">
        <v>-1.1103096973569704E-2</v>
      </c>
      <c r="N220" s="13">
        <v>2.8061136809655274E-2</v>
      </c>
      <c r="O220" s="13">
        <v>-3.3948900013784256E-2</v>
      </c>
      <c r="P220" s="13">
        <v>0.12597172126771761</v>
      </c>
      <c r="Q220" s="13">
        <v>-2.0894155419375893E-2</v>
      </c>
      <c r="R220" s="13">
        <v>4.822386630347153E-2</v>
      </c>
      <c r="S220" s="13">
        <v>-0.1388325751130618</v>
      </c>
      <c r="T220" s="13">
        <v>2.5774859945201012E-2</v>
      </c>
      <c r="U220" s="13" t="s">
        <v>629</v>
      </c>
      <c r="V220" s="13">
        <v>0.12270803511911565</v>
      </c>
      <c r="W220" s="13">
        <v>0.20756387498276951</v>
      </c>
      <c r="X220" s="13">
        <v>6.0697998295676125E-2</v>
      </c>
      <c r="Y220" s="149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A221" s="30"/>
      <c r="B221" s="46" t="s">
        <v>263</v>
      </c>
      <c r="C221" s="47"/>
      <c r="D221" s="45" t="s">
        <v>264</v>
      </c>
      <c r="E221" s="45">
        <v>0</v>
      </c>
      <c r="F221" s="45">
        <v>2.12</v>
      </c>
      <c r="G221" s="45" t="s">
        <v>264</v>
      </c>
      <c r="H221" s="45">
        <v>0.87</v>
      </c>
      <c r="I221" s="45" t="s">
        <v>264</v>
      </c>
      <c r="J221" s="45">
        <v>0.19</v>
      </c>
      <c r="K221" s="45">
        <v>1.25</v>
      </c>
      <c r="L221" s="45">
        <v>0.67</v>
      </c>
      <c r="M221" s="45">
        <v>0.57999999999999996</v>
      </c>
      <c r="N221" s="45">
        <v>0</v>
      </c>
      <c r="O221" s="45">
        <v>0.92</v>
      </c>
      <c r="P221" s="45" t="s">
        <v>264</v>
      </c>
      <c r="Q221" s="45" t="s">
        <v>264</v>
      </c>
      <c r="R221" s="45">
        <v>0.3</v>
      </c>
      <c r="S221" s="45">
        <v>2.46</v>
      </c>
      <c r="T221" s="45">
        <v>0.03</v>
      </c>
      <c r="U221" s="45">
        <v>57.08</v>
      </c>
      <c r="V221" s="45">
        <v>1.4</v>
      </c>
      <c r="W221" s="45" t="s">
        <v>264</v>
      </c>
      <c r="X221" s="45">
        <v>0.48</v>
      </c>
      <c r="Y221" s="149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B222" s="31" t="s">
        <v>301</v>
      </c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BM222" s="55"/>
    </row>
    <row r="223" spans="1:65">
      <c r="BM223" s="55"/>
    </row>
    <row r="224" spans="1:65" ht="15">
      <c r="B224" s="8" t="s">
        <v>523</v>
      </c>
      <c r="BM224" s="28" t="s">
        <v>66</v>
      </c>
    </row>
    <row r="225" spans="1:65" ht="15">
      <c r="A225" s="25" t="s">
        <v>0</v>
      </c>
      <c r="B225" s="18" t="s">
        <v>111</v>
      </c>
      <c r="C225" s="15" t="s">
        <v>112</v>
      </c>
      <c r="D225" s="16" t="s">
        <v>224</v>
      </c>
      <c r="E225" s="17" t="s">
        <v>224</v>
      </c>
      <c r="F225" s="17" t="s">
        <v>224</v>
      </c>
      <c r="G225" s="17" t="s">
        <v>224</v>
      </c>
      <c r="H225" s="17" t="s">
        <v>224</v>
      </c>
      <c r="I225" s="17" t="s">
        <v>224</v>
      </c>
      <c r="J225" s="17" t="s">
        <v>224</v>
      </c>
      <c r="K225" s="17" t="s">
        <v>224</v>
      </c>
      <c r="L225" s="17" t="s">
        <v>224</v>
      </c>
      <c r="M225" s="17" t="s">
        <v>224</v>
      </c>
      <c r="N225" s="17" t="s">
        <v>224</v>
      </c>
      <c r="O225" s="17" t="s">
        <v>224</v>
      </c>
      <c r="P225" s="17" t="s">
        <v>224</v>
      </c>
      <c r="Q225" s="17" t="s">
        <v>224</v>
      </c>
      <c r="R225" s="17" t="s">
        <v>224</v>
      </c>
      <c r="S225" s="17" t="s">
        <v>224</v>
      </c>
      <c r="T225" s="17" t="s">
        <v>224</v>
      </c>
      <c r="U225" s="17" t="s">
        <v>224</v>
      </c>
      <c r="V225" s="17" t="s">
        <v>224</v>
      </c>
      <c r="W225" s="17" t="s">
        <v>224</v>
      </c>
      <c r="X225" s="17" t="s">
        <v>224</v>
      </c>
      <c r="Y225" s="17" t="s">
        <v>224</v>
      </c>
      <c r="Z225" s="149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 t="s">
        <v>225</v>
      </c>
      <c r="C226" s="9" t="s">
        <v>225</v>
      </c>
      <c r="D226" s="147" t="s">
        <v>227</v>
      </c>
      <c r="E226" s="148" t="s">
        <v>228</v>
      </c>
      <c r="F226" s="148" t="s">
        <v>229</v>
      </c>
      <c r="G226" s="148" t="s">
        <v>230</v>
      </c>
      <c r="H226" s="148" t="s">
        <v>231</v>
      </c>
      <c r="I226" s="148" t="s">
        <v>232</v>
      </c>
      <c r="J226" s="148" t="s">
        <v>233</v>
      </c>
      <c r="K226" s="148" t="s">
        <v>235</v>
      </c>
      <c r="L226" s="148" t="s">
        <v>236</v>
      </c>
      <c r="M226" s="148" t="s">
        <v>237</v>
      </c>
      <c r="N226" s="148" t="s">
        <v>238</v>
      </c>
      <c r="O226" s="148" t="s">
        <v>265</v>
      </c>
      <c r="P226" s="148" t="s">
        <v>239</v>
      </c>
      <c r="Q226" s="148" t="s">
        <v>240</v>
      </c>
      <c r="R226" s="148" t="s">
        <v>241</v>
      </c>
      <c r="S226" s="148" t="s">
        <v>242</v>
      </c>
      <c r="T226" s="148" t="s">
        <v>243</v>
      </c>
      <c r="U226" s="148" t="s">
        <v>244</v>
      </c>
      <c r="V226" s="148" t="s">
        <v>245</v>
      </c>
      <c r="W226" s="148" t="s">
        <v>246</v>
      </c>
      <c r="X226" s="148" t="s">
        <v>247</v>
      </c>
      <c r="Y226" s="148" t="s">
        <v>249</v>
      </c>
      <c r="Z226" s="149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 t="s">
        <v>1</v>
      </c>
    </row>
    <row r="227" spans="1:65">
      <c r="A227" s="30"/>
      <c r="B227" s="19"/>
      <c r="C227" s="9"/>
      <c r="D227" s="10" t="s">
        <v>114</v>
      </c>
      <c r="E227" s="11" t="s">
        <v>114</v>
      </c>
      <c r="F227" s="11" t="s">
        <v>295</v>
      </c>
      <c r="G227" s="11" t="s">
        <v>114</v>
      </c>
      <c r="H227" s="11" t="s">
        <v>114</v>
      </c>
      <c r="I227" s="11" t="s">
        <v>302</v>
      </c>
      <c r="J227" s="11" t="s">
        <v>114</v>
      </c>
      <c r="K227" s="11" t="s">
        <v>115</v>
      </c>
      <c r="L227" s="11" t="s">
        <v>115</v>
      </c>
      <c r="M227" s="11" t="s">
        <v>115</v>
      </c>
      <c r="N227" s="11" t="s">
        <v>115</v>
      </c>
      <c r="O227" s="11" t="s">
        <v>115</v>
      </c>
      <c r="P227" s="11" t="s">
        <v>114</v>
      </c>
      <c r="Q227" s="11" t="s">
        <v>296</v>
      </c>
      <c r="R227" s="11" t="s">
        <v>114</v>
      </c>
      <c r="S227" s="11" t="s">
        <v>114</v>
      </c>
      <c r="T227" s="11" t="s">
        <v>295</v>
      </c>
      <c r="U227" s="11" t="s">
        <v>114</v>
      </c>
      <c r="V227" s="11" t="s">
        <v>296</v>
      </c>
      <c r="W227" s="11" t="s">
        <v>114</v>
      </c>
      <c r="X227" s="11" t="s">
        <v>296</v>
      </c>
      <c r="Y227" s="11" t="s">
        <v>295</v>
      </c>
      <c r="Z227" s="149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</v>
      </c>
    </row>
    <row r="228" spans="1:65">
      <c r="A228" s="30"/>
      <c r="B228" s="19"/>
      <c r="C228" s="9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149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8">
        <v>1</v>
      </c>
      <c r="C229" s="14">
        <v>1</v>
      </c>
      <c r="D229" s="22">
        <v>1.47</v>
      </c>
      <c r="E229" s="22">
        <v>1.5199999999999998</v>
      </c>
      <c r="F229" s="22">
        <v>1.5663553051112604</v>
      </c>
      <c r="G229" s="22">
        <v>1.5603500000000001</v>
      </c>
      <c r="H229" s="22">
        <v>1.49</v>
      </c>
      <c r="I229" s="22">
        <v>1.4870000000000001</v>
      </c>
      <c r="J229" s="22">
        <v>1.508</v>
      </c>
      <c r="K229" s="22">
        <v>1.5</v>
      </c>
      <c r="L229" s="22">
        <v>1.54</v>
      </c>
      <c r="M229" s="22">
        <v>1.5</v>
      </c>
      <c r="N229" s="143">
        <v>1.4450000000000001</v>
      </c>
      <c r="O229" s="22">
        <v>1.4850000000000001</v>
      </c>
      <c r="P229" s="22">
        <v>1.5141</v>
      </c>
      <c r="Q229" s="143">
        <v>1.5704</v>
      </c>
      <c r="R229" s="22">
        <v>1.504</v>
      </c>
      <c r="S229" s="22">
        <v>1.4888086147063899</v>
      </c>
      <c r="T229" s="22">
        <v>1.55508416465282</v>
      </c>
      <c r="U229" s="22">
        <v>1.5054853483949513</v>
      </c>
      <c r="V229" s="22">
        <v>1.5700000000000003</v>
      </c>
      <c r="W229" s="22">
        <v>1.55</v>
      </c>
      <c r="X229" s="22">
        <v>1.45</v>
      </c>
      <c r="Y229" s="22">
        <v>1.4614</v>
      </c>
      <c r="Z229" s="149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</v>
      </c>
    </row>
    <row r="230" spans="1:65">
      <c r="A230" s="30"/>
      <c r="B230" s="19">
        <v>1</v>
      </c>
      <c r="C230" s="9">
        <v>2</v>
      </c>
      <c r="D230" s="11">
        <v>1.47</v>
      </c>
      <c r="E230" s="11">
        <v>1.5099999999999998</v>
      </c>
      <c r="F230" s="11">
        <v>1.5294153384467797</v>
      </c>
      <c r="G230" s="11">
        <v>1.5562799999999999</v>
      </c>
      <c r="H230" s="11">
        <v>1.48</v>
      </c>
      <c r="I230" s="11">
        <v>1.5009999999999999</v>
      </c>
      <c r="J230" s="11">
        <v>1.506</v>
      </c>
      <c r="K230" s="11">
        <v>1.49</v>
      </c>
      <c r="L230" s="11">
        <v>1.51</v>
      </c>
      <c r="M230" s="11">
        <v>1.53</v>
      </c>
      <c r="N230" s="144">
        <v>1.4550000000000001</v>
      </c>
      <c r="O230" s="11">
        <v>1.4950000000000001</v>
      </c>
      <c r="P230" s="11">
        <v>1.5395000000000001</v>
      </c>
      <c r="Q230" s="144">
        <v>1.5640999999999998</v>
      </c>
      <c r="R230" s="11">
        <v>1.498</v>
      </c>
      <c r="S230" s="11">
        <v>1.49402155995945</v>
      </c>
      <c r="T230" s="11">
        <v>1.52538308769534</v>
      </c>
      <c r="U230" s="11">
        <v>1.5041502930608333</v>
      </c>
      <c r="V230" s="11">
        <v>1.49</v>
      </c>
      <c r="W230" s="11">
        <v>1.51</v>
      </c>
      <c r="X230" s="11">
        <v>1.47</v>
      </c>
      <c r="Y230" s="11">
        <v>1.5300400000000001</v>
      </c>
      <c r="Z230" s="149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 t="e">
        <v>#N/A</v>
      </c>
    </row>
    <row r="231" spans="1:65">
      <c r="A231" s="30"/>
      <c r="B231" s="19">
        <v>1</v>
      </c>
      <c r="C231" s="9">
        <v>3</v>
      </c>
      <c r="D231" s="11">
        <v>1.49</v>
      </c>
      <c r="E231" s="11">
        <v>1.5099999999999998</v>
      </c>
      <c r="F231" s="11">
        <v>1.5412884593214227</v>
      </c>
      <c r="G231" s="11">
        <v>1.5593600000000001</v>
      </c>
      <c r="H231" s="11">
        <v>1.5</v>
      </c>
      <c r="I231" s="11">
        <v>1.504</v>
      </c>
      <c r="J231" s="11">
        <v>1.5041</v>
      </c>
      <c r="K231" s="11">
        <v>1.5</v>
      </c>
      <c r="L231" s="11">
        <v>1.5349999999999999</v>
      </c>
      <c r="M231" s="11">
        <v>1.5549999999999999</v>
      </c>
      <c r="N231" s="144">
        <v>1.48</v>
      </c>
      <c r="O231" s="11">
        <v>1.4850000000000001</v>
      </c>
      <c r="P231" s="11">
        <v>1.4518</v>
      </c>
      <c r="Q231" s="144">
        <v>1.5743</v>
      </c>
      <c r="R231" s="11">
        <v>1.502</v>
      </c>
      <c r="S231" s="11">
        <v>1.5222155146954333</v>
      </c>
      <c r="T231" s="11">
        <v>1.5459417740424299</v>
      </c>
      <c r="U231" s="11">
        <v>1.5069670064764669</v>
      </c>
      <c r="V231" s="11">
        <v>1.49</v>
      </c>
      <c r="W231" s="11">
        <v>1.52</v>
      </c>
      <c r="X231" s="11">
        <v>1.45</v>
      </c>
      <c r="Y231" s="11">
        <v>1.4910600000000001</v>
      </c>
      <c r="Z231" s="149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16</v>
      </c>
    </row>
    <row r="232" spans="1:65">
      <c r="A232" s="30"/>
      <c r="B232" s="19">
        <v>1</v>
      </c>
      <c r="C232" s="9">
        <v>4</v>
      </c>
      <c r="D232" s="11">
        <v>1.49</v>
      </c>
      <c r="E232" s="11">
        <v>1.4900000000000002</v>
      </c>
      <c r="F232" s="11">
        <v>1.5698566817290527</v>
      </c>
      <c r="G232" s="11">
        <v>1.5568299999999999</v>
      </c>
      <c r="H232" s="11">
        <v>1.47</v>
      </c>
      <c r="I232" s="11">
        <v>1.516</v>
      </c>
      <c r="J232" s="11">
        <v>1.5070000000000001</v>
      </c>
      <c r="K232" s="11">
        <v>1.5049999999999999</v>
      </c>
      <c r="L232" s="11">
        <v>1.5249999999999999</v>
      </c>
      <c r="M232" s="11">
        <v>1.5449999999999999</v>
      </c>
      <c r="N232" s="144">
        <v>1.46</v>
      </c>
      <c r="O232" s="11">
        <v>1.48</v>
      </c>
      <c r="P232" s="11">
        <v>1.5174000000000001</v>
      </c>
      <c r="Q232" s="144">
        <v>1.6038000000000001</v>
      </c>
      <c r="R232" s="11">
        <v>1.4890000000000001</v>
      </c>
      <c r="S232" s="11">
        <v>1.4385384710522666</v>
      </c>
      <c r="T232" s="11">
        <v>1.5393803915930699</v>
      </c>
      <c r="U232" s="11">
        <v>1.4931305385304681</v>
      </c>
      <c r="V232" s="11">
        <v>1.5700000000000003</v>
      </c>
      <c r="W232" s="11">
        <v>1.53</v>
      </c>
      <c r="X232" s="11">
        <v>1.48</v>
      </c>
      <c r="Y232" s="11">
        <v>1.49891</v>
      </c>
      <c r="Z232" s="149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1.5085191669422975</v>
      </c>
    </row>
    <row r="233" spans="1:65">
      <c r="A233" s="30"/>
      <c r="B233" s="19">
        <v>1</v>
      </c>
      <c r="C233" s="9">
        <v>5</v>
      </c>
      <c r="D233" s="11">
        <v>1.5</v>
      </c>
      <c r="E233" s="11">
        <v>1.48</v>
      </c>
      <c r="F233" s="11">
        <v>1.5389235374744297</v>
      </c>
      <c r="G233" s="11">
        <v>1.5182199999999999</v>
      </c>
      <c r="H233" s="11">
        <v>1.49</v>
      </c>
      <c r="I233" s="11">
        <v>1.5009999999999999</v>
      </c>
      <c r="J233" s="11">
        <v>1.4964</v>
      </c>
      <c r="K233" s="11">
        <v>1.4650000000000001</v>
      </c>
      <c r="L233" s="11">
        <v>1.5049999999999999</v>
      </c>
      <c r="M233" s="11">
        <v>1.54</v>
      </c>
      <c r="N233" s="144">
        <v>1.405</v>
      </c>
      <c r="O233" s="11">
        <v>1.4950000000000001</v>
      </c>
      <c r="P233" s="11">
        <v>1.5224</v>
      </c>
      <c r="Q233" s="144">
        <v>1.5841000000000001</v>
      </c>
      <c r="R233" s="11">
        <v>1.514</v>
      </c>
      <c r="S233" s="11">
        <v>1.4893520271474932</v>
      </c>
      <c r="T233" s="11">
        <v>1.54282545166324</v>
      </c>
      <c r="U233" s="11">
        <v>1.4958373612962397</v>
      </c>
      <c r="V233" s="11">
        <v>1.5</v>
      </c>
      <c r="W233" s="11">
        <v>1.48</v>
      </c>
      <c r="X233" s="11">
        <v>1.47</v>
      </c>
      <c r="Y233" s="11">
        <v>1.4619899999999999</v>
      </c>
      <c r="Z233" s="149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80</v>
      </c>
    </row>
    <row r="234" spans="1:65">
      <c r="A234" s="30"/>
      <c r="B234" s="19">
        <v>1</v>
      </c>
      <c r="C234" s="9">
        <v>6</v>
      </c>
      <c r="D234" s="11">
        <v>1.48</v>
      </c>
      <c r="E234" s="11">
        <v>1.5</v>
      </c>
      <c r="F234" s="11">
        <v>1.555075764006639</v>
      </c>
      <c r="G234" s="11">
        <v>1.5789400000000002</v>
      </c>
      <c r="H234" s="11">
        <v>1.49</v>
      </c>
      <c r="I234" s="11">
        <v>1.5029999999999999</v>
      </c>
      <c r="J234" s="11">
        <v>1.5101</v>
      </c>
      <c r="K234" s="11">
        <v>1.5</v>
      </c>
      <c r="L234" s="11">
        <v>1.5449999999999999</v>
      </c>
      <c r="M234" s="11">
        <v>1.5449999999999999</v>
      </c>
      <c r="N234" s="144">
        <v>1.44</v>
      </c>
      <c r="O234" s="11">
        <v>1.4950000000000001</v>
      </c>
      <c r="P234" s="11">
        <v>1.5179</v>
      </c>
      <c r="Q234" s="144">
        <v>1.5788</v>
      </c>
      <c r="R234" s="11">
        <v>1.5</v>
      </c>
      <c r="S234" s="11">
        <v>1.5424977248761498</v>
      </c>
      <c r="T234" s="11">
        <v>1.5193248144181399</v>
      </c>
      <c r="U234" s="11">
        <v>1.5139308027249485</v>
      </c>
      <c r="V234" s="11">
        <v>1.45</v>
      </c>
      <c r="W234" s="11">
        <v>1.56</v>
      </c>
      <c r="X234" s="11">
        <v>1.48</v>
      </c>
      <c r="Y234" s="11">
        <v>1.49143</v>
      </c>
      <c r="Z234" s="149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20" t="s">
        <v>259</v>
      </c>
      <c r="C235" s="12"/>
      <c r="D235" s="23">
        <v>1.4833333333333334</v>
      </c>
      <c r="E235" s="23">
        <v>1.5016666666666667</v>
      </c>
      <c r="F235" s="23">
        <v>1.5501525143482642</v>
      </c>
      <c r="G235" s="23">
        <v>1.5549966666666666</v>
      </c>
      <c r="H235" s="23">
        <v>1.4866666666666666</v>
      </c>
      <c r="I235" s="23">
        <v>1.502</v>
      </c>
      <c r="J235" s="23">
        <v>1.5052666666666665</v>
      </c>
      <c r="K235" s="23">
        <v>1.4933333333333334</v>
      </c>
      <c r="L235" s="23">
        <v>1.5266666666666666</v>
      </c>
      <c r="M235" s="23">
        <v>1.5358333333333334</v>
      </c>
      <c r="N235" s="23">
        <v>1.4475</v>
      </c>
      <c r="O235" s="23">
        <v>1.4891666666666667</v>
      </c>
      <c r="P235" s="23">
        <v>1.5105166666666667</v>
      </c>
      <c r="Q235" s="23">
        <v>1.57925</v>
      </c>
      <c r="R235" s="23">
        <v>1.5011666666666665</v>
      </c>
      <c r="S235" s="23">
        <v>1.4959056520728637</v>
      </c>
      <c r="T235" s="23">
        <v>1.5379899473441734</v>
      </c>
      <c r="U235" s="23">
        <v>1.5032502250806514</v>
      </c>
      <c r="V235" s="23">
        <v>1.5116666666666667</v>
      </c>
      <c r="W235" s="23">
        <v>1.5250000000000001</v>
      </c>
      <c r="X235" s="23">
        <v>1.4666666666666666</v>
      </c>
      <c r="Y235" s="23">
        <v>1.4891383333333332</v>
      </c>
      <c r="Z235" s="149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260</v>
      </c>
      <c r="C236" s="29"/>
      <c r="D236" s="11">
        <v>1.4849999999999999</v>
      </c>
      <c r="E236" s="11">
        <v>1.5049999999999999</v>
      </c>
      <c r="F236" s="11">
        <v>1.5481821116640309</v>
      </c>
      <c r="G236" s="11">
        <v>1.558095</v>
      </c>
      <c r="H236" s="11">
        <v>1.49</v>
      </c>
      <c r="I236" s="11">
        <v>1.5019999999999998</v>
      </c>
      <c r="J236" s="11">
        <v>1.5065</v>
      </c>
      <c r="K236" s="11">
        <v>1.5</v>
      </c>
      <c r="L236" s="11">
        <v>1.5299999999999998</v>
      </c>
      <c r="M236" s="11">
        <v>1.5425</v>
      </c>
      <c r="N236" s="11">
        <v>1.4500000000000002</v>
      </c>
      <c r="O236" s="11">
        <v>1.4900000000000002</v>
      </c>
      <c r="P236" s="11">
        <v>1.5176500000000002</v>
      </c>
      <c r="Q236" s="11">
        <v>1.5765500000000001</v>
      </c>
      <c r="R236" s="11">
        <v>1.5009999999999999</v>
      </c>
      <c r="S236" s="11">
        <v>1.4916867935534714</v>
      </c>
      <c r="T236" s="11">
        <v>1.5411029216281551</v>
      </c>
      <c r="U236" s="11">
        <v>1.5048178207278924</v>
      </c>
      <c r="V236" s="11">
        <v>1.4950000000000001</v>
      </c>
      <c r="W236" s="11">
        <v>1.5249999999999999</v>
      </c>
      <c r="X236" s="11">
        <v>1.47</v>
      </c>
      <c r="Y236" s="11">
        <v>1.4912450000000002</v>
      </c>
      <c r="Z236" s="149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261</v>
      </c>
      <c r="C237" s="29"/>
      <c r="D237" s="24">
        <v>1.2110601416389978E-2</v>
      </c>
      <c r="E237" s="24">
        <v>1.4719601443879618E-2</v>
      </c>
      <c r="F237" s="24">
        <v>1.6184652516500614E-2</v>
      </c>
      <c r="G237" s="24">
        <v>1.9892266504012827E-2</v>
      </c>
      <c r="H237" s="24">
        <v>1.0327955589886454E-2</v>
      </c>
      <c r="I237" s="24">
        <v>9.2520268049762766E-3</v>
      </c>
      <c r="J237" s="24">
        <v>4.7823285820473406E-3</v>
      </c>
      <c r="K237" s="24">
        <v>1.4719601443879697E-2</v>
      </c>
      <c r="L237" s="24">
        <v>1.6329931618554529E-2</v>
      </c>
      <c r="M237" s="24">
        <v>1.9343388189938845E-2</v>
      </c>
      <c r="N237" s="24">
        <v>2.5049950099750685E-2</v>
      </c>
      <c r="O237" s="24">
        <v>6.6458006791256657E-3</v>
      </c>
      <c r="P237" s="24">
        <v>3.0145076988899337E-2</v>
      </c>
      <c r="Q237" s="24">
        <v>1.3847562962485571E-2</v>
      </c>
      <c r="R237" s="24">
        <v>8.1588397867997289E-3</v>
      </c>
      <c r="S237" s="24">
        <v>3.5357860002298042E-2</v>
      </c>
      <c r="T237" s="24">
        <v>1.3327260392257819E-2</v>
      </c>
      <c r="U237" s="24">
        <v>7.6295964076669104E-3</v>
      </c>
      <c r="V237" s="24">
        <v>4.83390801181268E-2</v>
      </c>
      <c r="W237" s="24">
        <v>2.8809720581775892E-2</v>
      </c>
      <c r="X237" s="24">
        <v>1.3662601021279476E-2</v>
      </c>
      <c r="Y237" s="24">
        <v>2.5627420796222714E-2</v>
      </c>
      <c r="Z237" s="200"/>
      <c r="AA237" s="201"/>
      <c r="AB237" s="201"/>
      <c r="AC237" s="201"/>
      <c r="AD237" s="201"/>
      <c r="AE237" s="201"/>
      <c r="AF237" s="201"/>
      <c r="AG237" s="201"/>
      <c r="AH237" s="201"/>
      <c r="AI237" s="201"/>
      <c r="AJ237" s="201"/>
      <c r="AK237" s="201"/>
      <c r="AL237" s="201"/>
      <c r="AM237" s="201"/>
      <c r="AN237" s="201"/>
      <c r="AO237" s="201"/>
      <c r="AP237" s="201"/>
      <c r="AQ237" s="201"/>
      <c r="AR237" s="201"/>
      <c r="AS237" s="201"/>
      <c r="AT237" s="201"/>
      <c r="AU237" s="201"/>
      <c r="AV237" s="201"/>
      <c r="AW237" s="201"/>
      <c r="AX237" s="201"/>
      <c r="AY237" s="201"/>
      <c r="AZ237" s="201"/>
      <c r="BA237" s="201"/>
      <c r="BB237" s="201"/>
      <c r="BC237" s="201"/>
      <c r="BD237" s="201"/>
      <c r="BE237" s="201"/>
      <c r="BF237" s="201"/>
      <c r="BG237" s="201"/>
      <c r="BH237" s="201"/>
      <c r="BI237" s="201"/>
      <c r="BJ237" s="201"/>
      <c r="BK237" s="201"/>
      <c r="BL237" s="201"/>
      <c r="BM237" s="56"/>
    </row>
    <row r="238" spans="1:65">
      <c r="A238" s="30"/>
      <c r="B238" s="3" t="s">
        <v>86</v>
      </c>
      <c r="C238" s="29"/>
      <c r="D238" s="13">
        <v>8.1644503930718947E-3</v>
      </c>
      <c r="E238" s="13">
        <v>9.8021763222283804E-3</v>
      </c>
      <c r="F238" s="13">
        <v>1.0440683975734595E-2</v>
      </c>
      <c r="G238" s="13">
        <v>1.2792481765671198E-2</v>
      </c>
      <c r="H238" s="13">
        <v>6.9470553295200368E-3</v>
      </c>
      <c r="I238" s="13">
        <v>6.1598047969216221E-3</v>
      </c>
      <c r="J238" s="13">
        <v>3.1770640298821964E-3</v>
      </c>
      <c r="K238" s="13">
        <v>9.8568759668837252E-3</v>
      </c>
      <c r="L238" s="13">
        <v>1.0696461758878513E-2</v>
      </c>
      <c r="M238" s="13">
        <v>1.2594718300557034E-2</v>
      </c>
      <c r="N238" s="13">
        <v>1.7305665008463339E-2</v>
      </c>
      <c r="O238" s="13">
        <v>4.462764865669165E-3</v>
      </c>
      <c r="P238" s="13">
        <v>1.995679865977381E-2</v>
      </c>
      <c r="Q238" s="13">
        <v>8.7684425914108417E-3</v>
      </c>
      <c r="R238" s="13">
        <v>5.434999302853156E-3</v>
      </c>
      <c r="S238" s="13">
        <v>2.3636423830141261E-2</v>
      </c>
      <c r="T238" s="13">
        <v>8.6653754891386336E-3</v>
      </c>
      <c r="U238" s="13">
        <v>5.0754001432180545E-3</v>
      </c>
      <c r="V238" s="13">
        <v>3.1977340761715635E-2</v>
      </c>
      <c r="W238" s="13">
        <v>1.8891620053623534E-2</v>
      </c>
      <c r="X238" s="13">
        <v>9.3154097872360075E-3</v>
      </c>
      <c r="Y238" s="13">
        <v>1.7209563559389077E-2</v>
      </c>
      <c r="Z238" s="149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A239" s="30"/>
      <c r="B239" s="3" t="s">
        <v>262</v>
      </c>
      <c r="C239" s="29"/>
      <c r="D239" s="13">
        <v>-1.6695733246806954E-2</v>
      </c>
      <c r="E239" s="13">
        <v>-4.5425344442394655E-3</v>
      </c>
      <c r="F239" s="13">
        <v>2.759881897314953E-2</v>
      </c>
      <c r="G239" s="13">
        <v>3.0810016036174614E-2</v>
      </c>
      <c r="H239" s="13">
        <v>-1.448606073724934E-2</v>
      </c>
      <c r="I239" s="13">
        <v>-4.321567193283693E-3</v>
      </c>
      <c r="J239" s="13">
        <v>-2.1560881339172111E-3</v>
      </c>
      <c r="K239" s="13">
        <v>-1.0066715718133779E-2</v>
      </c>
      <c r="L239" s="13">
        <v>1.2030009377443474E-2</v>
      </c>
      <c r="M239" s="13">
        <v>1.8106608778727384E-2</v>
      </c>
      <c r="N239" s="13">
        <v>-4.0449712724552667E-2</v>
      </c>
      <c r="O239" s="13">
        <v>-1.282880635508088E-2</v>
      </c>
      <c r="P239" s="13">
        <v>1.3241460686364004E-3</v>
      </c>
      <c r="Q239" s="13">
        <v>4.6887593215716894E-2</v>
      </c>
      <c r="R239" s="13">
        <v>-4.8739853206731798E-3</v>
      </c>
      <c r="S239" s="13">
        <v>-8.3615211167656911E-3</v>
      </c>
      <c r="T239" s="13">
        <v>1.9536231986771346E-2</v>
      </c>
      <c r="U239" s="13">
        <v>-3.4927907958411941E-3</v>
      </c>
      <c r="V239" s="13">
        <v>2.0864830844338211E-3</v>
      </c>
      <c r="W239" s="13">
        <v>1.0925173122664722E-2</v>
      </c>
      <c r="X239" s="13">
        <v>-2.7744095794595802E-2</v>
      </c>
      <c r="Y239" s="13">
        <v>-1.2847588571412327E-2</v>
      </c>
      <c r="Z239" s="149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5"/>
    </row>
    <row r="240" spans="1:65">
      <c r="A240" s="30"/>
      <c r="B240" s="46" t="s">
        <v>263</v>
      </c>
      <c r="C240" s="47"/>
      <c r="D240" s="45">
        <v>0.88</v>
      </c>
      <c r="E240" s="45">
        <v>0.04</v>
      </c>
      <c r="F240" s="45">
        <v>2.1800000000000002</v>
      </c>
      <c r="G240" s="45">
        <v>2.4</v>
      </c>
      <c r="H240" s="45">
        <v>0.73</v>
      </c>
      <c r="I240" s="45">
        <v>0.03</v>
      </c>
      <c r="J240" s="45">
        <v>0.12</v>
      </c>
      <c r="K240" s="45">
        <v>0.43</v>
      </c>
      <c r="L240" s="45">
        <v>1.1000000000000001</v>
      </c>
      <c r="M240" s="45">
        <v>1.52</v>
      </c>
      <c r="N240" s="45">
        <v>2.52</v>
      </c>
      <c r="O240" s="45">
        <v>0.62</v>
      </c>
      <c r="P240" s="45">
        <v>0.36</v>
      </c>
      <c r="Q240" s="45">
        <v>3.51</v>
      </c>
      <c r="R240" s="45">
        <v>7.0000000000000007E-2</v>
      </c>
      <c r="S240" s="45">
        <v>0.31</v>
      </c>
      <c r="T240" s="45">
        <v>1.62</v>
      </c>
      <c r="U240" s="45">
        <v>0.03</v>
      </c>
      <c r="V240" s="45">
        <v>0.41</v>
      </c>
      <c r="W240" s="45">
        <v>1.02</v>
      </c>
      <c r="X240" s="45">
        <v>1.65</v>
      </c>
      <c r="Y240" s="45">
        <v>0.62</v>
      </c>
      <c r="Z240" s="149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5"/>
    </row>
    <row r="241" spans="1:65">
      <c r="B241" s="31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BM241" s="55"/>
    </row>
    <row r="242" spans="1:65" ht="15">
      <c r="B242" s="8" t="s">
        <v>524</v>
      </c>
      <c r="BM242" s="28" t="s">
        <v>66</v>
      </c>
    </row>
    <row r="243" spans="1:65" ht="15">
      <c r="A243" s="25" t="s">
        <v>33</v>
      </c>
      <c r="B243" s="18" t="s">
        <v>111</v>
      </c>
      <c r="C243" s="15" t="s">
        <v>112</v>
      </c>
      <c r="D243" s="16" t="s">
        <v>224</v>
      </c>
      <c r="E243" s="17" t="s">
        <v>224</v>
      </c>
      <c r="F243" s="17" t="s">
        <v>224</v>
      </c>
      <c r="G243" s="17" t="s">
        <v>224</v>
      </c>
      <c r="H243" s="17" t="s">
        <v>224</v>
      </c>
      <c r="I243" s="17" t="s">
        <v>224</v>
      </c>
      <c r="J243" s="17" t="s">
        <v>224</v>
      </c>
      <c r="K243" s="17" t="s">
        <v>224</v>
      </c>
      <c r="L243" s="17" t="s">
        <v>224</v>
      </c>
      <c r="M243" s="17" t="s">
        <v>224</v>
      </c>
      <c r="N243" s="149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 t="s">
        <v>225</v>
      </c>
      <c r="C244" s="9" t="s">
        <v>225</v>
      </c>
      <c r="D244" s="147" t="s">
        <v>228</v>
      </c>
      <c r="E244" s="148" t="s">
        <v>229</v>
      </c>
      <c r="F244" s="148" t="s">
        <v>230</v>
      </c>
      <c r="G244" s="148" t="s">
        <v>231</v>
      </c>
      <c r="H244" s="148" t="s">
        <v>232</v>
      </c>
      <c r="I244" s="148" t="s">
        <v>233</v>
      </c>
      <c r="J244" s="148" t="s">
        <v>239</v>
      </c>
      <c r="K244" s="148" t="s">
        <v>240</v>
      </c>
      <c r="L244" s="148" t="s">
        <v>242</v>
      </c>
      <c r="M244" s="148" t="s">
        <v>243</v>
      </c>
      <c r="N244" s="149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s">
        <v>3</v>
      </c>
    </row>
    <row r="245" spans="1:65">
      <c r="A245" s="30"/>
      <c r="B245" s="19"/>
      <c r="C245" s="9"/>
      <c r="D245" s="10" t="s">
        <v>295</v>
      </c>
      <c r="E245" s="11" t="s">
        <v>295</v>
      </c>
      <c r="F245" s="11" t="s">
        <v>295</v>
      </c>
      <c r="G245" s="11" t="s">
        <v>296</v>
      </c>
      <c r="H245" s="11" t="s">
        <v>295</v>
      </c>
      <c r="I245" s="11" t="s">
        <v>295</v>
      </c>
      <c r="J245" s="11" t="s">
        <v>295</v>
      </c>
      <c r="K245" s="11" t="s">
        <v>296</v>
      </c>
      <c r="L245" s="11" t="s">
        <v>295</v>
      </c>
      <c r="M245" s="11" t="s">
        <v>295</v>
      </c>
      <c r="N245" s="149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</v>
      </c>
    </row>
    <row r="246" spans="1:65">
      <c r="A246" s="30"/>
      <c r="B246" s="19"/>
      <c r="C246" s="9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149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3</v>
      </c>
    </row>
    <row r="247" spans="1:65">
      <c r="A247" s="30"/>
      <c r="B247" s="18">
        <v>1</v>
      </c>
      <c r="C247" s="14">
        <v>1</v>
      </c>
      <c r="D247" s="143">
        <v>0.85</v>
      </c>
      <c r="E247" s="22">
        <v>0.89501215917134203</v>
      </c>
      <c r="F247" s="22">
        <v>0.96069250407469997</v>
      </c>
      <c r="G247" s="22">
        <v>1.2</v>
      </c>
      <c r="H247" s="22">
        <v>1</v>
      </c>
      <c r="I247" s="22">
        <v>1.0900000000000001</v>
      </c>
      <c r="J247" s="22">
        <v>1.1000000000000001</v>
      </c>
      <c r="K247" s="22">
        <v>1.1200000000000001</v>
      </c>
      <c r="L247" s="22">
        <v>1.0885838141558637</v>
      </c>
      <c r="M247" s="143">
        <v>0.69897651871408628</v>
      </c>
      <c r="N247" s="149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</v>
      </c>
    </row>
    <row r="248" spans="1:65">
      <c r="A248" s="30"/>
      <c r="B248" s="19">
        <v>1</v>
      </c>
      <c r="C248" s="9">
        <v>2</v>
      </c>
      <c r="D248" s="144">
        <v>0.94</v>
      </c>
      <c r="E248" s="11">
        <v>0.91466936915776398</v>
      </c>
      <c r="F248" s="11">
        <v>0.94248705432426005</v>
      </c>
      <c r="G248" s="11">
        <v>1</v>
      </c>
      <c r="H248" s="11">
        <v>1</v>
      </c>
      <c r="I248" s="11">
        <v>1.07</v>
      </c>
      <c r="J248" s="11">
        <v>1.1000000000000001</v>
      </c>
      <c r="K248" s="11">
        <v>1.1000000000000001</v>
      </c>
      <c r="L248" s="11">
        <v>1.0998671048823856</v>
      </c>
      <c r="M248" s="144">
        <v>0.79929537817722818</v>
      </c>
      <c r="N248" s="149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 t="e">
        <v>#N/A</v>
      </c>
    </row>
    <row r="249" spans="1:65">
      <c r="A249" s="30"/>
      <c r="B249" s="19">
        <v>1</v>
      </c>
      <c r="C249" s="9">
        <v>3</v>
      </c>
      <c r="D249" s="144">
        <v>0.86</v>
      </c>
      <c r="E249" s="11">
        <v>0.90153270873972102</v>
      </c>
      <c r="F249" s="11">
        <v>0.95099289550494104</v>
      </c>
      <c r="G249" s="11">
        <v>1</v>
      </c>
      <c r="H249" s="11">
        <v>1</v>
      </c>
      <c r="I249" s="11">
        <v>1.06</v>
      </c>
      <c r="J249" s="11">
        <v>1.1000000000000001</v>
      </c>
      <c r="K249" s="11">
        <v>1.07</v>
      </c>
      <c r="L249" s="11">
        <v>1.0704261824210848</v>
      </c>
      <c r="M249" s="144">
        <v>0.77416082541940701</v>
      </c>
      <c r="N249" s="149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16</v>
      </c>
    </row>
    <row r="250" spans="1:65">
      <c r="A250" s="30"/>
      <c r="B250" s="19">
        <v>1</v>
      </c>
      <c r="C250" s="9">
        <v>4</v>
      </c>
      <c r="D250" s="144">
        <v>0.84</v>
      </c>
      <c r="E250" s="11">
        <v>0.92487144060884097</v>
      </c>
      <c r="F250" s="11">
        <v>0.96198094542153811</v>
      </c>
      <c r="G250" s="11">
        <v>1.1000000000000001</v>
      </c>
      <c r="H250" s="11">
        <v>1</v>
      </c>
      <c r="I250" s="11">
        <v>1.04</v>
      </c>
      <c r="J250" s="11">
        <v>1.1000000000000001</v>
      </c>
      <c r="K250" s="11">
        <v>1.1000000000000001</v>
      </c>
      <c r="L250" s="11">
        <v>1.0080835936022163</v>
      </c>
      <c r="M250" s="144">
        <v>0.80856028042778938</v>
      </c>
      <c r="N250" s="149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8">
        <v>1.0338804723082149</v>
      </c>
    </row>
    <row r="251" spans="1:65">
      <c r="A251" s="30"/>
      <c r="B251" s="19">
        <v>1</v>
      </c>
      <c r="C251" s="9">
        <v>5</v>
      </c>
      <c r="D251" s="144">
        <v>0.89</v>
      </c>
      <c r="E251" s="11">
        <v>0.90723006476879597</v>
      </c>
      <c r="F251" s="11">
        <v>0.97741295413918905</v>
      </c>
      <c r="G251" s="11">
        <v>1.1000000000000001</v>
      </c>
      <c r="H251" s="11">
        <v>1.1000000000000001</v>
      </c>
      <c r="I251" s="11">
        <v>1.06</v>
      </c>
      <c r="J251" s="11">
        <v>1</v>
      </c>
      <c r="K251" s="11">
        <v>1.0900000000000001</v>
      </c>
      <c r="L251" s="11">
        <v>1.114932022563635</v>
      </c>
      <c r="M251" s="144">
        <v>0.70349823128619304</v>
      </c>
      <c r="N251" s="149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8">
        <v>81</v>
      </c>
    </row>
    <row r="252" spans="1:65">
      <c r="A252" s="30"/>
      <c r="B252" s="19">
        <v>1</v>
      </c>
      <c r="C252" s="9">
        <v>6</v>
      </c>
      <c r="D252" s="144">
        <v>0.88</v>
      </c>
      <c r="E252" s="11">
        <v>0.92402608780467099</v>
      </c>
      <c r="F252" s="11">
        <v>0.94168261124966801</v>
      </c>
      <c r="G252" s="11">
        <v>1</v>
      </c>
      <c r="H252" s="11">
        <v>1</v>
      </c>
      <c r="I252" s="11">
        <v>1.1200000000000001</v>
      </c>
      <c r="J252" s="11">
        <v>1.1000000000000001</v>
      </c>
      <c r="K252" s="11">
        <v>1.05</v>
      </c>
      <c r="L252" s="11">
        <v>1.0717791582036973</v>
      </c>
      <c r="M252" s="144">
        <v>0.70282904387866907</v>
      </c>
      <c r="N252" s="149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20" t="s">
        <v>259</v>
      </c>
      <c r="C253" s="12"/>
      <c r="D253" s="23">
        <v>0.87666666666666659</v>
      </c>
      <c r="E253" s="23">
        <v>0.91122363837518916</v>
      </c>
      <c r="F253" s="23">
        <v>0.95587482745238272</v>
      </c>
      <c r="G253" s="23">
        <v>1.0666666666666667</v>
      </c>
      <c r="H253" s="23">
        <v>1.0166666666666666</v>
      </c>
      <c r="I253" s="23">
        <v>1.0733333333333335</v>
      </c>
      <c r="J253" s="23">
        <v>1.0833333333333333</v>
      </c>
      <c r="K253" s="23">
        <v>1.0883333333333334</v>
      </c>
      <c r="L253" s="23">
        <v>1.0756119793048138</v>
      </c>
      <c r="M253" s="23">
        <v>0.74788671298389564</v>
      </c>
      <c r="N253" s="149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260</v>
      </c>
      <c r="C254" s="29"/>
      <c r="D254" s="11">
        <v>0.87</v>
      </c>
      <c r="E254" s="11">
        <v>0.91094971696327998</v>
      </c>
      <c r="F254" s="11">
        <v>0.9558426997898205</v>
      </c>
      <c r="G254" s="11">
        <v>1.05</v>
      </c>
      <c r="H254" s="11">
        <v>1</v>
      </c>
      <c r="I254" s="11">
        <v>1.0649999999999999</v>
      </c>
      <c r="J254" s="11">
        <v>1.1000000000000001</v>
      </c>
      <c r="K254" s="11">
        <v>1.0950000000000002</v>
      </c>
      <c r="L254" s="11">
        <v>1.0801814861797805</v>
      </c>
      <c r="M254" s="11">
        <v>0.73882952835280002</v>
      </c>
      <c r="N254" s="149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261</v>
      </c>
      <c r="C255" s="29"/>
      <c r="D255" s="24">
        <v>3.6147844564602558E-2</v>
      </c>
      <c r="E255" s="24">
        <v>1.2121988971743354E-2</v>
      </c>
      <c r="F255" s="24">
        <v>1.3629895931235252E-2</v>
      </c>
      <c r="G255" s="24">
        <v>8.1649658092772595E-2</v>
      </c>
      <c r="H255" s="24">
        <v>4.0824829046386339E-2</v>
      </c>
      <c r="I255" s="24">
        <v>2.8047578623950201E-2</v>
      </c>
      <c r="J255" s="24">
        <v>4.0824829046386332E-2</v>
      </c>
      <c r="K255" s="24">
        <v>2.4832774042918924E-2</v>
      </c>
      <c r="L255" s="24">
        <v>3.7159955060719563E-2</v>
      </c>
      <c r="M255" s="24">
        <v>5.178262176394053E-2</v>
      </c>
      <c r="N255" s="200"/>
      <c r="O255" s="201"/>
      <c r="P255" s="201"/>
      <c r="Q255" s="201"/>
      <c r="R255" s="201"/>
      <c r="S255" s="201"/>
      <c r="T255" s="201"/>
      <c r="U255" s="201"/>
      <c r="V255" s="201"/>
      <c r="W255" s="201"/>
      <c r="X255" s="201"/>
      <c r="Y255" s="201"/>
      <c r="Z255" s="201"/>
      <c r="AA255" s="201"/>
      <c r="AB255" s="201"/>
      <c r="AC255" s="201"/>
      <c r="AD255" s="201"/>
      <c r="AE255" s="201"/>
      <c r="AF255" s="201"/>
      <c r="AG255" s="201"/>
      <c r="AH255" s="201"/>
      <c r="AI255" s="201"/>
      <c r="AJ255" s="201"/>
      <c r="AK255" s="201"/>
      <c r="AL255" s="201"/>
      <c r="AM255" s="201"/>
      <c r="AN255" s="201"/>
      <c r="AO255" s="201"/>
      <c r="AP255" s="201"/>
      <c r="AQ255" s="201"/>
      <c r="AR255" s="201"/>
      <c r="AS255" s="201"/>
      <c r="AT255" s="201"/>
      <c r="AU255" s="201"/>
      <c r="AV255" s="201"/>
      <c r="AW255" s="201"/>
      <c r="AX255" s="201"/>
      <c r="AY255" s="201"/>
      <c r="AZ255" s="201"/>
      <c r="BA255" s="201"/>
      <c r="BB255" s="201"/>
      <c r="BC255" s="201"/>
      <c r="BD255" s="201"/>
      <c r="BE255" s="201"/>
      <c r="BF255" s="201"/>
      <c r="BG255" s="201"/>
      <c r="BH255" s="201"/>
      <c r="BI255" s="201"/>
      <c r="BJ255" s="201"/>
      <c r="BK255" s="201"/>
      <c r="BL255" s="201"/>
      <c r="BM255" s="56"/>
    </row>
    <row r="256" spans="1:65">
      <c r="A256" s="30"/>
      <c r="B256" s="3" t="s">
        <v>86</v>
      </c>
      <c r="C256" s="29"/>
      <c r="D256" s="13">
        <v>4.1233282773310904E-2</v>
      </c>
      <c r="E256" s="13">
        <v>1.3302979050629304E-2</v>
      </c>
      <c r="F256" s="13">
        <v>1.4259080310297458E-2</v>
      </c>
      <c r="G256" s="13">
        <v>7.6546554461974309E-2</v>
      </c>
      <c r="H256" s="13">
        <v>4.0155569553822629E-2</v>
      </c>
      <c r="I256" s="13">
        <v>2.6131284432251736E-2</v>
      </c>
      <c r="J256" s="13">
        <v>3.7684457581279696E-2</v>
      </c>
      <c r="K256" s="13">
        <v>2.2817250269144492E-2</v>
      </c>
      <c r="L256" s="13">
        <v>3.4547732617050873E-2</v>
      </c>
      <c r="M256" s="13">
        <v>6.9238590370645572E-2</v>
      </c>
      <c r="N256" s="149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A257" s="30"/>
      <c r="B257" s="3" t="s">
        <v>262</v>
      </c>
      <c r="C257" s="29"/>
      <c r="D257" s="13">
        <v>-0.15206187741466559</v>
      </c>
      <c r="E257" s="13">
        <v>-0.11863734466246878</v>
      </c>
      <c r="F257" s="13">
        <v>-7.5449384087581062E-2</v>
      </c>
      <c r="G257" s="13">
        <v>3.1711784134247356E-2</v>
      </c>
      <c r="H257" s="13">
        <v>-1.6649705747045607E-2</v>
      </c>
      <c r="I257" s="13">
        <v>3.8159982785086477E-2</v>
      </c>
      <c r="J257" s="13">
        <v>4.7832280761344936E-2</v>
      </c>
      <c r="K257" s="13">
        <v>5.2668429749474166E-2</v>
      </c>
      <c r="L257" s="13">
        <v>4.0363957066942291E-2</v>
      </c>
      <c r="M257" s="13">
        <v>-0.27662168595351933</v>
      </c>
      <c r="N257" s="149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5"/>
    </row>
    <row r="258" spans="1:65">
      <c r="A258" s="30"/>
      <c r="B258" s="46" t="s">
        <v>263</v>
      </c>
      <c r="C258" s="47"/>
      <c r="D258" s="45">
        <v>2.52</v>
      </c>
      <c r="E258" s="45">
        <v>1.99</v>
      </c>
      <c r="F258" s="45">
        <v>1.31</v>
      </c>
      <c r="G258" s="45">
        <v>0.38</v>
      </c>
      <c r="H258" s="45">
        <v>0.38</v>
      </c>
      <c r="I258" s="45">
        <v>0.48</v>
      </c>
      <c r="J258" s="45">
        <v>0.64</v>
      </c>
      <c r="K258" s="45">
        <v>0.71</v>
      </c>
      <c r="L258" s="45">
        <v>0.52</v>
      </c>
      <c r="M258" s="45">
        <v>4.49</v>
      </c>
      <c r="N258" s="149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5"/>
    </row>
    <row r="259" spans="1:65">
      <c r="B259" s="31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BM259" s="55"/>
    </row>
    <row r="260" spans="1:65" ht="15">
      <c r="B260" s="8" t="s">
        <v>465</v>
      </c>
      <c r="BM260" s="28" t="s">
        <v>66</v>
      </c>
    </row>
    <row r="261" spans="1:65" ht="15">
      <c r="A261" s="25" t="s">
        <v>36</v>
      </c>
      <c r="B261" s="18" t="s">
        <v>111</v>
      </c>
      <c r="C261" s="15" t="s">
        <v>112</v>
      </c>
      <c r="D261" s="16" t="s">
        <v>224</v>
      </c>
      <c r="E261" s="17" t="s">
        <v>224</v>
      </c>
      <c r="F261" s="17" t="s">
        <v>224</v>
      </c>
      <c r="G261" s="17" t="s">
        <v>224</v>
      </c>
      <c r="H261" s="17" t="s">
        <v>224</v>
      </c>
      <c r="I261" s="17" t="s">
        <v>224</v>
      </c>
      <c r="J261" s="17" t="s">
        <v>224</v>
      </c>
      <c r="K261" s="17" t="s">
        <v>224</v>
      </c>
      <c r="L261" s="17" t="s">
        <v>224</v>
      </c>
      <c r="M261" s="17" t="s">
        <v>224</v>
      </c>
      <c r="N261" s="14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 t="s">
        <v>225</v>
      </c>
      <c r="C262" s="9" t="s">
        <v>225</v>
      </c>
      <c r="D262" s="147" t="s">
        <v>228</v>
      </c>
      <c r="E262" s="148" t="s">
        <v>229</v>
      </c>
      <c r="F262" s="148" t="s">
        <v>230</v>
      </c>
      <c r="G262" s="148" t="s">
        <v>231</v>
      </c>
      <c r="H262" s="148" t="s">
        <v>232</v>
      </c>
      <c r="I262" s="148" t="s">
        <v>233</v>
      </c>
      <c r="J262" s="148" t="s">
        <v>239</v>
      </c>
      <c r="K262" s="148" t="s">
        <v>240</v>
      </c>
      <c r="L262" s="148" t="s">
        <v>242</v>
      </c>
      <c r="M262" s="148" t="s">
        <v>243</v>
      </c>
      <c r="N262" s="14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s">
        <v>3</v>
      </c>
    </row>
    <row r="263" spans="1:65">
      <c r="A263" s="30"/>
      <c r="B263" s="19"/>
      <c r="C263" s="9"/>
      <c r="D263" s="10" t="s">
        <v>295</v>
      </c>
      <c r="E263" s="11" t="s">
        <v>295</v>
      </c>
      <c r="F263" s="11" t="s">
        <v>295</v>
      </c>
      <c r="G263" s="11" t="s">
        <v>296</v>
      </c>
      <c r="H263" s="11" t="s">
        <v>295</v>
      </c>
      <c r="I263" s="11" t="s">
        <v>295</v>
      </c>
      <c r="J263" s="11" t="s">
        <v>295</v>
      </c>
      <c r="K263" s="11" t="s">
        <v>296</v>
      </c>
      <c r="L263" s="11" t="s">
        <v>295</v>
      </c>
      <c r="M263" s="11" t="s">
        <v>295</v>
      </c>
      <c r="N263" s="14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2</v>
      </c>
    </row>
    <row r="264" spans="1:65">
      <c r="A264" s="30"/>
      <c r="B264" s="19"/>
      <c r="C264" s="9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14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</v>
      </c>
    </row>
    <row r="265" spans="1:65">
      <c r="A265" s="30"/>
      <c r="B265" s="18">
        <v>1</v>
      </c>
      <c r="C265" s="14">
        <v>1</v>
      </c>
      <c r="D265" s="22">
        <v>0.57999999999999996</v>
      </c>
      <c r="E265" s="22">
        <v>0.54342777406378595</v>
      </c>
      <c r="F265" s="22">
        <v>0.617512444609568</v>
      </c>
      <c r="G265" s="143">
        <v>0.7</v>
      </c>
      <c r="H265" s="143">
        <v>0.6</v>
      </c>
      <c r="I265" s="22">
        <v>0.67</v>
      </c>
      <c r="J265" s="143">
        <v>0.6</v>
      </c>
      <c r="K265" s="22">
        <v>0.64</v>
      </c>
      <c r="L265" s="22">
        <v>0.6053748419915117</v>
      </c>
      <c r="M265" s="143">
        <v>0.42348723895570289</v>
      </c>
      <c r="N265" s="14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</v>
      </c>
    </row>
    <row r="266" spans="1:65">
      <c r="A266" s="30"/>
      <c r="B266" s="19">
        <v>1</v>
      </c>
      <c r="C266" s="9">
        <v>2</v>
      </c>
      <c r="D266" s="11">
        <v>0.57999999999999996</v>
      </c>
      <c r="E266" s="11">
        <v>0.52064542533159297</v>
      </c>
      <c r="F266" s="11">
        <v>0.59286750164868696</v>
      </c>
      <c r="G266" s="144">
        <v>0.7</v>
      </c>
      <c r="H266" s="144">
        <v>0.6</v>
      </c>
      <c r="I266" s="11">
        <v>0.68</v>
      </c>
      <c r="J266" s="144">
        <v>0.6</v>
      </c>
      <c r="K266" s="11">
        <v>0.64</v>
      </c>
      <c r="L266" s="11">
        <v>0.62981313864525101</v>
      </c>
      <c r="M266" s="144">
        <v>0.50134899588454562</v>
      </c>
      <c r="N266" s="14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 t="e">
        <v>#N/A</v>
      </c>
    </row>
    <row r="267" spans="1:65">
      <c r="A267" s="30"/>
      <c r="B267" s="19">
        <v>1</v>
      </c>
      <c r="C267" s="9">
        <v>3</v>
      </c>
      <c r="D267" s="11">
        <v>0.63</v>
      </c>
      <c r="E267" s="11">
        <v>0.55128608425128989</v>
      </c>
      <c r="F267" s="11">
        <v>0.59730000000000005</v>
      </c>
      <c r="G267" s="144">
        <v>0.6</v>
      </c>
      <c r="H267" s="144">
        <v>0.6</v>
      </c>
      <c r="I267" s="11">
        <v>0.66</v>
      </c>
      <c r="J267" s="144">
        <v>0.6</v>
      </c>
      <c r="K267" s="11">
        <v>0.61</v>
      </c>
      <c r="L267" s="11">
        <v>0.60631702855442471</v>
      </c>
      <c r="M267" s="144">
        <v>0.49080073556846865</v>
      </c>
      <c r="N267" s="14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16</v>
      </c>
    </row>
    <row r="268" spans="1:65">
      <c r="A268" s="30"/>
      <c r="B268" s="19">
        <v>1</v>
      </c>
      <c r="C268" s="9">
        <v>4</v>
      </c>
      <c r="D268" s="11">
        <v>0.61</v>
      </c>
      <c r="E268" s="11">
        <v>0.54152664497026903</v>
      </c>
      <c r="F268" s="11">
        <v>0.58520000000000005</v>
      </c>
      <c r="G268" s="144">
        <v>0.7</v>
      </c>
      <c r="H268" s="144">
        <v>0.6</v>
      </c>
      <c r="I268" s="11">
        <v>0.7</v>
      </c>
      <c r="J268" s="144">
        <v>0.6</v>
      </c>
      <c r="K268" s="11">
        <v>0.62</v>
      </c>
      <c r="L268" s="11">
        <v>0.5762198495217673</v>
      </c>
      <c r="M268" s="144">
        <v>0.48037848562403151</v>
      </c>
      <c r="N268" s="149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0.60604570617864284</v>
      </c>
    </row>
    <row r="269" spans="1:65">
      <c r="A269" s="30"/>
      <c r="B269" s="19">
        <v>1</v>
      </c>
      <c r="C269" s="9">
        <v>5</v>
      </c>
      <c r="D269" s="11">
        <v>0.61</v>
      </c>
      <c r="E269" s="11">
        <v>0.52340450785034198</v>
      </c>
      <c r="F269" s="11">
        <v>0.58626417754541704</v>
      </c>
      <c r="G269" s="144">
        <v>0.6</v>
      </c>
      <c r="H269" s="144">
        <v>0.6</v>
      </c>
      <c r="I269" s="11">
        <v>0.67</v>
      </c>
      <c r="J269" s="144">
        <v>0.6</v>
      </c>
      <c r="K269" s="11">
        <v>0.63</v>
      </c>
      <c r="L269" s="11">
        <v>0.59734405216964348</v>
      </c>
      <c r="M269" s="144">
        <v>0.43125692451654452</v>
      </c>
      <c r="N269" s="14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82</v>
      </c>
    </row>
    <row r="270" spans="1:65">
      <c r="A270" s="30"/>
      <c r="B270" s="19">
        <v>1</v>
      </c>
      <c r="C270" s="9">
        <v>6</v>
      </c>
      <c r="D270" s="11">
        <v>0.56999999999999995</v>
      </c>
      <c r="E270" s="11">
        <v>0.56395711784078195</v>
      </c>
      <c r="F270" s="11">
        <v>0.60520199429739097</v>
      </c>
      <c r="G270" s="144">
        <v>0.6</v>
      </c>
      <c r="H270" s="144">
        <v>0.6</v>
      </c>
      <c r="I270" s="11">
        <v>0.64</v>
      </c>
      <c r="J270" s="144">
        <v>0.7</v>
      </c>
      <c r="K270" s="11">
        <v>0.61</v>
      </c>
      <c r="L270" s="11">
        <v>0.62398283913941899</v>
      </c>
      <c r="M270" s="144">
        <v>0.43863519230141607</v>
      </c>
      <c r="N270" s="149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20" t="s">
        <v>259</v>
      </c>
      <c r="C271" s="12"/>
      <c r="D271" s="23">
        <v>0.59666666666666657</v>
      </c>
      <c r="E271" s="23">
        <v>0.5407079257180103</v>
      </c>
      <c r="F271" s="23">
        <v>0.59739101968351049</v>
      </c>
      <c r="G271" s="23">
        <v>0.65</v>
      </c>
      <c r="H271" s="23">
        <v>0.6</v>
      </c>
      <c r="I271" s="23">
        <v>0.66999999999999993</v>
      </c>
      <c r="J271" s="23">
        <v>0.6166666666666667</v>
      </c>
      <c r="K271" s="23">
        <v>0.625</v>
      </c>
      <c r="L271" s="23">
        <v>0.60650862500366953</v>
      </c>
      <c r="M271" s="23">
        <v>0.46098459547511822</v>
      </c>
      <c r="N271" s="149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260</v>
      </c>
      <c r="C272" s="29"/>
      <c r="D272" s="11">
        <v>0.59499999999999997</v>
      </c>
      <c r="E272" s="11">
        <v>0.54247720951702749</v>
      </c>
      <c r="F272" s="11">
        <v>0.5950837508243435</v>
      </c>
      <c r="G272" s="11">
        <v>0.64999999999999991</v>
      </c>
      <c r="H272" s="11">
        <v>0.6</v>
      </c>
      <c r="I272" s="11">
        <v>0.67</v>
      </c>
      <c r="J272" s="11">
        <v>0.6</v>
      </c>
      <c r="K272" s="11">
        <v>0.625</v>
      </c>
      <c r="L272" s="11">
        <v>0.60584593527296815</v>
      </c>
      <c r="M272" s="11">
        <v>0.45950683896272382</v>
      </c>
      <c r="N272" s="14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261</v>
      </c>
      <c r="C273" s="29"/>
      <c r="D273" s="24">
        <v>2.3380903889000264E-2</v>
      </c>
      <c r="E273" s="24">
        <v>1.6506983008490191E-2</v>
      </c>
      <c r="F273" s="24">
        <v>1.2318937798021424E-2</v>
      </c>
      <c r="G273" s="24">
        <v>5.4772255750516599E-2</v>
      </c>
      <c r="H273" s="24">
        <v>0</v>
      </c>
      <c r="I273" s="24">
        <v>1.9999999999999987E-2</v>
      </c>
      <c r="J273" s="24">
        <v>4.0824829046386291E-2</v>
      </c>
      <c r="K273" s="24">
        <v>1.3784048752090234E-2</v>
      </c>
      <c r="L273" s="24">
        <v>1.9241465662854035E-2</v>
      </c>
      <c r="M273" s="24">
        <v>3.3715551291275223E-2</v>
      </c>
      <c r="N273" s="200"/>
      <c r="O273" s="201"/>
      <c r="P273" s="201"/>
      <c r="Q273" s="201"/>
      <c r="R273" s="201"/>
      <c r="S273" s="201"/>
      <c r="T273" s="201"/>
      <c r="U273" s="201"/>
      <c r="V273" s="201"/>
      <c r="W273" s="201"/>
      <c r="X273" s="201"/>
      <c r="Y273" s="201"/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201"/>
      <c r="AL273" s="201"/>
      <c r="AM273" s="201"/>
      <c r="AN273" s="201"/>
      <c r="AO273" s="201"/>
      <c r="AP273" s="201"/>
      <c r="AQ273" s="201"/>
      <c r="AR273" s="201"/>
      <c r="AS273" s="201"/>
      <c r="AT273" s="201"/>
      <c r="AU273" s="201"/>
      <c r="AV273" s="201"/>
      <c r="AW273" s="201"/>
      <c r="AX273" s="201"/>
      <c r="AY273" s="201"/>
      <c r="AZ273" s="201"/>
      <c r="BA273" s="201"/>
      <c r="BB273" s="201"/>
      <c r="BC273" s="201"/>
      <c r="BD273" s="201"/>
      <c r="BE273" s="201"/>
      <c r="BF273" s="201"/>
      <c r="BG273" s="201"/>
      <c r="BH273" s="201"/>
      <c r="BI273" s="201"/>
      <c r="BJ273" s="201"/>
      <c r="BK273" s="201"/>
      <c r="BL273" s="201"/>
      <c r="BM273" s="56"/>
    </row>
    <row r="274" spans="1:65">
      <c r="A274" s="30"/>
      <c r="B274" s="3" t="s">
        <v>86</v>
      </c>
      <c r="C274" s="29"/>
      <c r="D274" s="13">
        <v>3.9185872439665252E-2</v>
      </c>
      <c r="E274" s="13">
        <v>3.0528465042509667E-2</v>
      </c>
      <c r="F274" s="13">
        <v>2.0621230303307585E-2</v>
      </c>
      <c r="G274" s="13">
        <v>8.4265008846948611E-2</v>
      </c>
      <c r="H274" s="13">
        <v>0</v>
      </c>
      <c r="I274" s="13">
        <v>2.9850746268656699E-2</v>
      </c>
      <c r="J274" s="13">
        <v>6.6202425480626409E-2</v>
      </c>
      <c r="K274" s="13">
        <v>2.2054478003344376E-2</v>
      </c>
      <c r="L274" s="13">
        <v>3.1724966257054663E-2</v>
      </c>
      <c r="M274" s="13">
        <v>7.3138130042124216E-2</v>
      </c>
      <c r="N274" s="149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A275" s="30"/>
      <c r="B275" s="3" t="s">
        <v>262</v>
      </c>
      <c r="C275" s="29"/>
      <c r="D275" s="13">
        <v>-1.5475795664183223E-2</v>
      </c>
      <c r="E275" s="13">
        <v>-0.10780998824760757</v>
      </c>
      <c r="F275" s="13">
        <v>-1.4280583802339875E-2</v>
      </c>
      <c r="G275" s="13">
        <v>7.2526367851867724E-2</v>
      </c>
      <c r="H275" s="13">
        <v>-9.9756604444298791E-3</v>
      </c>
      <c r="I275" s="13">
        <v>0.10552717917038645</v>
      </c>
      <c r="J275" s="13">
        <v>1.7525015654336062E-2</v>
      </c>
      <c r="K275" s="13">
        <v>3.1275353703718922E-2</v>
      </c>
      <c r="L275" s="13">
        <v>7.6383484002473523E-4</v>
      </c>
      <c r="M275" s="13">
        <v>-0.23935671719909068</v>
      </c>
      <c r="N275" s="149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5"/>
    </row>
    <row r="276" spans="1:65">
      <c r="A276" s="30"/>
      <c r="B276" s="46" t="s">
        <v>263</v>
      </c>
      <c r="C276" s="47"/>
      <c r="D276" s="45">
        <v>0.02</v>
      </c>
      <c r="E276" s="45">
        <v>1.38</v>
      </c>
      <c r="F276" s="45">
        <v>0</v>
      </c>
      <c r="G276" s="45" t="s">
        <v>264</v>
      </c>
      <c r="H276" s="45" t="s">
        <v>264</v>
      </c>
      <c r="I276" s="45">
        <v>1.77</v>
      </c>
      <c r="J276" s="45" t="s">
        <v>264</v>
      </c>
      <c r="K276" s="45">
        <v>0.67</v>
      </c>
      <c r="L276" s="45">
        <v>0.22</v>
      </c>
      <c r="M276" s="45">
        <v>3.33</v>
      </c>
      <c r="N276" s="149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5"/>
    </row>
    <row r="277" spans="1:65">
      <c r="B277" s="31" t="s">
        <v>303</v>
      </c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BM277" s="55"/>
    </row>
    <row r="278" spans="1:65">
      <c r="BM278" s="55"/>
    </row>
    <row r="279" spans="1:65" ht="15">
      <c r="B279" s="8" t="s">
        <v>466</v>
      </c>
      <c r="BM279" s="28" t="s">
        <v>66</v>
      </c>
    </row>
    <row r="280" spans="1:65" ht="15">
      <c r="A280" s="25" t="s">
        <v>39</v>
      </c>
      <c r="B280" s="18" t="s">
        <v>111</v>
      </c>
      <c r="C280" s="15" t="s">
        <v>112</v>
      </c>
      <c r="D280" s="16" t="s">
        <v>224</v>
      </c>
      <c r="E280" s="17" t="s">
        <v>224</v>
      </c>
      <c r="F280" s="17" t="s">
        <v>224</v>
      </c>
      <c r="G280" s="17" t="s">
        <v>224</v>
      </c>
      <c r="H280" s="17" t="s">
        <v>224</v>
      </c>
      <c r="I280" s="17" t="s">
        <v>224</v>
      </c>
      <c r="J280" s="17" t="s">
        <v>224</v>
      </c>
      <c r="K280" s="17" t="s">
        <v>224</v>
      </c>
      <c r="L280" s="17" t="s">
        <v>224</v>
      </c>
      <c r="M280" s="17" t="s">
        <v>224</v>
      </c>
      <c r="N280" s="149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 t="s">
        <v>225</v>
      </c>
      <c r="C281" s="9" t="s">
        <v>225</v>
      </c>
      <c r="D281" s="147" t="s">
        <v>228</v>
      </c>
      <c r="E281" s="148" t="s">
        <v>229</v>
      </c>
      <c r="F281" s="148" t="s">
        <v>230</v>
      </c>
      <c r="G281" s="148" t="s">
        <v>231</v>
      </c>
      <c r="H281" s="148" t="s">
        <v>232</v>
      </c>
      <c r="I281" s="148" t="s">
        <v>233</v>
      </c>
      <c r="J281" s="148" t="s">
        <v>239</v>
      </c>
      <c r="K281" s="148" t="s">
        <v>240</v>
      </c>
      <c r="L281" s="148" t="s">
        <v>242</v>
      </c>
      <c r="M281" s="148" t="s">
        <v>243</v>
      </c>
      <c r="N281" s="149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 t="s">
        <v>3</v>
      </c>
    </row>
    <row r="282" spans="1:65">
      <c r="A282" s="30"/>
      <c r="B282" s="19"/>
      <c r="C282" s="9"/>
      <c r="D282" s="10" t="s">
        <v>295</v>
      </c>
      <c r="E282" s="11" t="s">
        <v>295</v>
      </c>
      <c r="F282" s="11" t="s">
        <v>295</v>
      </c>
      <c r="G282" s="11" t="s">
        <v>296</v>
      </c>
      <c r="H282" s="11" t="s">
        <v>295</v>
      </c>
      <c r="I282" s="11" t="s">
        <v>295</v>
      </c>
      <c r="J282" s="11" t="s">
        <v>295</v>
      </c>
      <c r="K282" s="11" t="s">
        <v>296</v>
      </c>
      <c r="L282" s="11" t="s">
        <v>295</v>
      </c>
      <c r="M282" s="11" t="s">
        <v>295</v>
      </c>
      <c r="N282" s="149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</v>
      </c>
    </row>
    <row r="283" spans="1:65">
      <c r="A283" s="30"/>
      <c r="B283" s="19"/>
      <c r="C283" s="9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149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3</v>
      </c>
    </row>
    <row r="284" spans="1:65">
      <c r="A284" s="30"/>
      <c r="B284" s="18">
        <v>1</v>
      </c>
      <c r="C284" s="14">
        <v>1</v>
      </c>
      <c r="D284" s="22">
        <v>0.3</v>
      </c>
      <c r="E284" s="22">
        <v>0.26677688786161202</v>
      </c>
      <c r="F284" s="22"/>
      <c r="G284" s="22">
        <v>0.36</v>
      </c>
      <c r="H284" s="143">
        <v>0.3</v>
      </c>
      <c r="I284" s="22">
        <v>0.34</v>
      </c>
      <c r="J284" s="143">
        <v>0.3</v>
      </c>
      <c r="K284" s="22">
        <v>0.34</v>
      </c>
      <c r="L284" s="22">
        <v>0.34220847322122611</v>
      </c>
      <c r="M284" s="143">
        <v>0.45415438497887278</v>
      </c>
      <c r="N284" s="149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>
        <v>1</v>
      </c>
      <c r="C285" s="9">
        <v>2</v>
      </c>
      <c r="D285" s="11">
        <v>0.32</v>
      </c>
      <c r="E285" s="11">
        <v>0.27262682904560898</v>
      </c>
      <c r="F285" s="11"/>
      <c r="G285" s="11">
        <v>0.33</v>
      </c>
      <c r="H285" s="144">
        <v>0.3</v>
      </c>
      <c r="I285" s="11">
        <v>0.33</v>
      </c>
      <c r="J285" s="144">
        <v>0.3</v>
      </c>
      <c r="K285" s="11">
        <v>0.34</v>
      </c>
      <c r="L285" s="11">
        <v>0.32293117354476686</v>
      </c>
      <c r="M285" s="144">
        <v>0.50521744829600157</v>
      </c>
      <c r="N285" s="149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 t="e">
        <v>#N/A</v>
      </c>
    </row>
    <row r="286" spans="1:65">
      <c r="A286" s="30"/>
      <c r="B286" s="19">
        <v>1</v>
      </c>
      <c r="C286" s="9">
        <v>3</v>
      </c>
      <c r="D286" s="11">
        <v>0.32</v>
      </c>
      <c r="E286" s="11">
        <v>0.27555136351711701</v>
      </c>
      <c r="F286" s="11"/>
      <c r="G286" s="11">
        <v>0.28999999999999998</v>
      </c>
      <c r="H286" s="144">
        <v>0.3</v>
      </c>
      <c r="I286" s="11">
        <v>0.33</v>
      </c>
      <c r="J286" s="144">
        <v>0.3</v>
      </c>
      <c r="K286" s="11">
        <v>0.33</v>
      </c>
      <c r="L286" s="11">
        <v>0.3318751945663706</v>
      </c>
      <c r="M286" s="144">
        <v>0.51017070613686355</v>
      </c>
      <c r="N286" s="149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16</v>
      </c>
    </row>
    <row r="287" spans="1:65">
      <c r="A287" s="30"/>
      <c r="B287" s="19">
        <v>1</v>
      </c>
      <c r="C287" s="9">
        <v>4</v>
      </c>
      <c r="D287" s="11">
        <v>0.31</v>
      </c>
      <c r="E287" s="11">
        <v>0.281069303697707</v>
      </c>
      <c r="F287" s="11"/>
      <c r="G287" s="11">
        <v>0.31</v>
      </c>
      <c r="H287" s="144">
        <v>0.3</v>
      </c>
      <c r="I287" s="11">
        <v>0.34</v>
      </c>
      <c r="J287" s="144">
        <v>0.3</v>
      </c>
      <c r="K287" s="11">
        <v>0.33</v>
      </c>
      <c r="L287" s="11">
        <v>0.35022930014030207</v>
      </c>
      <c r="M287" s="144">
        <v>0.50080668620805835</v>
      </c>
      <c r="N287" s="149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0.3193085599838183</v>
      </c>
    </row>
    <row r="288" spans="1:65">
      <c r="A288" s="30"/>
      <c r="B288" s="19">
        <v>1</v>
      </c>
      <c r="C288" s="9">
        <v>5</v>
      </c>
      <c r="D288" s="11">
        <v>0.32</v>
      </c>
      <c r="E288" s="11">
        <v>0.29080367256855905</v>
      </c>
      <c r="F288" s="11"/>
      <c r="G288" s="11">
        <v>0.33</v>
      </c>
      <c r="H288" s="144">
        <v>0.3</v>
      </c>
      <c r="I288" s="11">
        <v>0.33</v>
      </c>
      <c r="J288" s="144">
        <v>0.3</v>
      </c>
      <c r="K288" s="11">
        <v>0.34</v>
      </c>
      <c r="L288" s="11">
        <v>0.32616908570477299</v>
      </c>
      <c r="M288" s="144">
        <v>0.51914878449740276</v>
      </c>
      <c r="N288" s="149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83</v>
      </c>
    </row>
    <row r="289" spans="1:65">
      <c r="A289" s="30"/>
      <c r="B289" s="19">
        <v>1</v>
      </c>
      <c r="C289" s="9">
        <v>6</v>
      </c>
      <c r="D289" s="11">
        <v>0.28999999999999998</v>
      </c>
      <c r="E289" s="11">
        <v>0.29431947486316001</v>
      </c>
      <c r="F289" s="11"/>
      <c r="G289" s="11">
        <v>0.3</v>
      </c>
      <c r="H289" s="144">
        <v>0.3</v>
      </c>
      <c r="I289" s="11">
        <v>0.34</v>
      </c>
      <c r="J289" s="144">
        <v>0.4</v>
      </c>
      <c r="K289" s="11">
        <v>0.33</v>
      </c>
      <c r="L289" s="11">
        <v>0.34054740068625455</v>
      </c>
      <c r="M289" s="144">
        <v>0.46005513717582602</v>
      </c>
      <c r="N289" s="149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20" t="s">
        <v>259</v>
      </c>
      <c r="C290" s="12"/>
      <c r="D290" s="23">
        <v>0.31</v>
      </c>
      <c r="E290" s="23">
        <v>0.28019125525896066</v>
      </c>
      <c r="F290" s="23" t="s">
        <v>629</v>
      </c>
      <c r="G290" s="23">
        <v>0.32</v>
      </c>
      <c r="H290" s="23">
        <v>0.3</v>
      </c>
      <c r="I290" s="23">
        <v>0.33500000000000002</v>
      </c>
      <c r="J290" s="23">
        <v>0.31666666666666665</v>
      </c>
      <c r="K290" s="23">
        <v>0.33500000000000002</v>
      </c>
      <c r="L290" s="23">
        <v>0.33566010464394885</v>
      </c>
      <c r="M290" s="23">
        <v>0.49159219121550413</v>
      </c>
      <c r="N290" s="149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260</v>
      </c>
      <c r="C291" s="29"/>
      <c r="D291" s="11">
        <v>0.315</v>
      </c>
      <c r="E291" s="11">
        <v>0.27831033360741197</v>
      </c>
      <c r="F291" s="11" t="s">
        <v>629</v>
      </c>
      <c r="G291" s="11">
        <v>0.32</v>
      </c>
      <c r="H291" s="11">
        <v>0.3</v>
      </c>
      <c r="I291" s="11">
        <v>0.33500000000000002</v>
      </c>
      <c r="J291" s="11">
        <v>0.3</v>
      </c>
      <c r="K291" s="11">
        <v>0.33500000000000002</v>
      </c>
      <c r="L291" s="11">
        <v>0.33621129762631258</v>
      </c>
      <c r="M291" s="11">
        <v>0.50301206725202996</v>
      </c>
      <c r="N291" s="149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261</v>
      </c>
      <c r="C292" s="29"/>
      <c r="D292" s="24">
        <v>1.2649110640673528E-2</v>
      </c>
      <c r="E292" s="24">
        <v>1.0692944883264407E-2</v>
      </c>
      <c r="F292" s="24" t="s">
        <v>629</v>
      </c>
      <c r="G292" s="24">
        <v>2.5298221281347039E-2</v>
      </c>
      <c r="H292" s="24">
        <v>0</v>
      </c>
      <c r="I292" s="24">
        <v>5.4772255750516656E-3</v>
      </c>
      <c r="J292" s="24">
        <v>4.0824829046386228E-2</v>
      </c>
      <c r="K292" s="24">
        <v>5.4772255750516656E-3</v>
      </c>
      <c r="L292" s="24">
        <v>1.0444701266832277E-2</v>
      </c>
      <c r="M292" s="24">
        <v>2.746363672850971E-2</v>
      </c>
      <c r="N292" s="200"/>
      <c r="O292" s="201"/>
      <c r="P292" s="201"/>
      <c r="Q292" s="201"/>
      <c r="R292" s="201"/>
      <c r="S292" s="201"/>
      <c r="T292" s="201"/>
      <c r="U292" s="201"/>
      <c r="V292" s="201"/>
      <c r="W292" s="201"/>
      <c r="X292" s="201"/>
      <c r="Y292" s="201"/>
      <c r="Z292" s="201"/>
      <c r="AA292" s="201"/>
      <c r="AB292" s="201"/>
      <c r="AC292" s="201"/>
      <c r="AD292" s="201"/>
      <c r="AE292" s="201"/>
      <c r="AF292" s="201"/>
      <c r="AG292" s="201"/>
      <c r="AH292" s="201"/>
      <c r="AI292" s="201"/>
      <c r="AJ292" s="201"/>
      <c r="AK292" s="201"/>
      <c r="AL292" s="201"/>
      <c r="AM292" s="201"/>
      <c r="AN292" s="201"/>
      <c r="AO292" s="201"/>
      <c r="AP292" s="201"/>
      <c r="AQ292" s="201"/>
      <c r="AR292" s="201"/>
      <c r="AS292" s="201"/>
      <c r="AT292" s="201"/>
      <c r="AU292" s="201"/>
      <c r="AV292" s="201"/>
      <c r="AW292" s="201"/>
      <c r="AX292" s="201"/>
      <c r="AY292" s="201"/>
      <c r="AZ292" s="201"/>
      <c r="BA292" s="201"/>
      <c r="BB292" s="201"/>
      <c r="BC292" s="201"/>
      <c r="BD292" s="201"/>
      <c r="BE292" s="201"/>
      <c r="BF292" s="201"/>
      <c r="BG292" s="201"/>
      <c r="BH292" s="201"/>
      <c r="BI292" s="201"/>
      <c r="BJ292" s="201"/>
      <c r="BK292" s="201"/>
      <c r="BL292" s="201"/>
      <c r="BM292" s="56"/>
    </row>
    <row r="293" spans="1:65">
      <c r="A293" s="30"/>
      <c r="B293" s="3" t="s">
        <v>86</v>
      </c>
      <c r="C293" s="29"/>
      <c r="D293" s="13">
        <v>4.0803582711850091E-2</v>
      </c>
      <c r="E293" s="13">
        <v>3.8163021445411227E-2</v>
      </c>
      <c r="F293" s="13" t="s">
        <v>629</v>
      </c>
      <c r="G293" s="13">
        <v>7.9056941504209499E-2</v>
      </c>
      <c r="H293" s="13">
        <v>0</v>
      </c>
      <c r="I293" s="13">
        <v>1.6349927089706465E-2</v>
      </c>
      <c r="J293" s="13">
        <v>0.12892051277806177</v>
      </c>
      <c r="K293" s="13">
        <v>1.6349927089706465E-2</v>
      </c>
      <c r="L293" s="13">
        <v>3.1116898083290191E-2</v>
      </c>
      <c r="M293" s="13">
        <v>5.5866706630557941E-2</v>
      </c>
      <c r="N293" s="149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A294" s="30"/>
      <c r="B294" s="3" t="s">
        <v>262</v>
      </c>
      <c r="C294" s="29"/>
      <c r="D294" s="13">
        <v>-2.9152240654901407E-2</v>
      </c>
      <c r="E294" s="13">
        <v>-0.122506282721766</v>
      </c>
      <c r="F294" s="13" t="s">
        <v>629</v>
      </c>
      <c r="G294" s="13">
        <v>2.1654290013921607E-3</v>
      </c>
      <c r="H294" s="13">
        <v>-6.0469910311194974E-2</v>
      </c>
      <c r="I294" s="13">
        <v>4.914193348583229E-2</v>
      </c>
      <c r="J294" s="13">
        <v>-8.2737942173725099E-3</v>
      </c>
      <c r="K294" s="13">
        <v>4.914193348583229E-2</v>
      </c>
      <c r="L294" s="13">
        <v>5.1209227403609781E-2</v>
      </c>
      <c r="M294" s="13">
        <v>0.53955218501006263</v>
      </c>
      <c r="N294" s="149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5"/>
    </row>
    <row r="295" spans="1:65">
      <c r="A295" s="30"/>
      <c r="B295" s="46" t="s">
        <v>263</v>
      </c>
      <c r="C295" s="47"/>
      <c r="D295" s="45">
        <v>1.1200000000000001</v>
      </c>
      <c r="E295" s="45">
        <v>2.46</v>
      </c>
      <c r="F295" s="45" t="s">
        <v>264</v>
      </c>
      <c r="G295" s="45">
        <v>0.67</v>
      </c>
      <c r="H295" s="45" t="s">
        <v>264</v>
      </c>
      <c r="I295" s="45">
        <v>0</v>
      </c>
      <c r="J295" s="45" t="s">
        <v>264</v>
      </c>
      <c r="K295" s="45">
        <v>0</v>
      </c>
      <c r="L295" s="45">
        <v>0.03</v>
      </c>
      <c r="M295" s="45">
        <v>7.04</v>
      </c>
      <c r="N295" s="149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5"/>
    </row>
    <row r="296" spans="1:65">
      <c r="B296" s="31" t="s">
        <v>304</v>
      </c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BM296" s="55"/>
    </row>
    <row r="297" spans="1:65">
      <c r="BM297" s="55"/>
    </row>
    <row r="298" spans="1:65" ht="15">
      <c r="B298" s="8" t="s">
        <v>525</v>
      </c>
      <c r="BM298" s="28" t="s">
        <v>66</v>
      </c>
    </row>
    <row r="299" spans="1:65" ht="15">
      <c r="A299" s="25" t="s">
        <v>52</v>
      </c>
      <c r="B299" s="18" t="s">
        <v>111</v>
      </c>
      <c r="C299" s="15" t="s">
        <v>112</v>
      </c>
      <c r="D299" s="16" t="s">
        <v>224</v>
      </c>
      <c r="E299" s="17" t="s">
        <v>224</v>
      </c>
      <c r="F299" s="17" t="s">
        <v>224</v>
      </c>
      <c r="G299" s="17" t="s">
        <v>224</v>
      </c>
      <c r="H299" s="17" t="s">
        <v>224</v>
      </c>
      <c r="I299" s="17" t="s">
        <v>224</v>
      </c>
      <c r="J299" s="17" t="s">
        <v>224</v>
      </c>
      <c r="K299" s="17" t="s">
        <v>224</v>
      </c>
      <c r="L299" s="17" t="s">
        <v>224</v>
      </c>
      <c r="M299" s="17" t="s">
        <v>224</v>
      </c>
      <c r="N299" s="17" t="s">
        <v>224</v>
      </c>
      <c r="O299" s="17" t="s">
        <v>224</v>
      </c>
      <c r="P299" s="17" t="s">
        <v>224</v>
      </c>
      <c r="Q299" s="17" t="s">
        <v>224</v>
      </c>
      <c r="R299" s="17" t="s">
        <v>224</v>
      </c>
      <c r="S299" s="17" t="s">
        <v>224</v>
      </c>
      <c r="T299" s="17" t="s">
        <v>224</v>
      </c>
      <c r="U299" s="17" t="s">
        <v>224</v>
      </c>
      <c r="V299" s="17" t="s">
        <v>224</v>
      </c>
      <c r="W299" s="17" t="s">
        <v>224</v>
      </c>
      <c r="X299" s="17" t="s">
        <v>224</v>
      </c>
      <c r="Y299" s="17" t="s">
        <v>224</v>
      </c>
      <c r="Z299" s="149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 t="s">
        <v>225</v>
      </c>
      <c r="C300" s="9" t="s">
        <v>225</v>
      </c>
      <c r="D300" s="147" t="s">
        <v>227</v>
      </c>
      <c r="E300" s="148" t="s">
        <v>228</v>
      </c>
      <c r="F300" s="148" t="s">
        <v>229</v>
      </c>
      <c r="G300" s="148" t="s">
        <v>230</v>
      </c>
      <c r="H300" s="148" t="s">
        <v>231</v>
      </c>
      <c r="I300" s="148" t="s">
        <v>232</v>
      </c>
      <c r="J300" s="148" t="s">
        <v>233</v>
      </c>
      <c r="K300" s="148" t="s">
        <v>235</v>
      </c>
      <c r="L300" s="148" t="s">
        <v>236</v>
      </c>
      <c r="M300" s="148" t="s">
        <v>237</v>
      </c>
      <c r="N300" s="148" t="s">
        <v>238</v>
      </c>
      <c r="O300" s="148" t="s">
        <v>265</v>
      </c>
      <c r="P300" s="148" t="s">
        <v>239</v>
      </c>
      <c r="Q300" s="148" t="s">
        <v>240</v>
      </c>
      <c r="R300" s="148" t="s">
        <v>241</v>
      </c>
      <c r="S300" s="148" t="s">
        <v>242</v>
      </c>
      <c r="T300" s="148" t="s">
        <v>243</v>
      </c>
      <c r="U300" s="148" t="s">
        <v>244</v>
      </c>
      <c r="V300" s="148" t="s">
        <v>245</v>
      </c>
      <c r="W300" s="148" t="s">
        <v>246</v>
      </c>
      <c r="X300" s="148" t="s">
        <v>247</v>
      </c>
      <c r="Y300" s="148" t="s">
        <v>249</v>
      </c>
      <c r="Z300" s="149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 t="s">
        <v>1</v>
      </c>
    </row>
    <row r="301" spans="1:65">
      <c r="A301" s="30"/>
      <c r="B301" s="19"/>
      <c r="C301" s="9"/>
      <c r="D301" s="10" t="s">
        <v>114</v>
      </c>
      <c r="E301" s="11" t="s">
        <v>114</v>
      </c>
      <c r="F301" s="11" t="s">
        <v>114</v>
      </c>
      <c r="G301" s="11" t="s">
        <v>114</v>
      </c>
      <c r="H301" s="11" t="s">
        <v>296</v>
      </c>
      <c r="I301" s="11" t="s">
        <v>295</v>
      </c>
      <c r="J301" s="11" t="s">
        <v>295</v>
      </c>
      <c r="K301" s="11" t="s">
        <v>296</v>
      </c>
      <c r="L301" s="11" t="s">
        <v>296</v>
      </c>
      <c r="M301" s="11" t="s">
        <v>296</v>
      </c>
      <c r="N301" s="11" t="s">
        <v>296</v>
      </c>
      <c r="O301" s="11" t="s">
        <v>296</v>
      </c>
      <c r="P301" s="11" t="s">
        <v>114</v>
      </c>
      <c r="Q301" s="11" t="s">
        <v>296</v>
      </c>
      <c r="R301" s="11" t="s">
        <v>295</v>
      </c>
      <c r="S301" s="11" t="s">
        <v>295</v>
      </c>
      <c r="T301" s="11" t="s">
        <v>295</v>
      </c>
      <c r="U301" s="11" t="s">
        <v>114</v>
      </c>
      <c r="V301" s="11" t="s">
        <v>296</v>
      </c>
      <c r="W301" s="11" t="s">
        <v>296</v>
      </c>
      <c r="X301" s="11" t="s">
        <v>296</v>
      </c>
      <c r="Y301" s="11" t="s">
        <v>295</v>
      </c>
      <c r="Z301" s="149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</v>
      </c>
    </row>
    <row r="302" spans="1:65">
      <c r="A302" s="30"/>
      <c r="B302" s="19"/>
      <c r="C302" s="9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149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</v>
      </c>
    </row>
    <row r="303" spans="1:65">
      <c r="A303" s="30"/>
      <c r="B303" s="18">
        <v>1</v>
      </c>
      <c r="C303" s="14">
        <v>1</v>
      </c>
      <c r="D303" s="22">
        <v>22.5</v>
      </c>
      <c r="E303" s="22">
        <v>22.19</v>
      </c>
      <c r="F303" s="143">
        <v>0.86306915666666661</v>
      </c>
      <c r="G303" s="143">
        <v>23.787903999999997</v>
      </c>
      <c r="H303" s="22">
        <v>22.5</v>
      </c>
      <c r="I303" s="22">
        <v>22.12</v>
      </c>
      <c r="J303" s="22">
        <v>22.802099999999999</v>
      </c>
      <c r="K303" s="22">
        <v>22.7</v>
      </c>
      <c r="L303" s="22">
        <v>23.4</v>
      </c>
      <c r="M303" s="143">
        <v>21.2</v>
      </c>
      <c r="N303" s="22">
        <v>21.7</v>
      </c>
      <c r="O303" s="22">
        <v>21.6</v>
      </c>
      <c r="P303" s="22">
        <v>22.61</v>
      </c>
      <c r="Q303" s="22">
        <v>23.095700000000001</v>
      </c>
      <c r="R303" s="22">
        <v>23.17</v>
      </c>
      <c r="S303" s="22">
        <v>22.131362747991869</v>
      </c>
      <c r="T303" s="143">
        <v>19.520853163624448</v>
      </c>
      <c r="U303" s="143">
        <v>23.946176593235826</v>
      </c>
      <c r="V303" s="22">
        <v>21.491423999999999</v>
      </c>
      <c r="W303" s="22" t="s">
        <v>305</v>
      </c>
      <c r="X303" s="22" t="s">
        <v>306</v>
      </c>
      <c r="Y303" s="22">
        <v>22.26</v>
      </c>
      <c r="Z303" s="149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</v>
      </c>
    </row>
    <row r="304" spans="1:65">
      <c r="A304" s="30"/>
      <c r="B304" s="19">
        <v>1</v>
      </c>
      <c r="C304" s="9">
        <v>2</v>
      </c>
      <c r="D304" s="11">
        <v>22.4</v>
      </c>
      <c r="E304" s="11">
        <v>22.33</v>
      </c>
      <c r="F304" s="144">
        <v>0.87087313666666666</v>
      </c>
      <c r="G304" s="144">
        <v>23.399620000000002</v>
      </c>
      <c r="H304" s="11">
        <v>22.1</v>
      </c>
      <c r="I304" s="11">
        <v>22.21</v>
      </c>
      <c r="J304" s="11">
        <v>22.414100000000001</v>
      </c>
      <c r="K304" s="11">
        <v>22.5</v>
      </c>
      <c r="L304" s="11">
        <v>22.7</v>
      </c>
      <c r="M304" s="144">
        <v>20.9</v>
      </c>
      <c r="N304" s="11">
        <v>21.1</v>
      </c>
      <c r="O304" s="11">
        <v>22</v>
      </c>
      <c r="P304" s="11">
        <v>22.92</v>
      </c>
      <c r="Q304" s="11">
        <v>22.542100000000001</v>
      </c>
      <c r="R304" s="11">
        <v>23.33</v>
      </c>
      <c r="S304" s="11">
        <v>22.722445616803494</v>
      </c>
      <c r="T304" s="144">
        <v>22.523115526446595</v>
      </c>
      <c r="U304" s="144">
        <v>23.632344553294303</v>
      </c>
      <c r="V304" s="11">
        <v>21.078108</v>
      </c>
      <c r="W304" s="11" t="s">
        <v>305</v>
      </c>
      <c r="X304" s="11" t="s">
        <v>306</v>
      </c>
      <c r="Y304" s="11">
        <v>23.16</v>
      </c>
      <c r="Z304" s="149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 t="e">
        <v>#N/A</v>
      </c>
    </row>
    <row r="305" spans="1:65">
      <c r="A305" s="30"/>
      <c r="B305" s="19">
        <v>1</v>
      </c>
      <c r="C305" s="9">
        <v>3</v>
      </c>
      <c r="D305" s="11">
        <v>22.2</v>
      </c>
      <c r="E305" s="11">
        <v>22.11</v>
      </c>
      <c r="F305" s="144">
        <v>0.87573915666666668</v>
      </c>
      <c r="G305" s="144">
        <v>23.503131999999997</v>
      </c>
      <c r="H305" s="11">
        <v>22.5</v>
      </c>
      <c r="I305" s="11">
        <v>22.46</v>
      </c>
      <c r="J305" s="11">
        <v>22.478999999999999</v>
      </c>
      <c r="K305" s="11">
        <v>22.4</v>
      </c>
      <c r="L305" s="11">
        <v>23.4</v>
      </c>
      <c r="M305" s="144">
        <v>20.9</v>
      </c>
      <c r="N305" s="11">
        <v>22.1</v>
      </c>
      <c r="O305" s="11">
        <v>22</v>
      </c>
      <c r="P305" s="11">
        <v>21.72</v>
      </c>
      <c r="Q305" s="11">
        <v>22.9194</v>
      </c>
      <c r="R305" s="11">
        <v>23.45</v>
      </c>
      <c r="S305" s="11">
        <v>22.580126440232743</v>
      </c>
      <c r="T305" s="144">
        <v>21.63807089111932</v>
      </c>
      <c r="U305" s="144">
        <v>23.625498645252698</v>
      </c>
      <c r="V305" s="11">
        <v>21.802067999999998</v>
      </c>
      <c r="W305" s="11" t="s">
        <v>305</v>
      </c>
      <c r="X305" s="11" t="s">
        <v>306</v>
      </c>
      <c r="Y305" s="11">
        <v>22.85</v>
      </c>
      <c r="Z305" s="149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16</v>
      </c>
    </row>
    <row r="306" spans="1:65">
      <c r="A306" s="30"/>
      <c r="B306" s="19">
        <v>1</v>
      </c>
      <c r="C306" s="9">
        <v>4</v>
      </c>
      <c r="D306" s="11">
        <v>22.4</v>
      </c>
      <c r="E306" s="11">
        <v>22.29</v>
      </c>
      <c r="F306" s="144">
        <v>0.85714507666666673</v>
      </c>
      <c r="G306" s="144">
        <v>23.608011999999999</v>
      </c>
      <c r="H306" s="11">
        <v>22.7</v>
      </c>
      <c r="I306" s="11">
        <v>21.79</v>
      </c>
      <c r="J306" s="11">
        <v>22.673999999999999</v>
      </c>
      <c r="K306" s="11">
        <v>22.1</v>
      </c>
      <c r="L306" s="11">
        <v>23</v>
      </c>
      <c r="M306" s="144">
        <v>20.8</v>
      </c>
      <c r="N306" s="11">
        <v>21</v>
      </c>
      <c r="O306" s="11">
        <v>22.5</v>
      </c>
      <c r="P306" s="11">
        <v>22.63</v>
      </c>
      <c r="Q306" s="11">
        <v>22.6845</v>
      </c>
      <c r="R306" s="11">
        <v>23.48</v>
      </c>
      <c r="S306" s="11">
        <v>21.375711207823048</v>
      </c>
      <c r="T306" s="144">
        <v>22.046456636340071</v>
      </c>
      <c r="U306" s="144">
        <v>23.83796535496796</v>
      </c>
      <c r="V306" s="11">
        <v>21.578745000000001</v>
      </c>
      <c r="W306" s="11" t="s">
        <v>305</v>
      </c>
      <c r="X306" s="11" t="s">
        <v>306</v>
      </c>
      <c r="Y306" s="11">
        <v>22.49</v>
      </c>
      <c r="Z306" s="149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22.360878196265709</v>
      </c>
    </row>
    <row r="307" spans="1:65">
      <c r="A307" s="30"/>
      <c r="B307" s="19">
        <v>1</v>
      </c>
      <c r="C307" s="9">
        <v>5</v>
      </c>
      <c r="D307" s="11">
        <v>22.4</v>
      </c>
      <c r="E307" s="11">
        <v>22.37</v>
      </c>
      <c r="F307" s="144">
        <v>0.86285735666666652</v>
      </c>
      <c r="G307" s="144">
        <v>23.676404000000002</v>
      </c>
      <c r="H307" s="11">
        <v>21.6</v>
      </c>
      <c r="I307" s="11">
        <v>22.19</v>
      </c>
      <c r="J307" s="11">
        <v>22.805500000000002</v>
      </c>
      <c r="K307" s="11">
        <v>22.2</v>
      </c>
      <c r="L307" s="11">
        <v>22.9</v>
      </c>
      <c r="M307" s="144">
        <v>20.9</v>
      </c>
      <c r="N307" s="11">
        <v>22.2</v>
      </c>
      <c r="O307" s="11">
        <v>22.1</v>
      </c>
      <c r="P307" s="11">
        <v>22.61</v>
      </c>
      <c r="Q307" s="11">
        <v>22.785700000000002</v>
      </c>
      <c r="R307" s="11">
        <v>21.45</v>
      </c>
      <c r="S307" s="11">
        <v>22.320096361848858</v>
      </c>
      <c r="T307" s="144">
        <v>19.973567110632633</v>
      </c>
      <c r="U307" s="144">
        <v>23.835881712138043</v>
      </c>
      <c r="V307" s="11">
        <v>21.874490999999999</v>
      </c>
      <c r="W307" s="11" t="s">
        <v>305</v>
      </c>
      <c r="X307" s="11" t="s">
        <v>306</v>
      </c>
      <c r="Y307" s="11">
        <v>22.32</v>
      </c>
      <c r="Z307" s="149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84</v>
      </c>
    </row>
    <row r="308" spans="1:65">
      <c r="A308" s="30"/>
      <c r="B308" s="19">
        <v>1</v>
      </c>
      <c r="C308" s="9">
        <v>6</v>
      </c>
      <c r="D308" s="11">
        <v>22.4</v>
      </c>
      <c r="E308" s="11">
        <v>22.4</v>
      </c>
      <c r="F308" s="144">
        <v>0.86355688666666675</v>
      </c>
      <c r="G308" s="144">
        <v>23.370777999999998</v>
      </c>
      <c r="H308" s="11">
        <v>21.5</v>
      </c>
      <c r="I308" s="11">
        <v>22.31</v>
      </c>
      <c r="J308" s="11">
        <v>22.6722</v>
      </c>
      <c r="K308" s="11">
        <v>22.5</v>
      </c>
      <c r="L308" s="11">
        <v>22.8</v>
      </c>
      <c r="M308" s="145">
        <v>19.5</v>
      </c>
      <c r="N308" s="11">
        <v>20.9</v>
      </c>
      <c r="O308" s="11">
        <v>22.2</v>
      </c>
      <c r="P308" s="11">
        <v>22.51</v>
      </c>
      <c r="Q308" s="11">
        <v>23.078199999999999</v>
      </c>
      <c r="R308" s="11">
        <v>21.78</v>
      </c>
      <c r="S308" s="11">
        <v>22.827307289213827</v>
      </c>
      <c r="T308" s="144">
        <v>20.106778040358574</v>
      </c>
      <c r="U308" s="144">
        <v>23.737302730496548</v>
      </c>
      <c r="V308" s="11">
        <v>21.924651999999998</v>
      </c>
      <c r="W308" s="11" t="s">
        <v>305</v>
      </c>
      <c r="X308" s="11" t="s">
        <v>306</v>
      </c>
      <c r="Y308" s="11">
        <v>23.11</v>
      </c>
      <c r="Z308" s="149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20" t="s">
        <v>259</v>
      </c>
      <c r="C309" s="12"/>
      <c r="D309" s="23">
        <v>22.383333333333336</v>
      </c>
      <c r="E309" s="23">
        <v>22.281666666666666</v>
      </c>
      <c r="F309" s="23">
        <v>0.86554012833333349</v>
      </c>
      <c r="G309" s="23">
        <v>23.557641666666665</v>
      </c>
      <c r="H309" s="23">
        <v>22.150000000000002</v>
      </c>
      <c r="I309" s="23">
        <v>22.179999999999996</v>
      </c>
      <c r="J309" s="23">
        <v>22.64115</v>
      </c>
      <c r="K309" s="23">
        <v>22.399999999999995</v>
      </c>
      <c r="L309" s="23">
        <v>23.033333333333335</v>
      </c>
      <c r="M309" s="23">
        <v>20.7</v>
      </c>
      <c r="N309" s="23">
        <v>21.5</v>
      </c>
      <c r="O309" s="23">
        <v>22.066666666666663</v>
      </c>
      <c r="P309" s="23">
        <v>22.5</v>
      </c>
      <c r="Q309" s="23">
        <v>22.850933333333334</v>
      </c>
      <c r="R309" s="23">
        <v>22.776666666666671</v>
      </c>
      <c r="S309" s="23">
        <v>22.326174943985638</v>
      </c>
      <c r="T309" s="23">
        <v>20.968140228086941</v>
      </c>
      <c r="U309" s="23">
        <v>23.769194931564229</v>
      </c>
      <c r="V309" s="23">
        <v>21.624914666666669</v>
      </c>
      <c r="W309" s="23" t="s">
        <v>629</v>
      </c>
      <c r="X309" s="23" t="s">
        <v>629</v>
      </c>
      <c r="Y309" s="23">
        <v>22.698333333333334</v>
      </c>
      <c r="Z309" s="149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3" t="s">
        <v>260</v>
      </c>
      <c r="C310" s="29"/>
      <c r="D310" s="11">
        <v>22.4</v>
      </c>
      <c r="E310" s="11">
        <v>22.31</v>
      </c>
      <c r="F310" s="11">
        <v>0.86331302166666668</v>
      </c>
      <c r="G310" s="11">
        <v>23.555571999999998</v>
      </c>
      <c r="H310" s="11">
        <v>22.3</v>
      </c>
      <c r="I310" s="11">
        <v>22.200000000000003</v>
      </c>
      <c r="J310" s="11">
        <v>22.673099999999998</v>
      </c>
      <c r="K310" s="11">
        <v>22.45</v>
      </c>
      <c r="L310" s="11">
        <v>22.95</v>
      </c>
      <c r="M310" s="11">
        <v>20.9</v>
      </c>
      <c r="N310" s="11">
        <v>21.4</v>
      </c>
      <c r="O310" s="11">
        <v>22.05</v>
      </c>
      <c r="P310" s="11">
        <v>22.61</v>
      </c>
      <c r="Q310" s="11">
        <v>22.852550000000001</v>
      </c>
      <c r="R310" s="11">
        <v>23.25</v>
      </c>
      <c r="S310" s="11">
        <v>22.4501114010408</v>
      </c>
      <c r="T310" s="11">
        <v>20.872424465738945</v>
      </c>
      <c r="U310" s="11">
        <v>23.786592221317296</v>
      </c>
      <c r="V310" s="11">
        <v>21.690406500000002</v>
      </c>
      <c r="W310" s="11" t="s">
        <v>629</v>
      </c>
      <c r="X310" s="11" t="s">
        <v>629</v>
      </c>
      <c r="Y310" s="11">
        <v>22.67</v>
      </c>
      <c r="Z310" s="149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30"/>
      <c r="B311" s="3" t="s">
        <v>261</v>
      </c>
      <c r="C311" s="29"/>
      <c r="D311" s="24">
        <v>9.8319208025017577E-2</v>
      </c>
      <c r="E311" s="24">
        <v>0.11143009766964486</v>
      </c>
      <c r="F311" s="24">
        <v>6.6358761533784425E-3</v>
      </c>
      <c r="G311" s="24">
        <v>0.16280207938925892</v>
      </c>
      <c r="H311" s="24">
        <v>0.50497524691810347</v>
      </c>
      <c r="I311" s="24">
        <v>0.22449944320643683</v>
      </c>
      <c r="J311" s="24">
        <v>0.16297446118947603</v>
      </c>
      <c r="K311" s="24">
        <v>0.21908902300206598</v>
      </c>
      <c r="L311" s="24">
        <v>0.30110906108363189</v>
      </c>
      <c r="M311" s="24">
        <v>0.60332412515993383</v>
      </c>
      <c r="N311" s="24">
        <v>0.57619441163551754</v>
      </c>
      <c r="O311" s="24">
        <v>0.29439202887759441</v>
      </c>
      <c r="P311" s="24">
        <v>0.40644802865803215</v>
      </c>
      <c r="Q311" s="24">
        <v>0.22071792556715103</v>
      </c>
      <c r="R311" s="24">
        <v>0.91239611280773569</v>
      </c>
      <c r="S311" s="24">
        <v>0.531794225362484</v>
      </c>
      <c r="T311" s="24">
        <v>1.2534178791974422</v>
      </c>
      <c r="U311" s="24">
        <v>0.12719494300305884</v>
      </c>
      <c r="V311" s="24">
        <v>0.31700569256192584</v>
      </c>
      <c r="W311" s="24" t="s">
        <v>629</v>
      </c>
      <c r="X311" s="24" t="s">
        <v>629</v>
      </c>
      <c r="Y311" s="24">
        <v>0.39605134347287158</v>
      </c>
      <c r="Z311" s="200"/>
      <c r="AA311" s="201"/>
      <c r="AB311" s="201"/>
      <c r="AC311" s="201"/>
      <c r="AD311" s="201"/>
      <c r="AE311" s="201"/>
      <c r="AF311" s="201"/>
      <c r="AG311" s="201"/>
      <c r="AH311" s="201"/>
      <c r="AI311" s="201"/>
      <c r="AJ311" s="201"/>
      <c r="AK311" s="201"/>
      <c r="AL311" s="201"/>
      <c r="AM311" s="201"/>
      <c r="AN311" s="201"/>
      <c r="AO311" s="201"/>
      <c r="AP311" s="201"/>
      <c r="AQ311" s="201"/>
      <c r="AR311" s="201"/>
      <c r="AS311" s="201"/>
      <c r="AT311" s="201"/>
      <c r="AU311" s="201"/>
      <c r="AV311" s="201"/>
      <c r="AW311" s="201"/>
      <c r="AX311" s="201"/>
      <c r="AY311" s="201"/>
      <c r="AZ311" s="201"/>
      <c r="BA311" s="201"/>
      <c r="BB311" s="201"/>
      <c r="BC311" s="201"/>
      <c r="BD311" s="201"/>
      <c r="BE311" s="201"/>
      <c r="BF311" s="201"/>
      <c r="BG311" s="201"/>
      <c r="BH311" s="201"/>
      <c r="BI311" s="201"/>
      <c r="BJ311" s="201"/>
      <c r="BK311" s="201"/>
      <c r="BL311" s="201"/>
      <c r="BM311" s="56"/>
    </row>
    <row r="312" spans="1:65">
      <c r="A312" s="30"/>
      <c r="B312" s="3" t="s">
        <v>86</v>
      </c>
      <c r="C312" s="29"/>
      <c r="D312" s="13">
        <v>4.3925186012666075E-3</v>
      </c>
      <c r="E312" s="13">
        <v>5.0009767822415223E-3</v>
      </c>
      <c r="F312" s="13">
        <v>7.6667458112616351E-3</v>
      </c>
      <c r="G312" s="13">
        <v>6.9107970013661778E-3</v>
      </c>
      <c r="H312" s="13">
        <v>2.2797979544835367E-2</v>
      </c>
      <c r="I312" s="13">
        <v>1.012170618604314E-2</v>
      </c>
      <c r="J312" s="13">
        <v>7.1981529732136409E-3</v>
      </c>
      <c r="K312" s="13">
        <v>9.7807599554493758E-3</v>
      </c>
      <c r="L312" s="13">
        <v>1.307275229017215E-2</v>
      </c>
      <c r="M312" s="13">
        <v>2.9146093002895355E-2</v>
      </c>
      <c r="N312" s="13">
        <v>2.6799740076070583E-2</v>
      </c>
      <c r="O312" s="13">
        <v>1.3341028498984643E-2</v>
      </c>
      <c r="P312" s="13">
        <v>1.8064356829245874E-2</v>
      </c>
      <c r="Q312" s="13">
        <v>9.659033280937512E-3</v>
      </c>
      <c r="R312" s="13">
        <v>4.0058368775401823E-2</v>
      </c>
      <c r="S312" s="13">
        <v>2.3819316416569692E-2</v>
      </c>
      <c r="T312" s="13">
        <v>5.9777255663260108E-2</v>
      </c>
      <c r="U312" s="13">
        <v>5.351251625024569E-3</v>
      </c>
      <c r="V312" s="13">
        <v>1.4659280623685813E-2</v>
      </c>
      <c r="W312" s="13" t="s">
        <v>629</v>
      </c>
      <c r="X312" s="13" t="s">
        <v>629</v>
      </c>
      <c r="Y312" s="13">
        <v>1.7448476839982595E-2</v>
      </c>
      <c r="Z312" s="149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5"/>
    </row>
    <row r="313" spans="1:65">
      <c r="A313" s="30"/>
      <c r="B313" s="3" t="s">
        <v>262</v>
      </c>
      <c r="C313" s="29"/>
      <c r="D313" s="13">
        <v>1.0042153474714155E-3</v>
      </c>
      <c r="E313" s="13">
        <v>-3.5424158614786316E-3</v>
      </c>
      <c r="F313" s="13">
        <v>-0.96129221219594674</v>
      </c>
      <c r="G313" s="13">
        <v>5.3520414533666072E-2</v>
      </c>
      <c r="H313" s="13">
        <v>-9.4306759517577277E-3</v>
      </c>
      <c r="I313" s="13">
        <v>-8.0890470704285677E-3</v>
      </c>
      <c r="J313" s="13">
        <v>1.2534024883740669E-2</v>
      </c>
      <c r="K313" s="13">
        <v>1.7495647259873071E-3</v>
      </c>
      <c r="L313" s="13">
        <v>3.0072841109609394E-2</v>
      </c>
      <c r="M313" s="13">
        <v>-7.4276071882681149E-2</v>
      </c>
      <c r="N313" s="13">
        <v>-3.8499301713895817E-2</v>
      </c>
      <c r="O313" s="13">
        <v>-1.315742284433985E-2</v>
      </c>
      <c r="P313" s="13">
        <v>6.221660997085765E-3</v>
      </c>
      <c r="Q313" s="13">
        <v>2.1915737511126299E-2</v>
      </c>
      <c r="R313" s="13">
        <v>1.8594460680457559E-2</v>
      </c>
      <c r="S313" s="13">
        <v>-1.551962851166877E-3</v>
      </c>
      <c r="T313" s="13">
        <v>-6.2284582741090944E-2</v>
      </c>
      <c r="U313" s="13">
        <v>6.2981280204536416E-2</v>
      </c>
      <c r="V313" s="13">
        <v>-3.2912997563841029E-2</v>
      </c>
      <c r="W313" s="13" t="s">
        <v>629</v>
      </c>
      <c r="X313" s="13" t="s">
        <v>629</v>
      </c>
      <c r="Y313" s="13">
        <v>1.5091318601430537E-2</v>
      </c>
      <c r="Z313" s="149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5"/>
    </row>
    <row r="314" spans="1:65">
      <c r="A314" s="30"/>
      <c r="B314" s="46" t="s">
        <v>263</v>
      </c>
      <c r="C314" s="47"/>
      <c r="D314" s="45">
        <v>0</v>
      </c>
      <c r="E314" s="45">
        <v>0.22</v>
      </c>
      <c r="F314" s="45" t="s">
        <v>264</v>
      </c>
      <c r="G314" s="45">
        <v>2.5</v>
      </c>
      <c r="H314" s="45">
        <v>0.5</v>
      </c>
      <c r="I314" s="45">
        <v>0.43</v>
      </c>
      <c r="J314" s="45">
        <v>0.55000000000000004</v>
      </c>
      <c r="K314" s="45">
        <v>0.04</v>
      </c>
      <c r="L314" s="45">
        <v>1.38</v>
      </c>
      <c r="M314" s="45">
        <v>3.58</v>
      </c>
      <c r="N314" s="45">
        <v>1.88</v>
      </c>
      <c r="O314" s="45">
        <v>0.67</v>
      </c>
      <c r="P314" s="45">
        <v>0.25</v>
      </c>
      <c r="Q314" s="45">
        <v>1</v>
      </c>
      <c r="R314" s="45">
        <v>0.84</v>
      </c>
      <c r="S314" s="45">
        <v>0.12</v>
      </c>
      <c r="T314" s="45">
        <v>3.01</v>
      </c>
      <c r="U314" s="45">
        <v>2.95</v>
      </c>
      <c r="V314" s="45">
        <v>1.61</v>
      </c>
      <c r="W314" s="45" t="s">
        <v>264</v>
      </c>
      <c r="X314" s="45" t="s">
        <v>264</v>
      </c>
      <c r="Y314" s="45">
        <v>0.67</v>
      </c>
      <c r="Z314" s="149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5"/>
    </row>
    <row r="315" spans="1:65">
      <c r="B315" s="31" t="s">
        <v>297</v>
      </c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BM315" s="55"/>
    </row>
    <row r="316" spans="1:65">
      <c r="BM316" s="55"/>
    </row>
    <row r="317" spans="1:65" ht="15">
      <c r="B317" s="8" t="s">
        <v>526</v>
      </c>
      <c r="BM317" s="28" t="s">
        <v>66</v>
      </c>
    </row>
    <row r="318" spans="1:65" ht="15">
      <c r="A318" s="25" t="s">
        <v>42</v>
      </c>
      <c r="B318" s="18" t="s">
        <v>111</v>
      </c>
      <c r="C318" s="15" t="s">
        <v>112</v>
      </c>
      <c r="D318" s="16" t="s">
        <v>224</v>
      </c>
      <c r="E318" s="17" t="s">
        <v>224</v>
      </c>
      <c r="F318" s="17" t="s">
        <v>224</v>
      </c>
      <c r="G318" s="17" t="s">
        <v>224</v>
      </c>
      <c r="H318" s="17" t="s">
        <v>224</v>
      </c>
      <c r="I318" s="17" t="s">
        <v>224</v>
      </c>
      <c r="J318" s="17" t="s">
        <v>224</v>
      </c>
      <c r="K318" s="17" t="s">
        <v>224</v>
      </c>
      <c r="L318" s="17" t="s">
        <v>224</v>
      </c>
      <c r="M318" s="17" t="s">
        <v>224</v>
      </c>
      <c r="N318" s="17" t="s">
        <v>224</v>
      </c>
      <c r="O318" s="17" t="s">
        <v>224</v>
      </c>
      <c r="P318" s="17" t="s">
        <v>224</v>
      </c>
      <c r="Q318" s="17" t="s">
        <v>224</v>
      </c>
      <c r="R318" s="17" t="s">
        <v>224</v>
      </c>
      <c r="S318" s="17" t="s">
        <v>224</v>
      </c>
      <c r="T318" s="17" t="s">
        <v>224</v>
      </c>
      <c r="U318" s="17" t="s">
        <v>224</v>
      </c>
      <c r="V318" s="17" t="s">
        <v>224</v>
      </c>
      <c r="W318" s="17" t="s">
        <v>224</v>
      </c>
      <c r="X318" s="17" t="s">
        <v>224</v>
      </c>
      <c r="Y318" s="149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 t="s">
        <v>225</v>
      </c>
      <c r="C319" s="9" t="s">
        <v>225</v>
      </c>
      <c r="D319" s="147" t="s">
        <v>227</v>
      </c>
      <c r="E319" s="148" t="s">
        <v>228</v>
      </c>
      <c r="F319" s="148" t="s">
        <v>229</v>
      </c>
      <c r="G319" s="148" t="s">
        <v>230</v>
      </c>
      <c r="H319" s="148" t="s">
        <v>231</v>
      </c>
      <c r="I319" s="148" t="s">
        <v>232</v>
      </c>
      <c r="J319" s="148" t="s">
        <v>233</v>
      </c>
      <c r="K319" s="148" t="s">
        <v>235</v>
      </c>
      <c r="L319" s="148" t="s">
        <v>236</v>
      </c>
      <c r="M319" s="148" t="s">
        <v>237</v>
      </c>
      <c r="N319" s="148" t="s">
        <v>238</v>
      </c>
      <c r="O319" s="148" t="s">
        <v>265</v>
      </c>
      <c r="P319" s="148" t="s">
        <v>239</v>
      </c>
      <c r="Q319" s="148" t="s">
        <v>240</v>
      </c>
      <c r="R319" s="148" t="s">
        <v>242</v>
      </c>
      <c r="S319" s="148" t="s">
        <v>243</v>
      </c>
      <c r="T319" s="148" t="s">
        <v>244</v>
      </c>
      <c r="U319" s="148" t="s">
        <v>245</v>
      </c>
      <c r="V319" s="148" t="s">
        <v>246</v>
      </c>
      <c r="W319" s="148" t="s">
        <v>247</v>
      </c>
      <c r="X319" s="148" t="s">
        <v>249</v>
      </c>
      <c r="Y319" s="149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s">
        <v>3</v>
      </c>
    </row>
    <row r="320" spans="1:65">
      <c r="A320" s="30"/>
      <c r="B320" s="19"/>
      <c r="C320" s="9"/>
      <c r="D320" s="10" t="s">
        <v>295</v>
      </c>
      <c r="E320" s="11" t="s">
        <v>295</v>
      </c>
      <c r="F320" s="11" t="s">
        <v>295</v>
      </c>
      <c r="G320" s="11" t="s">
        <v>295</v>
      </c>
      <c r="H320" s="11" t="s">
        <v>296</v>
      </c>
      <c r="I320" s="11" t="s">
        <v>295</v>
      </c>
      <c r="J320" s="11" t="s">
        <v>295</v>
      </c>
      <c r="K320" s="11" t="s">
        <v>296</v>
      </c>
      <c r="L320" s="11" t="s">
        <v>296</v>
      </c>
      <c r="M320" s="11" t="s">
        <v>296</v>
      </c>
      <c r="N320" s="11" t="s">
        <v>296</v>
      </c>
      <c r="O320" s="11" t="s">
        <v>296</v>
      </c>
      <c r="P320" s="11" t="s">
        <v>295</v>
      </c>
      <c r="Q320" s="11" t="s">
        <v>296</v>
      </c>
      <c r="R320" s="11" t="s">
        <v>295</v>
      </c>
      <c r="S320" s="11" t="s">
        <v>295</v>
      </c>
      <c r="T320" s="11" t="s">
        <v>114</v>
      </c>
      <c r="U320" s="11" t="s">
        <v>296</v>
      </c>
      <c r="V320" s="11" t="s">
        <v>295</v>
      </c>
      <c r="W320" s="11" t="s">
        <v>296</v>
      </c>
      <c r="X320" s="11" t="s">
        <v>295</v>
      </c>
      <c r="Y320" s="149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</v>
      </c>
    </row>
    <row r="321" spans="1:65">
      <c r="A321" s="30"/>
      <c r="B321" s="19"/>
      <c r="C321" s="9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149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2</v>
      </c>
    </row>
    <row r="322" spans="1:65">
      <c r="A322" s="30"/>
      <c r="B322" s="18">
        <v>1</v>
      </c>
      <c r="C322" s="14">
        <v>1</v>
      </c>
      <c r="D322" s="206">
        <v>13</v>
      </c>
      <c r="E322" s="206">
        <v>11.7</v>
      </c>
      <c r="F322" s="206">
        <v>11.6992041635307</v>
      </c>
      <c r="G322" s="223">
        <v>9.9211317805290609</v>
      </c>
      <c r="H322" s="206">
        <v>12.2</v>
      </c>
      <c r="I322" s="206">
        <v>11.72</v>
      </c>
      <c r="J322" s="206">
        <v>12.99</v>
      </c>
      <c r="K322" s="206">
        <v>13</v>
      </c>
      <c r="L322" s="206">
        <v>12.95</v>
      </c>
      <c r="M322" s="206">
        <v>14.6</v>
      </c>
      <c r="N322" s="206">
        <v>12.5</v>
      </c>
      <c r="O322" s="206">
        <v>11.45</v>
      </c>
      <c r="P322" s="206">
        <v>12.6</v>
      </c>
      <c r="Q322" s="223">
        <v>4.8600000000000003</v>
      </c>
      <c r="R322" s="206">
        <v>11.516010569337938</v>
      </c>
      <c r="S322" s="206">
        <v>10.304195303292101</v>
      </c>
      <c r="T322" s="206">
        <v>12.839602315172609</v>
      </c>
      <c r="U322" s="206">
        <v>12.7</v>
      </c>
      <c r="V322" s="206">
        <v>13.31</v>
      </c>
      <c r="W322" s="206">
        <v>12</v>
      </c>
      <c r="X322" s="206">
        <v>13.39</v>
      </c>
      <c r="Y322" s="207"/>
      <c r="Z322" s="208"/>
      <c r="AA322" s="208"/>
      <c r="AB322" s="208"/>
      <c r="AC322" s="208"/>
      <c r="AD322" s="208"/>
      <c r="AE322" s="208"/>
      <c r="AF322" s="208"/>
      <c r="AG322" s="208"/>
      <c r="AH322" s="208"/>
      <c r="AI322" s="208"/>
      <c r="AJ322" s="208"/>
      <c r="AK322" s="208"/>
      <c r="AL322" s="208"/>
      <c r="AM322" s="208"/>
      <c r="AN322" s="208"/>
      <c r="AO322" s="208"/>
      <c r="AP322" s="208"/>
      <c r="AQ322" s="208"/>
      <c r="AR322" s="208"/>
      <c r="AS322" s="208"/>
      <c r="AT322" s="208"/>
      <c r="AU322" s="208"/>
      <c r="AV322" s="208"/>
      <c r="AW322" s="208"/>
      <c r="AX322" s="208"/>
      <c r="AY322" s="208"/>
      <c r="AZ322" s="208"/>
      <c r="BA322" s="208"/>
      <c r="BB322" s="208"/>
      <c r="BC322" s="208"/>
      <c r="BD322" s="208"/>
      <c r="BE322" s="208"/>
      <c r="BF322" s="208"/>
      <c r="BG322" s="208"/>
      <c r="BH322" s="208"/>
      <c r="BI322" s="208"/>
      <c r="BJ322" s="208"/>
      <c r="BK322" s="208"/>
      <c r="BL322" s="208"/>
      <c r="BM322" s="209">
        <v>1</v>
      </c>
    </row>
    <row r="323" spans="1:65">
      <c r="A323" s="30"/>
      <c r="B323" s="19">
        <v>1</v>
      </c>
      <c r="C323" s="9">
        <v>2</v>
      </c>
      <c r="D323" s="210">
        <v>13.3</v>
      </c>
      <c r="E323" s="210">
        <v>12.1</v>
      </c>
      <c r="F323" s="210">
        <v>11.247539531504561</v>
      </c>
      <c r="G323" s="224">
        <v>9.9757154907965599</v>
      </c>
      <c r="H323" s="210">
        <v>13.5</v>
      </c>
      <c r="I323" s="210">
        <v>12.8</v>
      </c>
      <c r="J323" s="210">
        <v>12.76</v>
      </c>
      <c r="K323" s="210">
        <v>12.75</v>
      </c>
      <c r="L323" s="210">
        <v>12.8</v>
      </c>
      <c r="M323" s="210">
        <v>13.15</v>
      </c>
      <c r="N323" s="228">
        <v>15.25</v>
      </c>
      <c r="O323" s="210">
        <v>12.05</v>
      </c>
      <c r="P323" s="210">
        <v>12.7</v>
      </c>
      <c r="Q323" s="224">
        <v>5.34</v>
      </c>
      <c r="R323" s="210">
        <v>11.666766868469576</v>
      </c>
      <c r="S323" s="210">
        <v>11.7981210734194</v>
      </c>
      <c r="T323" s="210">
        <v>13.212261883836</v>
      </c>
      <c r="U323" s="210">
        <v>12.3</v>
      </c>
      <c r="V323" s="210">
        <v>12.74</v>
      </c>
      <c r="W323" s="210">
        <v>12</v>
      </c>
      <c r="X323" s="210">
        <v>13.53</v>
      </c>
      <c r="Y323" s="207"/>
      <c r="Z323" s="208"/>
      <c r="AA323" s="208"/>
      <c r="AB323" s="208"/>
      <c r="AC323" s="208"/>
      <c r="AD323" s="208"/>
      <c r="AE323" s="208"/>
      <c r="AF323" s="208"/>
      <c r="AG323" s="208"/>
      <c r="AH323" s="208"/>
      <c r="AI323" s="208"/>
      <c r="AJ323" s="208"/>
      <c r="AK323" s="208"/>
      <c r="AL323" s="208"/>
      <c r="AM323" s="208"/>
      <c r="AN323" s="208"/>
      <c r="AO323" s="208"/>
      <c r="AP323" s="208"/>
      <c r="AQ323" s="208"/>
      <c r="AR323" s="208"/>
      <c r="AS323" s="208"/>
      <c r="AT323" s="208"/>
      <c r="AU323" s="208"/>
      <c r="AV323" s="208"/>
      <c r="AW323" s="208"/>
      <c r="AX323" s="208"/>
      <c r="AY323" s="208"/>
      <c r="AZ323" s="208"/>
      <c r="BA323" s="208"/>
      <c r="BB323" s="208"/>
      <c r="BC323" s="208"/>
      <c r="BD323" s="208"/>
      <c r="BE323" s="208"/>
      <c r="BF323" s="208"/>
      <c r="BG323" s="208"/>
      <c r="BH323" s="208"/>
      <c r="BI323" s="208"/>
      <c r="BJ323" s="208"/>
      <c r="BK323" s="208"/>
      <c r="BL323" s="208"/>
      <c r="BM323" s="209" t="e">
        <v>#N/A</v>
      </c>
    </row>
    <row r="324" spans="1:65">
      <c r="A324" s="30"/>
      <c r="B324" s="19">
        <v>1</v>
      </c>
      <c r="C324" s="9">
        <v>3</v>
      </c>
      <c r="D324" s="210">
        <v>13.3</v>
      </c>
      <c r="E324" s="210">
        <v>12.4</v>
      </c>
      <c r="F324" s="210">
        <v>11.642069252755961</v>
      </c>
      <c r="G324" s="224">
        <v>10.017863145695999</v>
      </c>
      <c r="H324" s="210">
        <v>12.4</v>
      </c>
      <c r="I324" s="210">
        <v>11.91</v>
      </c>
      <c r="J324" s="210">
        <v>12.48</v>
      </c>
      <c r="K324" s="210">
        <v>13.2</v>
      </c>
      <c r="L324" s="210">
        <v>13.2</v>
      </c>
      <c r="M324" s="210">
        <v>12.05</v>
      </c>
      <c r="N324" s="210">
        <v>13.5</v>
      </c>
      <c r="O324" s="210">
        <v>11.9</v>
      </c>
      <c r="P324" s="210">
        <v>12.7</v>
      </c>
      <c r="Q324" s="224">
        <v>4.97</v>
      </c>
      <c r="R324" s="210">
        <v>11.127844081857276</v>
      </c>
      <c r="S324" s="210">
        <v>11.437430753675001</v>
      </c>
      <c r="T324" s="210">
        <v>12.868052499596226</v>
      </c>
      <c r="U324" s="210">
        <v>12.8</v>
      </c>
      <c r="V324" s="210">
        <v>12.87</v>
      </c>
      <c r="W324" s="210">
        <v>11</v>
      </c>
      <c r="X324" s="210">
        <v>13.43</v>
      </c>
      <c r="Y324" s="207"/>
      <c r="Z324" s="208"/>
      <c r="AA324" s="208"/>
      <c r="AB324" s="208"/>
      <c r="AC324" s="208"/>
      <c r="AD324" s="208"/>
      <c r="AE324" s="208"/>
      <c r="AF324" s="208"/>
      <c r="AG324" s="208"/>
      <c r="AH324" s="208"/>
      <c r="AI324" s="208"/>
      <c r="AJ324" s="208"/>
      <c r="AK324" s="208"/>
      <c r="AL324" s="208"/>
      <c r="AM324" s="208"/>
      <c r="AN324" s="208"/>
      <c r="AO324" s="208"/>
      <c r="AP324" s="208"/>
      <c r="AQ324" s="208"/>
      <c r="AR324" s="208"/>
      <c r="AS324" s="208"/>
      <c r="AT324" s="208"/>
      <c r="AU324" s="208"/>
      <c r="AV324" s="208"/>
      <c r="AW324" s="208"/>
      <c r="AX324" s="208"/>
      <c r="AY324" s="208"/>
      <c r="AZ324" s="208"/>
      <c r="BA324" s="208"/>
      <c r="BB324" s="208"/>
      <c r="BC324" s="208"/>
      <c r="BD324" s="208"/>
      <c r="BE324" s="208"/>
      <c r="BF324" s="208"/>
      <c r="BG324" s="208"/>
      <c r="BH324" s="208"/>
      <c r="BI324" s="208"/>
      <c r="BJ324" s="208"/>
      <c r="BK324" s="208"/>
      <c r="BL324" s="208"/>
      <c r="BM324" s="209">
        <v>16</v>
      </c>
    </row>
    <row r="325" spans="1:65">
      <c r="A325" s="30"/>
      <c r="B325" s="19">
        <v>1</v>
      </c>
      <c r="C325" s="9">
        <v>4</v>
      </c>
      <c r="D325" s="210">
        <v>13.2</v>
      </c>
      <c r="E325" s="210">
        <v>12.2</v>
      </c>
      <c r="F325" s="210">
        <v>11.852436468249859</v>
      </c>
      <c r="G325" s="224">
        <v>9.9474820436574092</v>
      </c>
      <c r="H325" s="210">
        <v>13.1</v>
      </c>
      <c r="I325" s="210">
        <v>13.4</v>
      </c>
      <c r="J325" s="210">
        <v>12.81</v>
      </c>
      <c r="K325" s="210">
        <v>12.9</v>
      </c>
      <c r="L325" s="210">
        <v>12.75</v>
      </c>
      <c r="M325" s="210">
        <v>14.1</v>
      </c>
      <c r="N325" s="210">
        <v>12.15</v>
      </c>
      <c r="O325" s="210">
        <v>12.15</v>
      </c>
      <c r="P325" s="210">
        <v>12.2</v>
      </c>
      <c r="Q325" s="224">
        <v>5.26</v>
      </c>
      <c r="R325" s="210">
        <v>11.888040485306639</v>
      </c>
      <c r="S325" s="210">
        <v>11.6223329867186</v>
      </c>
      <c r="T325" s="210">
        <v>13.095154668429677</v>
      </c>
      <c r="U325" s="210">
        <v>12.4</v>
      </c>
      <c r="V325" s="210">
        <v>12.88</v>
      </c>
      <c r="W325" s="210">
        <v>12</v>
      </c>
      <c r="X325" s="210">
        <v>13.35</v>
      </c>
      <c r="Y325" s="207"/>
      <c r="Z325" s="208"/>
      <c r="AA325" s="208"/>
      <c r="AB325" s="208"/>
      <c r="AC325" s="208"/>
      <c r="AD325" s="208"/>
      <c r="AE325" s="208"/>
      <c r="AF325" s="208"/>
      <c r="AG325" s="208"/>
      <c r="AH325" s="208"/>
      <c r="AI325" s="208"/>
      <c r="AJ325" s="208"/>
      <c r="AK325" s="208"/>
      <c r="AL325" s="208"/>
      <c r="AM325" s="208"/>
      <c r="AN325" s="208"/>
      <c r="AO325" s="208"/>
      <c r="AP325" s="208"/>
      <c r="AQ325" s="208"/>
      <c r="AR325" s="208"/>
      <c r="AS325" s="208"/>
      <c r="AT325" s="208"/>
      <c r="AU325" s="208"/>
      <c r="AV325" s="208"/>
      <c r="AW325" s="208"/>
      <c r="AX325" s="208"/>
      <c r="AY325" s="208"/>
      <c r="AZ325" s="208"/>
      <c r="BA325" s="208"/>
      <c r="BB325" s="208"/>
      <c r="BC325" s="208"/>
      <c r="BD325" s="208"/>
      <c r="BE325" s="208"/>
      <c r="BF325" s="208"/>
      <c r="BG325" s="208"/>
      <c r="BH325" s="208"/>
      <c r="BI325" s="208"/>
      <c r="BJ325" s="208"/>
      <c r="BK325" s="208"/>
      <c r="BL325" s="208"/>
      <c r="BM325" s="209">
        <v>12.518125843030118</v>
      </c>
    </row>
    <row r="326" spans="1:65">
      <c r="A326" s="30"/>
      <c r="B326" s="19">
        <v>1</v>
      </c>
      <c r="C326" s="9">
        <v>5</v>
      </c>
      <c r="D326" s="210">
        <v>13</v>
      </c>
      <c r="E326" s="210">
        <v>12.1</v>
      </c>
      <c r="F326" s="210">
        <v>11.516737884562561</v>
      </c>
      <c r="G326" s="224">
        <v>9.8364371948079796</v>
      </c>
      <c r="H326" s="210">
        <v>12</v>
      </c>
      <c r="I326" s="210">
        <v>11.6</v>
      </c>
      <c r="J326" s="210">
        <v>13.05</v>
      </c>
      <c r="K326" s="210">
        <v>13</v>
      </c>
      <c r="L326" s="210">
        <v>13.05</v>
      </c>
      <c r="M326" s="210">
        <v>13.25</v>
      </c>
      <c r="N326" s="210">
        <v>12.8</v>
      </c>
      <c r="O326" s="210">
        <v>12.05</v>
      </c>
      <c r="P326" s="210">
        <v>13</v>
      </c>
      <c r="Q326" s="224">
        <v>4.91</v>
      </c>
      <c r="R326" s="210">
        <v>11.046946877709303</v>
      </c>
      <c r="S326" s="210">
        <v>10.5947405469958</v>
      </c>
      <c r="T326" s="210">
        <v>12.699570109334609</v>
      </c>
      <c r="U326" s="210">
        <v>12.7</v>
      </c>
      <c r="V326" s="210">
        <v>13.14</v>
      </c>
      <c r="W326" s="210">
        <v>12</v>
      </c>
      <c r="X326" s="210">
        <v>13.45</v>
      </c>
      <c r="Y326" s="207"/>
      <c r="Z326" s="208"/>
      <c r="AA326" s="208"/>
      <c r="AB326" s="208"/>
      <c r="AC326" s="208"/>
      <c r="AD326" s="208"/>
      <c r="AE326" s="208"/>
      <c r="AF326" s="208"/>
      <c r="AG326" s="208"/>
      <c r="AH326" s="208"/>
      <c r="AI326" s="208"/>
      <c r="AJ326" s="208"/>
      <c r="AK326" s="208"/>
      <c r="AL326" s="208"/>
      <c r="AM326" s="208"/>
      <c r="AN326" s="208"/>
      <c r="AO326" s="208"/>
      <c r="AP326" s="208"/>
      <c r="AQ326" s="208"/>
      <c r="AR326" s="208"/>
      <c r="AS326" s="208"/>
      <c r="AT326" s="208"/>
      <c r="AU326" s="208"/>
      <c r="AV326" s="208"/>
      <c r="AW326" s="208"/>
      <c r="AX326" s="208"/>
      <c r="AY326" s="208"/>
      <c r="AZ326" s="208"/>
      <c r="BA326" s="208"/>
      <c r="BB326" s="208"/>
      <c r="BC326" s="208"/>
      <c r="BD326" s="208"/>
      <c r="BE326" s="208"/>
      <c r="BF326" s="208"/>
      <c r="BG326" s="208"/>
      <c r="BH326" s="208"/>
      <c r="BI326" s="208"/>
      <c r="BJ326" s="208"/>
      <c r="BK326" s="208"/>
      <c r="BL326" s="208"/>
      <c r="BM326" s="209">
        <v>85</v>
      </c>
    </row>
    <row r="327" spans="1:65">
      <c r="A327" s="30"/>
      <c r="B327" s="19">
        <v>1</v>
      </c>
      <c r="C327" s="9">
        <v>6</v>
      </c>
      <c r="D327" s="210">
        <v>13.1</v>
      </c>
      <c r="E327" s="210">
        <v>11.8</v>
      </c>
      <c r="F327" s="210">
        <v>11.80170605936066</v>
      </c>
      <c r="G327" s="224">
        <v>9.9696642639683208</v>
      </c>
      <c r="H327" s="210">
        <v>13</v>
      </c>
      <c r="I327" s="210">
        <v>13.32</v>
      </c>
      <c r="J327" s="210">
        <v>12.69</v>
      </c>
      <c r="K327" s="210">
        <v>12.65</v>
      </c>
      <c r="L327" s="210">
        <v>13.45</v>
      </c>
      <c r="M327" s="210">
        <v>13</v>
      </c>
      <c r="N327" s="210">
        <v>12.15</v>
      </c>
      <c r="O327" s="210">
        <v>11.95</v>
      </c>
      <c r="P327" s="210">
        <v>13.8</v>
      </c>
      <c r="Q327" s="224">
        <v>5.22</v>
      </c>
      <c r="R327" s="210">
        <v>12.108333997268787</v>
      </c>
      <c r="S327" s="210">
        <v>10.5936124257482</v>
      </c>
      <c r="T327" s="210">
        <v>12.54763529930127</v>
      </c>
      <c r="U327" s="210">
        <v>12.8</v>
      </c>
      <c r="V327" s="210">
        <v>13.02</v>
      </c>
      <c r="W327" s="210">
        <v>12</v>
      </c>
      <c r="X327" s="210">
        <v>13.48</v>
      </c>
      <c r="Y327" s="207"/>
      <c r="Z327" s="208"/>
      <c r="AA327" s="208"/>
      <c r="AB327" s="208"/>
      <c r="AC327" s="208"/>
      <c r="AD327" s="208"/>
      <c r="AE327" s="208"/>
      <c r="AF327" s="208"/>
      <c r="AG327" s="208"/>
      <c r="AH327" s="208"/>
      <c r="AI327" s="208"/>
      <c r="AJ327" s="208"/>
      <c r="AK327" s="208"/>
      <c r="AL327" s="208"/>
      <c r="AM327" s="208"/>
      <c r="AN327" s="208"/>
      <c r="AO327" s="208"/>
      <c r="AP327" s="208"/>
      <c r="AQ327" s="208"/>
      <c r="AR327" s="208"/>
      <c r="AS327" s="208"/>
      <c r="AT327" s="208"/>
      <c r="AU327" s="208"/>
      <c r="AV327" s="208"/>
      <c r="AW327" s="208"/>
      <c r="AX327" s="208"/>
      <c r="AY327" s="208"/>
      <c r="AZ327" s="208"/>
      <c r="BA327" s="208"/>
      <c r="BB327" s="208"/>
      <c r="BC327" s="208"/>
      <c r="BD327" s="208"/>
      <c r="BE327" s="208"/>
      <c r="BF327" s="208"/>
      <c r="BG327" s="208"/>
      <c r="BH327" s="208"/>
      <c r="BI327" s="208"/>
      <c r="BJ327" s="208"/>
      <c r="BK327" s="208"/>
      <c r="BL327" s="208"/>
      <c r="BM327" s="211"/>
    </row>
    <row r="328" spans="1:65">
      <c r="A328" s="30"/>
      <c r="B328" s="20" t="s">
        <v>259</v>
      </c>
      <c r="C328" s="12"/>
      <c r="D328" s="212">
        <v>13.149999999999999</v>
      </c>
      <c r="E328" s="212">
        <v>12.049999999999999</v>
      </c>
      <c r="F328" s="212">
        <v>11.626615559994049</v>
      </c>
      <c r="G328" s="212">
        <v>9.9447156532425538</v>
      </c>
      <c r="H328" s="212">
        <v>12.700000000000001</v>
      </c>
      <c r="I328" s="212">
        <v>12.458333333333334</v>
      </c>
      <c r="J328" s="212">
        <v>12.796666666666667</v>
      </c>
      <c r="K328" s="212">
        <v>12.916666666666666</v>
      </c>
      <c r="L328" s="212">
        <v>13.033333333333333</v>
      </c>
      <c r="M328" s="212">
        <v>13.358333333333334</v>
      </c>
      <c r="N328" s="212">
        <v>13.058333333333335</v>
      </c>
      <c r="O328" s="212">
        <v>11.924999999999999</v>
      </c>
      <c r="P328" s="212">
        <v>12.833333333333334</v>
      </c>
      <c r="Q328" s="212">
        <v>5.0933333333333328</v>
      </c>
      <c r="R328" s="212">
        <v>11.558990479991587</v>
      </c>
      <c r="S328" s="212">
        <v>11.058405514974851</v>
      </c>
      <c r="T328" s="212">
        <v>12.877046129278398</v>
      </c>
      <c r="U328" s="212">
        <v>12.616666666666665</v>
      </c>
      <c r="V328" s="212">
        <v>12.993333333333332</v>
      </c>
      <c r="W328" s="212">
        <v>11.833333333333334</v>
      </c>
      <c r="X328" s="212">
        <v>13.438333333333334</v>
      </c>
      <c r="Y328" s="207"/>
      <c r="Z328" s="208"/>
      <c r="AA328" s="208"/>
      <c r="AB328" s="208"/>
      <c r="AC328" s="208"/>
      <c r="AD328" s="208"/>
      <c r="AE328" s="208"/>
      <c r="AF328" s="208"/>
      <c r="AG328" s="208"/>
      <c r="AH328" s="208"/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8"/>
      <c r="AT328" s="208"/>
      <c r="AU328" s="208"/>
      <c r="AV328" s="208"/>
      <c r="AW328" s="208"/>
      <c r="AX328" s="208"/>
      <c r="AY328" s="208"/>
      <c r="AZ328" s="208"/>
      <c r="BA328" s="208"/>
      <c r="BB328" s="208"/>
      <c r="BC328" s="208"/>
      <c r="BD328" s="208"/>
      <c r="BE328" s="208"/>
      <c r="BF328" s="208"/>
      <c r="BG328" s="208"/>
      <c r="BH328" s="208"/>
      <c r="BI328" s="208"/>
      <c r="BJ328" s="208"/>
      <c r="BK328" s="208"/>
      <c r="BL328" s="208"/>
      <c r="BM328" s="211"/>
    </row>
    <row r="329" spans="1:65">
      <c r="A329" s="30"/>
      <c r="B329" s="3" t="s">
        <v>260</v>
      </c>
      <c r="C329" s="29"/>
      <c r="D329" s="210">
        <v>13.149999999999999</v>
      </c>
      <c r="E329" s="210">
        <v>12.1</v>
      </c>
      <c r="F329" s="210">
        <v>11.670636708143331</v>
      </c>
      <c r="G329" s="210">
        <v>9.9585731538128641</v>
      </c>
      <c r="H329" s="210">
        <v>12.7</v>
      </c>
      <c r="I329" s="210">
        <v>12.355</v>
      </c>
      <c r="J329" s="210">
        <v>12.785</v>
      </c>
      <c r="K329" s="210">
        <v>12.95</v>
      </c>
      <c r="L329" s="210">
        <v>13</v>
      </c>
      <c r="M329" s="210">
        <v>13.2</v>
      </c>
      <c r="N329" s="210">
        <v>12.65</v>
      </c>
      <c r="O329" s="210">
        <v>12</v>
      </c>
      <c r="P329" s="210">
        <v>12.7</v>
      </c>
      <c r="Q329" s="210">
        <v>5.0949999999999998</v>
      </c>
      <c r="R329" s="210">
        <v>11.591388718903758</v>
      </c>
      <c r="S329" s="210">
        <v>11.0160856503354</v>
      </c>
      <c r="T329" s="210">
        <v>12.853827407384419</v>
      </c>
      <c r="U329" s="210">
        <v>12.7</v>
      </c>
      <c r="V329" s="210">
        <v>12.95</v>
      </c>
      <c r="W329" s="210">
        <v>12</v>
      </c>
      <c r="X329" s="210">
        <v>13.44</v>
      </c>
      <c r="Y329" s="207"/>
      <c r="Z329" s="208"/>
      <c r="AA329" s="208"/>
      <c r="AB329" s="208"/>
      <c r="AC329" s="208"/>
      <c r="AD329" s="208"/>
      <c r="AE329" s="208"/>
      <c r="AF329" s="208"/>
      <c r="AG329" s="208"/>
      <c r="AH329" s="208"/>
      <c r="AI329" s="208"/>
      <c r="AJ329" s="208"/>
      <c r="AK329" s="208"/>
      <c r="AL329" s="208"/>
      <c r="AM329" s="208"/>
      <c r="AN329" s="208"/>
      <c r="AO329" s="208"/>
      <c r="AP329" s="208"/>
      <c r="AQ329" s="208"/>
      <c r="AR329" s="208"/>
      <c r="AS329" s="208"/>
      <c r="AT329" s="208"/>
      <c r="AU329" s="208"/>
      <c r="AV329" s="208"/>
      <c r="AW329" s="208"/>
      <c r="AX329" s="208"/>
      <c r="AY329" s="208"/>
      <c r="AZ329" s="208"/>
      <c r="BA329" s="208"/>
      <c r="BB329" s="208"/>
      <c r="BC329" s="208"/>
      <c r="BD329" s="208"/>
      <c r="BE329" s="208"/>
      <c r="BF329" s="208"/>
      <c r="BG329" s="208"/>
      <c r="BH329" s="208"/>
      <c r="BI329" s="208"/>
      <c r="BJ329" s="208"/>
      <c r="BK329" s="208"/>
      <c r="BL329" s="208"/>
      <c r="BM329" s="211"/>
    </row>
    <row r="330" spans="1:65">
      <c r="A330" s="30"/>
      <c r="B330" s="3" t="s">
        <v>261</v>
      </c>
      <c r="C330" s="29"/>
      <c r="D330" s="24">
        <v>0.1378404875209025</v>
      </c>
      <c r="E330" s="24">
        <v>0.25884358211089575</v>
      </c>
      <c r="F330" s="24">
        <v>0.22042296908031137</v>
      </c>
      <c r="G330" s="24">
        <v>6.2003314890107235E-2</v>
      </c>
      <c r="H330" s="24">
        <v>0.58651513194460725</v>
      </c>
      <c r="I330" s="24">
        <v>0.81590236343980949</v>
      </c>
      <c r="J330" s="24">
        <v>0.20723577554724168</v>
      </c>
      <c r="K330" s="24">
        <v>0.19663841605003471</v>
      </c>
      <c r="L330" s="24">
        <v>0.26204325342711354</v>
      </c>
      <c r="M330" s="24">
        <v>0.89298189604642375</v>
      </c>
      <c r="N330" s="24">
        <v>1.1855027063092964</v>
      </c>
      <c r="O330" s="24">
        <v>0.24849547279578402</v>
      </c>
      <c r="P330" s="24">
        <v>0.53913510984415325</v>
      </c>
      <c r="Q330" s="24">
        <v>0.20392809190169606</v>
      </c>
      <c r="R330" s="24">
        <v>0.41751433409354533</v>
      </c>
      <c r="S330" s="24">
        <v>0.63383030758939596</v>
      </c>
      <c r="T330" s="24">
        <v>0.24553333545784986</v>
      </c>
      <c r="U330" s="24">
        <v>0.21369760566432794</v>
      </c>
      <c r="V330" s="24">
        <v>0.20723577554724168</v>
      </c>
      <c r="W330" s="24">
        <v>0.40824829046386302</v>
      </c>
      <c r="X330" s="24">
        <v>6.4005208121422824E-2</v>
      </c>
      <c r="Y330" s="149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A331" s="30"/>
      <c r="B331" s="3" t="s">
        <v>86</v>
      </c>
      <c r="C331" s="29"/>
      <c r="D331" s="13">
        <v>1.0482166351399431E-2</v>
      </c>
      <c r="E331" s="13">
        <v>2.1480795195924961E-2</v>
      </c>
      <c r="F331" s="13">
        <v>1.8958480904689361E-2</v>
      </c>
      <c r="G331" s="13">
        <v>6.2348001744917218E-3</v>
      </c>
      <c r="H331" s="13">
        <v>4.6182293853906077E-2</v>
      </c>
      <c r="I331" s="13">
        <v>6.5490490710887708E-2</v>
      </c>
      <c r="J331" s="13">
        <v>1.6194512285535947E-2</v>
      </c>
      <c r="K331" s="13">
        <v>1.5223619307099461E-2</v>
      </c>
      <c r="L331" s="13">
        <v>2.0105620467553469E-2</v>
      </c>
      <c r="M331" s="13">
        <v>6.6848301637910695E-2</v>
      </c>
      <c r="N331" s="13">
        <v>9.0785146622281779E-2</v>
      </c>
      <c r="O331" s="13">
        <v>2.0838194783713546E-2</v>
      </c>
      <c r="P331" s="13">
        <v>4.2010528039804144E-2</v>
      </c>
      <c r="Q331" s="13">
        <v>4.0038237938814676E-2</v>
      </c>
      <c r="R331" s="13">
        <v>3.6120311269072801E-2</v>
      </c>
      <c r="S331" s="13">
        <v>5.7316609228255218E-2</v>
      </c>
      <c r="T331" s="13">
        <v>1.9067520065769075E-2</v>
      </c>
      <c r="U331" s="13">
        <v>1.6937723038123749E-2</v>
      </c>
      <c r="V331" s="13">
        <v>1.5949392679366986E-2</v>
      </c>
      <c r="W331" s="13">
        <v>3.4499855532157439E-2</v>
      </c>
      <c r="X331" s="13">
        <v>4.7628829062202269E-3</v>
      </c>
      <c r="Y331" s="149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5"/>
    </row>
    <row r="332" spans="1:65">
      <c r="A332" s="30"/>
      <c r="B332" s="3" t="s">
        <v>262</v>
      </c>
      <c r="C332" s="29"/>
      <c r="D332" s="13">
        <v>5.0476737883386802E-2</v>
      </c>
      <c r="E332" s="13">
        <v>-3.7395840950965042E-2</v>
      </c>
      <c r="F332" s="13">
        <v>-7.1217552388838423E-2</v>
      </c>
      <c r="G332" s="13">
        <v>-0.2055747179774835</v>
      </c>
      <c r="H332" s="13">
        <v>1.4528864723879265E-2</v>
      </c>
      <c r="I332" s="13">
        <v>-4.7764745654857999E-3</v>
      </c>
      <c r="J332" s="13">
        <v>2.2251000439625468E-2</v>
      </c>
      <c r="K332" s="13">
        <v>3.183709994882733E-2</v>
      </c>
      <c r="L332" s="13">
        <v>4.1156918916107177E-2</v>
      </c>
      <c r="M332" s="13">
        <v>6.7119271753529164E-2</v>
      </c>
      <c r="N332" s="13">
        <v>4.3154022980524287E-2</v>
      </c>
      <c r="O332" s="13">
        <v>-4.7381361273050482E-2</v>
      </c>
      <c r="P332" s="13">
        <v>2.5180086400770518E-2</v>
      </c>
      <c r="Q332" s="13">
        <v>-0.59312333194275924</v>
      </c>
      <c r="R332" s="13">
        <v>-7.6619725274016282E-2</v>
      </c>
      <c r="S332" s="13">
        <v>-0.11660853600285659</v>
      </c>
      <c r="T332" s="13">
        <v>2.8672046498727344E-2</v>
      </c>
      <c r="U332" s="13">
        <v>7.8718511758222309E-3</v>
      </c>
      <c r="V332" s="13">
        <v>3.7961552413039668E-2</v>
      </c>
      <c r="W332" s="13">
        <v>-5.4704076175912997E-2</v>
      </c>
      <c r="X332" s="13">
        <v>7.3510004759663961E-2</v>
      </c>
      <c r="Y332" s="149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5"/>
    </row>
    <row r="333" spans="1:65">
      <c r="A333" s="30"/>
      <c r="B333" s="46" t="s">
        <v>263</v>
      </c>
      <c r="C333" s="47"/>
      <c r="D333" s="45">
        <v>0.67</v>
      </c>
      <c r="E333" s="45">
        <v>0.97</v>
      </c>
      <c r="F333" s="45">
        <v>1.61</v>
      </c>
      <c r="G333" s="45">
        <v>4.13</v>
      </c>
      <c r="H333" s="45">
        <v>0</v>
      </c>
      <c r="I333" s="45">
        <v>0.36</v>
      </c>
      <c r="J333" s="45">
        <v>0.14000000000000001</v>
      </c>
      <c r="K333" s="45">
        <v>0.32</v>
      </c>
      <c r="L333" s="45">
        <v>0.5</v>
      </c>
      <c r="M333" s="45">
        <v>0.99</v>
      </c>
      <c r="N333" s="45">
        <v>0.54</v>
      </c>
      <c r="O333" s="45">
        <v>1.1599999999999999</v>
      </c>
      <c r="P333" s="45">
        <v>0.2</v>
      </c>
      <c r="Q333" s="45">
        <v>11.4</v>
      </c>
      <c r="R333" s="45">
        <v>1.71</v>
      </c>
      <c r="S333" s="45">
        <v>2.46</v>
      </c>
      <c r="T333" s="45">
        <v>0.27</v>
      </c>
      <c r="U333" s="45">
        <v>0.12</v>
      </c>
      <c r="V333" s="45">
        <v>0.44</v>
      </c>
      <c r="W333" s="45">
        <v>1.3</v>
      </c>
      <c r="X333" s="45">
        <v>1.1100000000000001</v>
      </c>
      <c r="Y333" s="149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B334" s="31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BM334" s="55"/>
    </row>
    <row r="335" spans="1:65" ht="15">
      <c r="B335" s="8" t="s">
        <v>527</v>
      </c>
      <c r="BM335" s="28" t="s">
        <v>66</v>
      </c>
    </row>
    <row r="336" spans="1:65" ht="15">
      <c r="A336" s="25" t="s">
        <v>5</v>
      </c>
      <c r="B336" s="18" t="s">
        <v>111</v>
      </c>
      <c r="C336" s="15" t="s">
        <v>112</v>
      </c>
      <c r="D336" s="16" t="s">
        <v>224</v>
      </c>
      <c r="E336" s="17" t="s">
        <v>224</v>
      </c>
      <c r="F336" s="17" t="s">
        <v>224</v>
      </c>
      <c r="G336" s="17" t="s">
        <v>224</v>
      </c>
      <c r="H336" s="17" t="s">
        <v>224</v>
      </c>
      <c r="I336" s="17" t="s">
        <v>224</v>
      </c>
      <c r="J336" s="17" t="s">
        <v>224</v>
      </c>
      <c r="K336" s="17" t="s">
        <v>224</v>
      </c>
      <c r="L336" s="17" t="s">
        <v>224</v>
      </c>
      <c r="M336" s="17" t="s">
        <v>224</v>
      </c>
      <c r="N336" s="149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 t="s">
        <v>225</v>
      </c>
      <c r="C337" s="9" t="s">
        <v>225</v>
      </c>
      <c r="D337" s="147" t="s">
        <v>228</v>
      </c>
      <c r="E337" s="148" t="s">
        <v>229</v>
      </c>
      <c r="F337" s="148" t="s">
        <v>230</v>
      </c>
      <c r="G337" s="148" t="s">
        <v>231</v>
      </c>
      <c r="H337" s="148" t="s">
        <v>232</v>
      </c>
      <c r="I337" s="148" t="s">
        <v>233</v>
      </c>
      <c r="J337" s="148" t="s">
        <v>239</v>
      </c>
      <c r="K337" s="148" t="s">
        <v>240</v>
      </c>
      <c r="L337" s="148" t="s">
        <v>242</v>
      </c>
      <c r="M337" s="148" t="s">
        <v>243</v>
      </c>
      <c r="N337" s="149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 t="s">
        <v>3</v>
      </c>
    </row>
    <row r="338" spans="1:65">
      <c r="A338" s="30"/>
      <c r="B338" s="19"/>
      <c r="C338" s="9"/>
      <c r="D338" s="10" t="s">
        <v>295</v>
      </c>
      <c r="E338" s="11" t="s">
        <v>295</v>
      </c>
      <c r="F338" s="11" t="s">
        <v>295</v>
      </c>
      <c r="G338" s="11" t="s">
        <v>296</v>
      </c>
      <c r="H338" s="11" t="s">
        <v>295</v>
      </c>
      <c r="I338" s="11" t="s">
        <v>295</v>
      </c>
      <c r="J338" s="11" t="s">
        <v>295</v>
      </c>
      <c r="K338" s="11" t="s">
        <v>296</v>
      </c>
      <c r="L338" s="11" t="s">
        <v>295</v>
      </c>
      <c r="M338" s="11" t="s">
        <v>295</v>
      </c>
      <c r="N338" s="149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2</v>
      </c>
    </row>
    <row r="339" spans="1:65">
      <c r="A339" s="30"/>
      <c r="B339" s="19"/>
      <c r="C339" s="9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149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3</v>
      </c>
    </row>
    <row r="340" spans="1:65">
      <c r="A340" s="30"/>
      <c r="B340" s="18">
        <v>1</v>
      </c>
      <c r="C340" s="14">
        <v>1</v>
      </c>
      <c r="D340" s="22">
        <v>1.01</v>
      </c>
      <c r="E340" s="22">
        <v>0.943379441698183</v>
      </c>
      <c r="F340" s="22">
        <v>0.903855712433</v>
      </c>
      <c r="G340" s="22">
        <v>1.1000000000000001</v>
      </c>
      <c r="H340" s="22">
        <v>1</v>
      </c>
      <c r="I340" s="22">
        <v>1.07</v>
      </c>
      <c r="J340" s="22">
        <v>1.2</v>
      </c>
      <c r="K340" s="22">
        <v>1.1299999999999999</v>
      </c>
      <c r="L340" s="22">
        <v>1.1042440716446806</v>
      </c>
      <c r="M340" s="143">
        <v>0.76555273516762434</v>
      </c>
      <c r="N340" s="149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>
        <v>1</v>
      </c>
      <c r="C341" s="9">
        <v>2</v>
      </c>
      <c r="D341" s="11">
        <v>1.1000000000000001</v>
      </c>
      <c r="E341" s="11">
        <v>0.951035897318806</v>
      </c>
      <c r="F341" s="11">
        <v>0.94853351223500004</v>
      </c>
      <c r="G341" s="11">
        <v>1</v>
      </c>
      <c r="H341" s="11">
        <v>1.2</v>
      </c>
      <c r="I341" s="11">
        <v>1.05</v>
      </c>
      <c r="J341" s="11">
        <v>1.3</v>
      </c>
      <c r="K341" s="11">
        <v>1.1299999999999999</v>
      </c>
      <c r="L341" s="11">
        <v>1.1292624987888542</v>
      </c>
      <c r="M341" s="144">
        <v>0.79600426645737132</v>
      </c>
      <c r="N341" s="149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 t="e">
        <v>#N/A</v>
      </c>
    </row>
    <row r="342" spans="1:65">
      <c r="A342" s="30"/>
      <c r="B342" s="19">
        <v>1</v>
      </c>
      <c r="C342" s="9">
        <v>3</v>
      </c>
      <c r="D342" s="11">
        <v>1.08</v>
      </c>
      <c r="E342" s="11">
        <v>0.9596433923387464</v>
      </c>
      <c r="F342" s="11">
        <v>0.93883416648558604</v>
      </c>
      <c r="G342" s="11">
        <v>1</v>
      </c>
      <c r="H342" s="11">
        <v>1.1000000000000001</v>
      </c>
      <c r="I342" s="11">
        <v>1.07</v>
      </c>
      <c r="J342" s="11">
        <v>1.1000000000000001</v>
      </c>
      <c r="K342" s="11">
        <v>1.0900000000000001</v>
      </c>
      <c r="L342" s="11">
        <v>1.065182122989238</v>
      </c>
      <c r="M342" s="144">
        <v>0.75128284340223062</v>
      </c>
      <c r="N342" s="149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16</v>
      </c>
    </row>
    <row r="343" spans="1:65">
      <c r="A343" s="30"/>
      <c r="B343" s="19">
        <v>1</v>
      </c>
      <c r="C343" s="9">
        <v>4</v>
      </c>
      <c r="D343" s="11">
        <v>1.01</v>
      </c>
      <c r="E343" s="11">
        <v>1.0604685608401685</v>
      </c>
      <c r="F343" s="11">
        <v>0.94368792305763005</v>
      </c>
      <c r="G343" s="11">
        <v>1.1000000000000001</v>
      </c>
      <c r="H343" s="11">
        <v>1.3</v>
      </c>
      <c r="I343" s="11">
        <v>1.1200000000000001</v>
      </c>
      <c r="J343" s="11">
        <v>1.2</v>
      </c>
      <c r="K343" s="11">
        <v>1.1200000000000001</v>
      </c>
      <c r="L343" s="11">
        <v>1.0377454470064962</v>
      </c>
      <c r="M343" s="144">
        <v>0.76792586145529573</v>
      </c>
      <c r="N343" s="149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1.0699529793230538</v>
      </c>
    </row>
    <row r="344" spans="1:65">
      <c r="A344" s="30"/>
      <c r="B344" s="19">
        <v>1</v>
      </c>
      <c r="C344" s="9">
        <v>5</v>
      </c>
      <c r="D344" s="11">
        <v>1.0900000000000001</v>
      </c>
      <c r="E344" s="11">
        <v>1.0008767321656984</v>
      </c>
      <c r="F344" s="11">
        <v>0.95032043424913504</v>
      </c>
      <c r="G344" s="11">
        <v>1.1000000000000001</v>
      </c>
      <c r="H344" s="11">
        <v>1.1000000000000001</v>
      </c>
      <c r="I344" s="11">
        <v>1.08</v>
      </c>
      <c r="J344" s="11">
        <v>1.1000000000000001</v>
      </c>
      <c r="K344" s="11">
        <v>1.1100000000000001</v>
      </c>
      <c r="L344" s="11">
        <v>1.1362093325659706</v>
      </c>
      <c r="M344" s="144">
        <v>0.75515786525108486</v>
      </c>
      <c r="N344" s="149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86</v>
      </c>
    </row>
    <row r="345" spans="1:65">
      <c r="A345" s="30"/>
      <c r="B345" s="19">
        <v>1</v>
      </c>
      <c r="C345" s="9">
        <v>6</v>
      </c>
      <c r="D345" s="11">
        <v>1.1000000000000001</v>
      </c>
      <c r="E345" s="11">
        <v>0.93864994151835346</v>
      </c>
      <c r="F345" s="11">
        <v>0.91499521975446996</v>
      </c>
      <c r="G345" s="11">
        <v>1</v>
      </c>
      <c r="H345" s="11">
        <v>1.2</v>
      </c>
      <c r="I345" s="11">
        <v>1.08</v>
      </c>
      <c r="J345" s="11">
        <v>1.1000000000000001</v>
      </c>
      <c r="K345" s="11">
        <v>1.0900000000000001</v>
      </c>
      <c r="L345" s="11">
        <v>1.1205364763548897</v>
      </c>
      <c r="M345" s="144">
        <v>0.78201551224221844</v>
      </c>
      <c r="N345" s="149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20" t="s">
        <v>259</v>
      </c>
      <c r="C346" s="12"/>
      <c r="D346" s="23">
        <v>1.0650000000000002</v>
      </c>
      <c r="E346" s="23">
        <v>0.9756756609799927</v>
      </c>
      <c r="F346" s="23">
        <v>0.93337116136913689</v>
      </c>
      <c r="G346" s="23">
        <v>1.05</v>
      </c>
      <c r="H346" s="23">
        <v>1.1500000000000001</v>
      </c>
      <c r="I346" s="23">
        <v>1.0783333333333334</v>
      </c>
      <c r="J346" s="23">
        <v>1.1666666666666667</v>
      </c>
      <c r="K346" s="23">
        <v>1.1116666666666666</v>
      </c>
      <c r="L346" s="23">
        <v>1.0988633248916881</v>
      </c>
      <c r="M346" s="23">
        <v>0.7696565139959709</v>
      </c>
      <c r="N346" s="149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3" t="s">
        <v>260</v>
      </c>
      <c r="C347" s="29"/>
      <c r="D347" s="11">
        <v>1.085</v>
      </c>
      <c r="E347" s="11">
        <v>0.9553396448287762</v>
      </c>
      <c r="F347" s="11">
        <v>0.9412610447716081</v>
      </c>
      <c r="G347" s="11">
        <v>1.05</v>
      </c>
      <c r="H347" s="11">
        <v>1.1499999999999999</v>
      </c>
      <c r="I347" s="11">
        <v>1.0750000000000002</v>
      </c>
      <c r="J347" s="11">
        <v>1.1499999999999999</v>
      </c>
      <c r="K347" s="11">
        <v>1.1150000000000002</v>
      </c>
      <c r="L347" s="11">
        <v>1.1123902739997851</v>
      </c>
      <c r="M347" s="11">
        <v>0.76673929831146004</v>
      </c>
      <c r="N347" s="149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261</v>
      </c>
      <c r="C348" s="29"/>
      <c r="D348" s="24">
        <v>4.3243496620879347E-2</v>
      </c>
      <c r="E348" s="24">
        <v>4.7123308729799057E-2</v>
      </c>
      <c r="F348" s="24">
        <v>1.9299179711620096E-2</v>
      </c>
      <c r="G348" s="24">
        <v>5.4772255750516662E-2</v>
      </c>
      <c r="H348" s="24">
        <v>0.10488088481701514</v>
      </c>
      <c r="I348" s="24">
        <v>2.3166067138525426E-2</v>
      </c>
      <c r="J348" s="24">
        <v>8.1649658092772567E-2</v>
      </c>
      <c r="K348" s="24">
        <v>1.8348478592697108E-2</v>
      </c>
      <c r="L348" s="24">
        <v>3.9210535195498851E-2</v>
      </c>
      <c r="M348" s="24">
        <v>1.6820152453657335E-2</v>
      </c>
      <c r="N348" s="200"/>
      <c r="O348" s="201"/>
      <c r="P348" s="201"/>
      <c r="Q348" s="201"/>
      <c r="R348" s="201"/>
      <c r="S348" s="201"/>
      <c r="T348" s="201"/>
      <c r="U348" s="201"/>
      <c r="V348" s="201"/>
      <c r="W348" s="201"/>
      <c r="X348" s="201"/>
      <c r="Y348" s="201"/>
      <c r="Z348" s="201"/>
      <c r="AA348" s="201"/>
      <c r="AB348" s="201"/>
      <c r="AC348" s="201"/>
      <c r="AD348" s="201"/>
      <c r="AE348" s="201"/>
      <c r="AF348" s="201"/>
      <c r="AG348" s="201"/>
      <c r="AH348" s="201"/>
      <c r="AI348" s="201"/>
      <c r="AJ348" s="201"/>
      <c r="AK348" s="201"/>
      <c r="AL348" s="201"/>
      <c r="AM348" s="201"/>
      <c r="AN348" s="201"/>
      <c r="AO348" s="201"/>
      <c r="AP348" s="201"/>
      <c r="AQ348" s="201"/>
      <c r="AR348" s="201"/>
      <c r="AS348" s="201"/>
      <c r="AT348" s="201"/>
      <c r="AU348" s="201"/>
      <c r="AV348" s="201"/>
      <c r="AW348" s="201"/>
      <c r="AX348" s="201"/>
      <c r="AY348" s="201"/>
      <c r="AZ348" s="201"/>
      <c r="BA348" s="201"/>
      <c r="BB348" s="201"/>
      <c r="BC348" s="201"/>
      <c r="BD348" s="201"/>
      <c r="BE348" s="201"/>
      <c r="BF348" s="201"/>
      <c r="BG348" s="201"/>
      <c r="BH348" s="201"/>
      <c r="BI348" s="201"/>
      <c r="BJ348" s="201"/>
      <c r="BK348" s="201"/>
      <c r="BL348" s="201"/>
      <c r="BM348" s="56"/>
    </row>
    <row r="349" spans="1:65">
      <c r="A349" s="30"/>
      <c r="B349" s="3" t="s">
        <v>86</v>
      </c>
      <c r="C349" s="29"/>
      <c r="D349" s="13">
        <v>4.0604222179229425E-2</v>
      </c>
      <c r="E349" s="13">
        <v>4.8298128788482067E-2</v>
      </c>
      <c r="F349" s="13">
        <v>2.0676854514457735E-2</v>
      </c>
      <c r="G349" s="13">
        <v>5.2164053095730155E-2</v>
      </c>
      <c r="H349" s="13">
        <v>9.1200769406100113E-2</v>
      </c>
      <c r="I349" s="13">
        <v>2.1483215275294058E-2</v>
      </c>
      <c r="J349" s="13">
        <v>6.9985421222376484E-2</v>
      </c>
      <c r="K349" s="13">
        <v>1.6505378044405196E-2</v>
      </c>
      <c r="L349" s="13">
        <v>3.5682813601376422E-2</v>
      </c>
      <c r="M349" s="13">
        <v>2.1854102639018772E-2</v>
      </c>
      <c r="N349" s="149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A350" s="30"/>
      <c r="B350" s="3" t="s">
        <v>262</v>
      </c>
      <c r="C350" s="29"/>
      <c r="D350" s="13">
        <v>-4.6291560645845831E-3</v>
      </c>
      <c r="E350" s="13">
        <v>-8.8113515420751631E-2</v>
      </c>
      <c r="F350" s="13">
        <v>-0.12765216845354321</v>
      </c>
      <c r="G350" s="13">
        <v>-1.864846372564688E-2</v>
      </c>
      <c r="H350" s="13">
        <v>7.4813587348101063E-2</v>
      </c>
      <c r="I350" s="13">
        <v>7.8324507452482983E-3</v>
      </c>
      <c r="J350" s="13">
        <v>9.0390595860392331E-2</v>
      </c>
      <c r="K350" s="13">
        <v>3.8986467769830835E-2</v>
      </c>
      <c r="L350" s="13">
        <v>2.7020201940954003E-2</v>
      </c>
      <c r="M350" s="13">
        <v>-0.28066323579665786</v>
      </c>
      <c r="N350" s="149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5"/>
    </row>
    <row r="351" spans="1:65">
      <c r="A351" s="30"/>
      <c r="B351" s="46" t="s">
        <v>263</v>
      </c>
      <c r="C351" s="47"/>
      <c r="D351" s="45">
        <v>0.08</v>
      </c>
      <c r="E351" s="45">
        <v>1.0900000000000001</v>
      </c>
      <c r="F351" s="45">
        <v>1.58</v>
      </c>
      <c r="G351" s="45">
        <v>0.25</v>
      </c>
      <c r="H351" s="45">
        <v>0.89</v>
      </c>
      <c r="I351" s="45">
        <v>0.08</v>
      </c>
      <c r="J351" s="45">
        <v>1.08</v>
      </c>
      <c r="K351" s="45">
        <v>0.46</v>
      </c>
      <c r="L351" s="45">
        <v>0.31</v>
      </c>
      <c r="M351" s="45">
        <v>3.44</v>
      </c>
      <c r="N351" s="149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5"/>
    </row>
    <row r="352" spans="1:65">
      <c r="B352" s="31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BM352" s="55"/>
    </row>
    <row r="353" spans="1:65" ht="15">
      <c r="B353" s="8" t="s">
        <v>528</v>
      </c>
      <c r="BM353" s="28" t="s">
        <v>66</v>
      </c>
    </row>
    <row r="354" spans="1:65" ht="15">
      <c r="A354" s="25" t="s">
        <v>81</v>
      </c>
      <c r="B354" s="18" t="s">
        <v>111</v>
      </c>
      <c r="C354" s="15" t="s">
        <v>112</v>
      </c>
      <c r="D354" s="16" t="s">
        <v>224</v>
      </c>
      <c r="E354" s="17" t="s">
        <v>224</v>
      </c>
      <c r="F354" s="17" t="s">
        <v>224</v>
      </c>
      <c r="G354" s="17" t="s">
        <v>224</v>
      </c>
      <c r="H354" s="17" t="s">
        <v>224</v>
      </c>
      <c r="I354" s="17" t="s">
        <v>224</v>
      </c>
      <c r="J354" s="17" t="s">
        <v>224</v>
      </c>
      <c r="K354" s="17" t="s">
        <v>224</v>
      </c>
      <c r="L354" s="17" t="s">
        <v>224</v>
      </c>
      <c r="M354" s="17" t="s">
        <v>224</v>
      </c>
      <c r="N354" s="17" t="s">
        <v>224</v>
      </c>
      <c r="O354" s="17" t="s">
        <v>224</v>
      </c>
      <c r="P354" s="17" t="s">
        <v>224</v>
      </c>
      <c r="Q354" s="17" t="s">
        <v>224</v>
      </c>
      <c r="R354" s="17" t="s">
        <v>224</v>
      </c>
      <c r="S354" s="17" t="s">
        <v>224</v>
      </c>
      <c r="T354" s="149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 t="s">
        <v>225</v>
      </c>
      <c r="C355" s="9" t="s">
        <v>225</v>
      </c>
      <c r="D355" s="147" t="s">
        <v>227</v>
      </c>
      <c r="E355" s="148" t="s">
        <v>228</v>
      </c>
      <c r="F355" s="148" t="s">
        <v>231</v>
      </c>
      <c r="G355" s="148" t="s">
        <v>232</v>
      </c>
      <c r="H355" s="148" t="s">
        <v>233</v>
      </c>
      <c r="I355" s="148" t="s">
        <v>235</v>
      </c>
      <c r="J355" s="148" t="s">
        <v>236</v>
      </c>
      <c r="K355" s="148" t="s">
        <v>237</v>
      </c>
      <c r="L355" s="148" t="s">
        <v>238</v>
      </c>
      <c r="M355" s="148" t="s">
        <v>265</v>
      </c>
      <c r="N355" s="148" t="s">
        <v>239</v>
      </c>
      <c r="O355" s="148" t="s">
        <v>240</v>
      </c>
      <c r="P355" s="148" t="s">
        <v>244</v>
      </c>
      <c r="Q355" s="148" t="s">
        <v>245</v>
      </c>
      <c r="R355" s="148" t="s">
        <v>247</v>
      </c>
      <c r="S355" s="148" t="s">
        <v>249</v>
      </c>
      <c r="T355" s="149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 t="s">
        <v>3</v>
      </c>
    </row>
    <row r="356" spans="1:65">
      <c r="A356" s="30"/>
      <c r="B356" s="19"/>
      <c r="C356" s="9"/>
      <c r="D356" s="10" t="s">
        <v>295</v>
      </c>
      <c r="E356" s="11" t="s">
        <v>295</v>
      </c>
      <c r="F356" s="11" t="s">
        <v>296</v>
      </c>
      <c r="G356" s="11" t="s">
        <v>295</v>
      </c>
      <c r="H356" s="11" t="s">
        <v>295</v>
      </c>
      <c r="I356" s="11" t="s">
        <v>296</v>
      </c>
      <c r="J356" s="11" t="s">
        <v>296</v>
      </c>
      <c r="K356" s="11" t="s">
        <v>296</v>
      </c>
      <c r="L356" s="11" t="s">
        <v>296</v>
      </c>
      <c r="M356" s="11" t="s">
        <v>296</v>
      </c>
      <c r="N356" s="11" t="s">
        <v>295</v>
      </c>
      <c r="O356" s="11" t="s">
        <v>296</v>
      </c>
      <c r="P356" s="11" t="s">
        <v>114</v>
      </c>
      <c r="Q356" s="11" t="s">
        <v>296</v>
      </c>
      <c r="R356" s="11" t="s">
        <v>296</v>
      </c>
      <c r="S356" s="11" t="s">
        <v>295</v>
      </c>
      <c r="T356" s="149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</v>
      </c>
    </row>
    <row r="357" spans="1:65">
      <c r="A357" s="30"/>
      <c r="B357" s="19"/>
      <c r="C357" s="9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149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</v>
      </c>
    </row>
    <row r="358" spans="1:65">
      <c r="A358" s="30"/>
      <c r="B358" s="18">
        <v>1</v>
      </c>
      <c r="C358" s="14">
        <v>1</v>
      </c>
      <c r="D358" s="143">
        <v>5.2</v>
      </c>
      <c r="E358" s="22">
        <v>0.44</v>
      </c>
      <c r="F358" s="143">
        <v>1.4</v>
      </c>
      <c r="G358" s="143">
        <v>0.97000000000000008</v>
      </c>
      <c r="H358" s="143">
        <v>4.2</v>
      </c>
      <c r="I358" s="22">
        <v>0.3</v>
      </c>
      <c r="J358" s="22">
        <v>0.28999999999999998</v>
      </c>
      <c r="K358" s="22">
        <v>0.26</v>
      </c>
      <c r="L358" s="22">
        <v>0.28000000000000003</v>
      </c>
      <c r="M358" s="22">
        <v>0.45</v>
      </c>
      <c r="N358" s="143">
        <v>0.7</v>
      </c>
      <c r="O358" s="143">
        <v>0.88</v>
      </c>
      <c r="P358" s="143" t="s">
        <v>108</v>
      </c>
      <c r="Q358" s="143">
        <v>0.4</v>
      </c>
      <c r="R358" s="143">
        <v>6.5</v>
      </c>
      <c r="S358" s="143">
        <v>4.2</v>
      </c>
      <c r="T358" s="149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</v>
      </c>
    </row>
    <row r="359" spans="1:65">
      <c r="A359" s="30"/>
      <c r="B359" s="19">
        <v>1</v>
      </c>
      <c r="C359" s="9">
        <v>2</v>
      </c>
      <c r="D359" s="144">
        <v>5.0999999999999996</v>
      </c>
      <c r="E359" s="11">
        <v>0.41</v>
      </c>
      <c r="F359" s="144">
        <v>0.5</v>
      </c>
      <c r="G359" s="144">
        <v>0.59</v>
      </c>
      <c r="H359" s="144">
        <v>4.2</v>
      </c>
      <c r="I359" s="11">
        <v>0.28999999999999998</v>
      </c>
      <c r="J359" s="11">
        <v>0.34</v>
      </c>
      <c r="K359" s="11">
        <v>0.23</v>
      </c>
      <c r="L359" s="145">
        <v>0.36</v>
      </c>
      <c r="M359" s="11">
        <v>0.51</v>
      </c>
      <c r="N359" s="144">
        <v>0.9</v>
      </c>
      <c r="O359" s="144">
        <v>0.67</v>
      </c>
      <c r="P359" s="144" t="s">
        <v>108</v>
      </c>
      <c r="Q359" s="144">
        <v>0.3</v>
      </c>
      <c r="R359" s="144">
        <v>7.1</v>
      </c>
      <c r="S359" s="144">
        <v>4.0999999999999996</v>
      </c>
      <c r="T359" s="149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 t="e">
        <v>#N/A</v>
      </c>
    </row>
    <row r="360" spans="1:65">
      <c r="A360" s="30"/>
      <c r="B360" s="19">
        <v>1</v>
      </c>
      <c r="C360" s="9">
        <v>3</v>
      </c>
      <c r="D360" s="144">
        <v>5</v>
      </c>
      <c r="E360" s="11">
        <v>0.42</v>
      </c>
      <c r="F360" s="144">
        <v>1.5</v>
      </c>
      <c r="G360" s="144">
        <v>0.84</v>
      </c>
      <c r="H360" s="144">
        <v>4.0999999999999996</v>
      </c>
      <c r="I360" s="11">
        <v>0.31</v>
      </c>
      <c r="J360" s="11">
        <v>0.3</v>
      </c>
      <c r="K360" s="11">
        <v>0.25</v>
      </c>
      <c r="L360" s="11">
        <v>0.3</v>
      </c>
      <c r="M360" s="11">
        <v>0.48</v>
      </c>
      <c r="N360" s="144" t="s">
        <v>275</v>
      </c>
      <c r="O360" s="144">
        <v>0.9</v>
      </c>
      <c r="P360" s="144" t="s">
        <v>108</v>
      </c>
      <c r="Q360" s="144">
        <v>0.2</v>
      </c>
      <c r="R360" s="144">
        <v>6.4</v>
      </c>
      <c r="S360" s="144">
        <v>4.0999999999999996</v>
      </c>
      <c r="T360" s="149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16</v>
      </c>
    </row>
    <row r="361" spans="1:65">
      <c r="A361" s="30"/>
      <c r="B361" s="19">
        <v>1</v>
      </c>
      <c r="C361" s="9">
        <v>4</v>
      </c>
      <c r="D361" s="144">
        <v>5.0999999999999996</v>
      </c>
      <c r="E361" s="11">
        <v>0.43</v>
      </c>
      <c r="F361" s="144">
        <v>1.4</v>
      </c>
      <c r="G361" s="144">
        <v>0.62</v>
      </c>
      <c r="H361" s="144">
        <v>4.5</v>
      </c>
      <c r="I361" s="11">
        <v>0.28000000000000003</v>
      </c>
      <c r="J361" s="11">
        <v>0.28999999999999998</v>
      </c>
      <c r="K361" s="11">
        <v>0.26</v>
      </c>
      <c r="L361" s="11">
        <v>0.3</v>
      </c>
      <c r="M361" s="11">
        <v>0.47</v>
      </c>
      <c r="N361" s="144" t="s">
        <v>275</v>
      </c>
      <c r="O361" s="144">
        <v>1.1000000000000001</v>
      </c>
      <c r="P361" s="144" t="s">
        <v>108</v>
      </c>
      <c r="Q361" s="144">
        <v>0.3</v>
      </c>
      <c r="R361" s="144">
        <v>6.7</v>
      </c>
      <c r="S361" s="144">
        <v>4.0999999999999996</v>
      </c>
      <c r="T361" s="149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0.34311111111111109</v>
      </c>
    </row>
    <row r="362" spans="1:65">
      <c r="A362" s="30"/>
      <c r="B362" s="19">
        <v>1</v>
      </c>
      <c r="C362" s="9">
        <v>5</v>
      </c>
      <c r="D362" s="144">
        <v>5.3</v>
      </c>
      <c r="E362" s="11">
        <v>0.43</v>
      </c>
      <c r="F362" s="144">
        <v>1.3</v>
      </c>
      <c r="G362" s="144">
        <v>0.94</v>
      </c>
      <c r="H362" s="144">
        <v>4.4000000000000004</v>
      </c>
      <c r="I362" s="11">
        <v>0.28000000000000003</v>
      </c>
      <c r="J362" s="11">
        <v>0.37</v>
      </c>
      <c r="K362" s="11">
        <v>0.25</v>
      </c>
      <c r="L362" s="11">
        <v>0.28999999999999998</v>
      </c>
      <c r="M362" s="11">
        <v>0.48</v>
      </c>
      <c r="N362" s="144">
        <v>0.6</v>
      </c>
      <c r="O362" s="144">
        <v>0.83</v>
      </c>
      <c r="P362" s="144" t="s">
        <v>108</v>
      </c>
      <c r="Q362" s="144">
        <v>0.2</v>
      </c>
      <c r="R362" s="144">
        <v>7.2</v>
      </c>
      <c r="S362" s="144">
        <v>4.2</v>
      </c>
      <c r="T362" s="149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87</v>
      </c>
    </row>
    <row r="363" spans="1:65">
      <c r="A363" s="30"/>
      <c r="B363" s="19">
        <v>1</v>
      </c>
      <c r="C363" s="9">
        <v>6</v>
      </c>
      <c r="D363" s="144">
        <v>5.3</v>
      </c>
      <c r="E363" s="11">
        <v>0.46</v>
      </c>
      <c r="F363" s="144">
        <v>0.5</v>
      </c>
      <c r="G363" s="144">
        <v>0.56000000000000005</v>
      </c>
      <c r="H363" s="144">
        <v>4.5</v>
      </c>
      <c r="I363" s="11">
        <v>0.28999999999999998</v>
      </c>
      <c r="J363" s="11">
        <v>0.34</v>
      </c>
      <c r="K363" s="11">
        <v>0.23</v>
      </c>
      <c r="L363" s="11">
        <v>0.28999999999999998</v>
      </c>
      <c r="M363" s="11">
        <v>0.46</v>
      </c>
      <c r="N363" s="144" t="s">
        <v>275</v>
      </c>
      <c r="O363" s="145">
        <v>1.81</v>
      </c>
      <c r="P363" s="144" t="s">
        <v>108</v>
      </c>
      <c r="Q363" s="144">
        <v>0.4</v>
      </c>
      <c r="R363" s="144">
        <v>7.1</v>
      </c>
      <c r="S363" s="144">
        <v>4.0999999999999996</v>
      </c>
      <c r="T363" s="149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20" t="s">
        <v>259</v>
      </c>
      <c r="C364" s="12"/>
      <c r="D364" s="23">
        <v>5.166666666666667</v>
      </c>
      <c r="E364" s="23">
        <v>0.43166666666666664</v>
      </c>
      <c r="F364" s="23">
        <v>1.0999999999999999</v>
      </c>
      <c r="G364" s="23">
        <v>0.7533333333333333</v>
      </c>
      <c r="H364" s="23">
        <v>4.3166666666666664</v>
      </c>
      <c r="I364" s="23">
        <v>0.29166666666666669</v>
      </c>
      <c r="J364" s="23">
        <v>0.32166666666666666</v>
      </c>
      <c r="K364" s="23">
        <v>0.24666666666666667</v>
      </c>
      <c r="L364" s="23">
        <v>0.30333333333333334</v>
      </c>
      <c r="M364" s="23">
        <v>0.47499999999999992</v>
      </c>
      <c r="N364" s="23">
        <v>0.73333333333333339</v>
      </c>
      <c r="O364" s="23">
        <v>1.0316666666666665</v>
      </c>
      <c r="P364" s="23" t="s">
        <v>629</v>
      </c>
      <c r="Q364" s="23">
        <v>0.3</v>
      </c>
      <c r="R364" s="23">
        <v>6.833333333333333</v>
      </c>
      <c r="S364" s="23">
        <v>4.1333333333333329</v>
      </c>
      <c r="T364" s="149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3" t="s">
        <v>260</v>
      </c>
      <c r="C365" s="29"/>
      <c r="D365" s="11">
        <v>5.15</v>
      </c>
      <c r="E365" s="11">
        <v>0.43</v>
      </c>
      <c r="F365" s="11">
        <v>1.35</v>
      </c>
      <c r="G365" s="11">
        <v>0.73</v>
      </c>
      <c r="H365" s="11">
        <v>4.3000000000000007</v>
      </c>
      <c r="I365" s="11">
        <v>0.28999999999999998</v>
      </c>
      <c r="J365" s="11">
        <v>0.32</v>
      </c>
      <c r="K365" s="11">
        <v>0.25</v>
      </c>
      <c r="L365" s="11">
        <v>0.29499999999999998</v>
      </c>
      <c r="M365" s="11">
        <v>0.47499999999999998</v>
      </c>
      <c r="N365" s="11">
        <v>0.7</v>
      </c>
      <c r="O365" s="11">
        <v>0.89</v>
      </c>
      <c r="P365" s="11" t="s">
        <v>629</v>
      </c>
      <c r="Q365" s="11">
        <v>0.3</v>
      </c>
      <c r="R365" s="11">
        <v>6.9</v>
      </c>
      <c r="S365" s="11">
        <v>4.0999999999999996</v>
      </c>
      <c r="T365" s="149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30"/>
      <c r="B366" s="3" t="s">
        <v>261</v>
      </c>
      <c r="C366" s="29"/>
      <c r="D366" s="24">
        <v>0.12110601416389968</v>
      </c>
      <c r="E366" s="24">
        <v>1.7224014243685099E-2</v>
      </c>
      <c r="F366" s="24">
        <v>0.46904157598234308</v>
      </c>
      <c r="G366" s="24">
        <v>0.18500450444966687</v>
      </c>
      <c r="H366" s="24">
        <v>0.17224014243685093</v>
      </c>
      <c r="I366" s="24">
        <v>1.1690451944500109E-2</v>
      </c>
      <c r="J366" s="24">
        <v>3.3115957885386127E-2</v>
      </c>
      <c r="K366" s="24">
        <v>1.3662601021279462E-2</v>
      </c>
      <c r="L366" s="24">
        <v>2.8751811537130426E-2</v>
      </c>
      <c r="M366" s="24">
        <v>2.0736441353327716E-2</v>
      </c>
      <c r="N366" s="24">
        <v>0.15275252316519461</v>
      </c>
      <c r="O366" s="24">
        <v>0.40553257164704659</v>
      </c>
      <c r="P366" s="24" t="s">
        <v>629</v>
      </c>
      <c r="Q366" s="24">
        <v>8.9442719099991755E-2</v>
      </c>
      <c r="R366" s="24">
        <v>0.34448028487370153</v>
      </c>
      <c r="S366" s="24">
        <v>5.1639777949432503E-2</v>
      </c>
      <c r="T366" s="149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30"/>
      <c r="B367" s="3" t="s">
        <v>86</v>
      </c>
      <c r="C367" s="29"/>
      <c r="D367" s="13">
        <v>2.3439873709141874E-2</v>
      </c>
      <c r="E367" s="13">
        <v>3.9901191298112204E-2</v>
      </c>
      <c r="F367" s="13">
        <v>0.42640143271122105</v>
      </c>
      <c r="G367" s="13">
        <v>0.24558120059690294</v>
      </c>
      <c r="H367" s="13">
        <v>3.9901191298112183E-2</v>
      </c>
      <c r="I367" s="13">
        <v>4.0081549524000372E-2</v>
      </c>
      <c r="J367" s="13">
        <v>0.10295116441052682</v>
      </c>
      <c r="K367" s="13">
        <v>5.5388923059241063E-2</v>
      </c>
      <c r="L367" s="13">
        <v>9.4786191880649753E-2</v>
      </c>
      <c r="M367" s="13">
        <v>4.3655666007005725E-2</v>
      </c>
      <c r="N367" s="13">
        <v>0.20829889522526535</v>
      </c>
      <c r="O367" s="13">
        <v>0.39308488366434247</v>
      </c>
      <c r="P367" s="13" t="s">
        <v>629</v>
      </c>
      <c r="Q367" s="13">
        <v>0.29814239699997253</v>
      </c>
      <c r="R367" s="13">
        <v>5.0411749005907544E-2</v>
      </c>
      <c r="S367" s="13">
        <v>1.2493494665185284E-2</v>
      </c>
      <c r="T367" s="149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A368" s="30"/>
      <c r="B368" s="3" t="s">
        <v>262</v>
      </c>
      <c r="C368" s="29"/>
      <c r="D368" s="13">
        <v>14.058290155440416</v>
      </c>
      <c r="E368" s="13">
        <v>0.25809585492227982</v>
      </c>
      <c r="F368" s="13">
        <v>2.2059585492227978</v>
      </c>
      <c r="G368" s="13">
        <v>1.19559585492228</v>
      </c>
      <c r="H368" s="13">
        <v>11.580958549222798</v>
      </c>
      <c r="I368" s="13">
        <v>-0.14993523316062163</v>
      </c>
      <c r="J368" s="13">
        <v>-6.25E-2</v>
      </c>
      <c r="K368" s="13">
        <v>-0.28108808290155429</v>
      </c>
      <c r="L368" s="13">
        <v>-0.1159326424870466</v>
      </c>
      <c r="M368" s="13">
        <v>0.38439119170984437</v>
      </c>
      <c r="N368" s="13">
        <v>1.1373056994818658</v>
      </c>
      <c r="O368" s="13">
        <v>2.0068005181347148</v>
      </c>
      <c r="P368" s="13" t="s">
        <v>629</v>
      </c>
      <c r="Q368" s="13">
        <v>-0.12564766839378239</v>
      </c>
      <c r="R368" s="13">
        <v>18.915803108808291</v>
      </c>
      <c r="S368" s="13">
        <v>11.046632124352332</v>
      </c>
      <c r="T368" s="149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5"/>
    </row>
    <row r="369" spans="1:65">
      <c r="A369" s="30"/>
      <c r="B369" s="46" t="s">
        <v>263</v>
      </c>
      <c r="C369" s="47"/>
      <c r="D369" s="45" t="s">
        <v>264</v>
      </c>
      <c r="E369" s="45">
        <v>0.67</v>
      </c>
      <c r="F369" s="45" t="s">
        <v>264</v>
      </c>
      <c r="G369" s="45">
        <v>2.65</v>
      </c>
      <c r="H369" s="45" t="s">
        <v>264</v>
      </c>
      <c r="I369" s="45">
        <v>0.18</v>
      </c>
      <c r="J369" s="45">
        <v>0</v>
      </c>
      <c r="K369" s="45">
        <v>0.46</v>
      </c>
      <c r="L369" s="45">
        <v>0.11</v>
      </c>
      <c r="M369" s="45">
        <v>0.94</v>
      </c>
      <c r="N369" s="45" t="s">
        <v>264</v>
      </c>
      <c r="O369" s="45">
        <v>4.3499999999999996</v>
      </c>
      <c r="P369" s="45">
        <v>1.67</v>
      </c>
      <c r="Q369" s="45" t="s">
        <v>264</v>
      </c>
      <c r="R369" s="45" t="s">
        <v>264</v>
      </c>
      <c r="S369" s="45" t="s">
        <v>264</v>
      </c>
      <c r="T369" s="149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5"/>
    </row>
    <row r="370" spans="1:65">
      <c r="B370" s="31" t="s">
        <v>307</v>
      </c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BM370" s="55"/>
    </row>
    <row r="371" spans="1:65">
      <c r="BM371" s="55"/>
    </row>
    <row r="372" spans="1:65" ht="15">
      <c r="B372" s="8" t="s">
        <v>529</v>
      </c>
      <c r="BM372" s="28" t="s">
        <v>66</v>
      </c>
    </row>
    <row r="373" spans="1:65" ht="15">
      <c r="A373" s="25" t="s">
        <v>8</v>
      </c>
      <c r="B373" s="18" t="s">
        <v>111</v>
      </c>
      <c r="C373" s="15" t="s">
        <v>112</v>
      </c>
      <c r="D373" s="16" t="s">
        <v>224</v>
      </c>
      <c r="E373" s="17" t="s">
        <v>224</v>
      </c>
      <c r="F373" s="17" t="s">
        <v>224</v>
      </c>
      <c r="G373" s="17" t="s">
        <v>224</v>
      </c>
      <c r="H373" s="17" t="s">
        <v>224</v>
      </c>
      <c r="I373" s="17" t="s">
        <v>224</v>
      </c>
      <c r="J373" s="17" t="s">
        <v>224</v>
      </c>
      <c r="K373" s="17" t="s">
        <v>224</v>
      </c>
      <c r="L373" s="17" t="s">
        <v>224</v>
      </c>
      <c r="M373" s="17" t="s">
        <v>224</v>
      </c>
      <c r="N373" s="17" t="s">
        <v>224</v>
      </c>
      <c r="O373" s="17" t="s">
        <v>224</v>
      </c>
      <c r="P373" s="17" t="s">
        <v>224</v>
      </c>
      <c r="Q373" s="17" t="s">
        <v>224</v>
      </c>
      <c r="R373" s="17" t="s">
        <v>224</v>
      </c>
      <c r="S373" s="17" t="s">
        <v>224</v>
      </c>
      <c r="T373" s="17" t="s">
        <v>224</v>
      </c>
      <c r="U373" s="17" t="s">
        <v>224</v>
      </c>
      <c r="V373" s="17" t="s">
        <v>224</v>
      </c>
      <c r="W373" s="149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 t="s">
        <v>225</v>
      </c>
      <c r="C374" s="9" t="s">
        <v>225</v>
      </c>
      <c r="D374" s="147" t="s">
        <v>227</v>
      </c>
      <c r="E374" s="148" t="s">
        <v>228</v>
      </c>
      <c r="F374" s="148" t="s">
        <v>231</v>
      </c>
      <c r="G374" s="148" t="s">
        <v>232</v>
      </c>
      <c r="H374" s="148" t="s">
        <v>233</v>
      </c>
      <c r="I374" s="148" t="s">
        <v>235</v>
      </c>
      <c r="J374" s="148" t="s">
        <v>236</v>
      </c>
      <c r="K374" s="148" t="s">
        <v>237</v>
      </c>
      <c r="L374" s="148" t="s">
        <v>238</v>
      </c>
      <c r="M374" s="148" t="s">
        <v>265</v>
      </c>
      <c r="N374" s="148" t="s">
        <v>239</v>
      </c>
      <c r="O374" s="148" t="s">
        <v>240</v>
      </c>
      <c r="P374" s="148" t="s">
        <v>242</v>
      </c>
      <c r="Q374" s="148" t="s">
        <v>243</v>
      </c>
      <c r="R374" s="148" t="s">
        <v>244</v>
      </c>
      <c r="S374" s="148" t="s">
        <v>245</v>
      </c>
      <c r="T374" s="148" t="s">
        <v>246</v>
      </c>
      <c r="U374" s="148" t="s">
        <v>247</v>
      </c>
      <c r="V374" s="148" t="s">
        <v>249</v>
      </c>
      <c r="W374" s="149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 t="s">
        <v>3</v>
      </c>
    </row>
    <row r="375" spans="1:65">
      <c r="A375" s="30"/>
      <c r="B375" s="19"/>
      <c r="C375" s="9"/>
      <c r="D375" s="10" t="s">
        <v>295</v>
      </c>
      <c r="E375" s="11" t="s">
        <v>295</v>
      </c>
      <c r="F375" s="11" t="s">
        <v>296</v>
      </c>
      <c r="G375" s="11" t="s">
        <v>295</v>
      </c>
      <c r="H375" s="11" t="s">
        <v>295</v>
      </c>
      <c r="I375" s="11" t="s">
        <v>296</v>
      </c>
      <c r="J375" s="11" t="s">
        <v>296</v>
      </c>
      <c r="K375" s="11" t="s">
        <v>296</v>
      </c>
      <c r="L375" s="11" t="s">
        <v>296</v>
      </c>
      <c r="M375" s="11" t="s">
        <v>296</v>
      </c>
      <c r="N375" s="11" t="s">
        <v>295</v>
      </c>
      <c r="O375" s="11" t="s">
        <v>296</v>
      </c>
      <c r="P375" s="11" t="s">
        <v>295</v>
      </c>
      <c r="Q375" s="11" t="s">
        <v>295</v>
      </c>
      <c r="R375" s="11" t="s">
        <v>114</v>
      </c>
      <c r="S375" s="11" t="s">
        <v>296</v>
      </c>
      <c r="T375" s="11" t="s">
        <v>295</v>
      </c>
      <c r="U375" s="11" t="s">
        <v>296</v>
      </c>
      <c r="V375" s="11" t="s">
        <v>295</v>
      </c>
      <c r="W375" s="149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2</v>
      </c>
    </row>
    <row r="376" spans="1:65">
      <c r="A376" s="30"/>
      <c r="B376" s="19"/>
      <c r="C376" s="9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149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3</v>
      </c>
    </row>
    <row r="377" spans="1:65">
      <c r="A377" s="30"/>
      <c r="B377" s="18">
        <v>1</v>
      </c>
      <c r="C377" s="14">
        <v>1</v>
      </c>
      <c r="D377" s="22">
        <v>0.8</v>
      </c>
      <c r="E377" s="143">
        <v>0.9</v>
      </c>
      <c r="F377" s="22">
        <v>0.8</v>
      </c>
      <c r="G377" s="22">
        <v>0.73</v>
      </c>
      <c r="H377" s="22">
        <v>0.75</v>
      </c>
      <c r="I377" s="22">
        <v>0.8</v>
      </c>
      <c r="J377" s="150">
        <v>1</v>
      </c>
      <c r="K377" s="22">
        <v>0.8</v>
      </c>
      <c r="L377" s="22">
        <v>0.7</v>
      </c>
      <c r="M377" s="22">
        <v>0.8</v>
      </c>
      <c r="N377" s="22">
        <v>0.9</v>
      </c>
      <c r="O377" s="22">
        <v>0.75</v>
      </c>
      <c r="P377" s="22">
        <v>0.8086364198037338</v>
      </c>
      <c r="Q377" s="143">
        <v>0.54819634782252002</v>
      </c>
      <c r="R377" s="22">
        <v>0.67486264371828963</v>
      </c>
      <c r="S377" s="22">
        <v>0.76</v>
      </c>
      <c r="T377" s="22">
        <v>0.83</v>
      </c>
      <c r="U377" s="22">
        <v>0.8</v>
      </c>
      <c r="V377" s="22">
        <v>0.79</v>
      </c>
      <c r="W377" s="149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</v>
      </c>
    </row>
    <row r="378" spans="1:65">
      <c r="A378" s="30"/>
      <c r="B378" s="19">
        <v>1</v>
      </c>
      <c r="C378" s="9">
        <v>2</v>
      </c>
      <c r="D378" s="11">
        <v>0.8</v>
      </c>
      <c r="E378" s="144">
        <v>0.98</v>
      </c>
      <c r="F378" s="11">
        <v>0.8</v>
      </c>
      <c r="G378" s="11">
        <v>0.82</v>
      </c>
      <c r="H378" s="11">
        <v>0.73</v>
      </c>
      <c r="I378" s="11">
        <v>0.8</v>
      </c>
      <c r="J378" s="145">
        <v>1</v>
      </c>
      <c r="K378" s="11">
        <v>0.8</v>
      </c>
      <c r="L378" s="11">
        <v>0.9</v>
      </c>
      <c r="M378" s="11">
        <v>0.7</v>
      </c>
      <c r="N378" s="11">
        <v>0.8</v>
      </c>
      <c r="O378" s="11">
        <v>0.74</v>
      </c>
      <c r="P378" s="11">
        <v>0.81713226687451668</v>
      </c>
      <c r="Q378" s="144">
        <v>0.61299480246974902</v>
      </c>
      <c r="R378" s="11">
        <v>0.71854659030407064</v>
      </c>
      <c r="S378" s="11">
        <v>0.72</v>
      </c>
      <c r="T378" s="11">
        <v>0.82</v>
      </c>
      <c r="U378" s="11">
        <v>0.9</v>
      </c>
      <c r="V378" s="11">
        <v>0.82</v>
      </c>
      <c r="W378" s="149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5</v>
      </c>
    </row>
    <row r="379" spans="1:65">
      <c r="A379" s="30"/>
      <c r="B379" s="19">
        <v>1</v>
      </c>
      <c r="C379" s="9">
        <v>3</v>
      </c>
      <c r="D379" s="11">
        <v>0.8</v>
      </c>
      <c r="E379" s="144">
        <v>0.9</v>
      </c>
      <c r="F379" s="11">
        <v>0.8</v>
      </c>
      <c r="G379" s="11">
        <v>0.74</v>
      </c>
      <c r="H379" s="11">
        <v>0.78</v>
      </c>
      <c r="I379" s="11">
        <v>0.8</v>
      </c>
      <c r="J379" s="11">
        <v>0.8</v>
      </c>
      <c r="K379" s="11">
        <v>0.7</v>
      </c>
      <c r="L379" s="11">
        <v>0.8</v>
      </c>
      <c r="M379" s="11">
        <v>0.7</v>
      </c>
      <c r="N379" s="11">
        <v>0.7</v>
      </c>
      <c r="O379" s="11">
        <v>0.72</v>
      </c>
      <c r="P379" s="11">
        <v>0.80285293941434843</v>
      </c>
      <c r="Q379" s="144">
        <v>0.54540533256061741</v>
      </c>
      <c r="R379" s="11">
        <v>0.62303655238328159</v>
      </c>
      <c r="S379" s="11">
        <v>0.76</v>
      </c>
      <c r="T379" s="11">
        <v>0.8</v>
      </c>
      <c r="U379" s="11">
        <v>0.7</v>
      </c>
      <c r="V379" s="11">
        <v>0.76</v>
      </c>
      <c r="W379" s="149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16</v>
      </c>
    </row>
    <row r="380" spans="1:65">
      <c r="A380" s="30"/>
      <c r="B380" s="19">
        <v>1</v>
      </c>
      <c r="C380" s="9">
        <v>4</v>
      </c>
      <c r="D380" s="11">
        <v>0.9</v>
      </c>
      <c r="E380" s="144">
        <v>0.9</v>
      </c>
      <c r="F380" s="11">
        <v>0.7</v>
      </c>
      <c r="G380" s="11">
        <v>0.78</v>
      </c>
      <c r="H380" s="11">
        <v>0.77</v>
      </c>
      <c r="I380" s="11">
        <v>0.8</v>
      </c>
      <c r="J380" s="11">
        <v>0.8</v>
      </c>
      <c r="K380" s="11">
        <v>0.8</v>
      </c>
      <c r="L380" s="11">
        <v>0.7</v>
      </c>
      <c r="M380" s="11">
        <v>0.7</v>
      </c>
      <c r="N380" s="11">
        <v>0.7</v>
      </c>
      <c r="O380" s="11">
        <v>0.75</v>
      </c>
      <c r="P380" s="11">
        <v>0.87752306391677959</v>
      </c>
      <c r="Q380" s="144">
        <v>0.67854471819148143</v>
      </c>
      <c r="R380" s="11">
        <v>0.6630250867919556</v>
      </c>
      <c r="S380" s="11">
        <v>0.73</v>
      </c>
      <c r="T380" s="11">
        <v>0.8</v>
      </c>
      <c r="U380" s="145">
        <v>1</v>
      </c>
      <c r="V380" s="145">
        <v>0.96</v>
      </c>
      <c r="W380" s="149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0.77150480175534697</v>
      </c>
    </row>
    <row r="381" spans="1:65">
      <c r="A381" s="30"/>
      <c r="B381" s="19">
        <v>1</v>
      </c>
      <c r="C381" s="9">
        <v>5</v>
      </c>
      <c r="D381" s="11">
        <v>0.8</v>
      </c>
      <c r="E381" s="144">
        <v>0.94</v>
      </c>
      <c r="F381" s="11">
        <v>0.8</v>
      </c>
      <c r="G381" s="11">
        <v>0.71</v>
      </c>
      <c r="H381" s="11">
        <v>0.73</v>
      </c>
      <c r="I381" s="11">
        <v>0.8</v>
      </c>
      <c r="J381" s="11">
        <v>0.8</v>
      </c>
      <c r="K381" s="11">
        <v>0.7</v>
      </c>
      <c r="L381" s="11">
        <v>0.8</v>
      </c>
      <c r="M381" s="11">
        <v>0.7</v>
      </c>
      <c r="N381" s="11">
        <v>0.8</v>
      </c>
      <c r="O381" s="11">
        <v>0.73</v>
      </c>
      <c r="P381" s="11">
        <v>0.87878554388959418</v>
      </c>
      <c r="Q381" s="144">
        <v>0.50385650472027521</v>
      </c>
      <c r="R381" s="11">
        <v>0.64128691978271857</v>
      </c>
      <c r="S381" s="11">
        <v>0.74</v>
      </c>
      <c r="T381" s="11">
        <v>0.82</v>
      </c>
      <c r="U381" s="11">
        <v>0.9</v>
      </c>
      <c r="V381" s="11">
        <v>0.78</v>
      </c>
      <c r="W381" s="149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>
        <v>88</v>
      </c>
    </row>
    <row r="382" spans="1:65">
      <c r="A382" s="30"/>
      <c r="B382" s="19">
        <v>1</v>
      </c>
      <c r="C382" s="9">
        <v>6</v>
      </c>
      <c r="D382" s="11">
        <v>0.8</v>
      </c>
      <c r="E382" s="144">
        <v>0.92</v>
      </c>
      <c r="F382" s="11">
        <v>0.7</v>
      </c>
      <c r="G382" s="11">
        <v>0.77</v>
      </c>
      <c r="H382" s="11">
        <v>0.8</v>
      </c>
      <c r="I382" s="11">
        <v>0.8</v>
      </c>
      <c r="J382" s="11">
        <v>0.8</v>
      </c>
      <c r="K382" s="11">
        <v>0.8</v>
      </c>
      <c r="L382" s="11">
        <v>0.7</v>
      </c>
      <c r="M382" s="11">
        <v>0.7</v>
      </c>
      <c r="N382" s="11">
        <v>0.8</v>
      </c>
      <c r="O382" s="11">
        <v>0.71</v>
      </c>
      <c r="P382" s="11">
        <v>0.8262282486430943</v>
      </c>
      <c r="Q382" s="144">
        <v>0.51996639575381698</v>
      </c>
      <c r="R382" s="11">
        <v>0.69757350352299163</v>
      </c>
      <c r="S382" s="11">
        <v>0.78</v>
      </c>
      <c r="T382" s="11">
        <v>0.79</v>
      </c>
      <c r="U382" s="11">
        <v>0.7</v>
      </c>
      <c r="V382" s="11">
        <v>0.77</v>
      </c>
      <c r="W382" s="149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20" t="s">
        <v>259</v>
      </c>
      <c r="C383" s="12"/>
      <c r="D383" s="23">
        <v>0.81666666666666676</v>
      </c>
      <c r="E383" s="23">
        <v>0.92333333333333323</v>
      </c>
      <c r="F383" s="23">
        <v>0.76666666666666672</v>
      </c>
      <c r="G383" s="23">
        <v>0.75833333333333341</v>
      </c>
      <c r="H383" s="23">
        <v>0.7599999999999999</v>
      </c>
      <c r="I383" s="23">
        <v>0.79999999999999993</v>
      </c>
      <c r="J383" s="23">
        <v>0.86666666666666659</v>
      </c>
      <c r="K383" s="23">
        <v>0.76666666666666661</v>
      </c>
      <c r="L383" s="23">
        <v>0.76666666666666672</v>
      </c>
      <c r="M383" s="23">
        <v>0.71666666666666679</v>
      </c>
      <c r="N383" s="23">
        <v>0.78333333333333333</v>
      </c>
      <c r="O383" s="23">
        <v>0.73333333333333339</v>
      </c>
      <c r="P383" s="23">
        <v>0.83519308042367779</v>
      </c>
      <c r="Q383" s="23">
        <v>0.56816068358641003</v>
      </c>
      <c r="R383" s="23">
        <v>0.66972188275055133</v>
      </c>
      <c r="S383" s="23">
        <v>0.74833333333333341</v>
      </c>
      <c r="T383" s="23">
        <v>0.81</v>
      </c>
      <c r="U383" s="23">
        <v>0.83333333333333348</v>
      </c>
      <c r="V383" s="23">
        <v>0.81333333333333346</v>
      </c>
      <c r="W383" s="149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30"/>
      <c r="B384" s="3" t="s">
        <v>260</v>
      </c>
      <c r="C384" s="29"/>
      <c r="D384" s="11">
        <v>0.8</v>
      </c>
      <c r="E384" s="11">
        <v>0.91</v>
      </c>
      <c r="F384" s="11">
        <v>0.8</v>
      </c>
      <c r="G384" s="11">
        <v>0.755</v>
      </c>
      <c r="H384" s="11">
        <v>0.76</v>
      </c>
      <c r="I384" s="11">
        <v>0.8</v>
      </c>
      <c r="J384" s="11">
        <v>0.8</v>
      </c>
      <c r="K384" s="11">
        <v>0.8</v>
      </c>
      <c r="L384" s="11">
        <v>0.75</v>
      </c>
      <c r="M384" s="11">
        <v>0.7</v>
      </c>
      <c r="N384" s="11">
        <v>0.8</v>
      </c>
      <c r="O384" s="11">
        <v>0.73499999999999999</v>
      </c>
      <c r="P384" s="11">
        <v>0.82168025775880549</v>
      </c>
      <c r="Q384" s="11">
        <v>0.54680084019156872</v>
      </c>
      <c r="R384" s="11">
        <v>0.66894386525512262</v>
      </c>
      <c r="S384" s="11">
        <v>0.75</v>
      </c>
      <c r="T384" s="11">
        <v>0.81</v>
      </c>
      <c r="U384" s="11">
        <v>0.85000000000000009</v>
      </c>
      <c r="V384" s="11">
        <v>0.78500000000000003</v>
      </c>
      <c r="W384" s="149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30"/>
      <c r="B385" s="3" t="s">
        <v>261</v>
      </c>
      <c r="C385" s="29"/>
      <c r="D385" s="24">
        <v>4.0824829046386291E-2</v>
      </c>
      <c r="E385" s="24">
        <v>3.2041639575194424E-2</v>
      </c>
      <c r="F385" s="24">
        <v>5.1639777949432274E-2</v>
      </c>
      <c r="G385" s="24">
        <v>3.9707262140150974E-2</v>
      </c>
      <c r="H385" s="24">
        <v>2.8284271247461926E-2</v>
      </c>
      <c r="I385" s="24">
        <v>1.2161883888976234E-16</v>
      </c>
      <c r="J385" s="24">
        <v>0.1032795558988665</v>
      </c>
      <c r="K385" s="24">
        <v>5.1639777949432274E-2</v>
      </c>
      <c r="L385" s="24">
        <v>8.1649658092772637E-2</v>
      </c>
      <c r="M385" s="24">
        <v>4.0824829046386332E-2</v>
      </c>
      <c r="N385" s="24">
        <v>7.5277265270908139E-2</v>
      </c>
      <c r="O385" s="24">
        <v>1.6329931618554533E-2</v>
      </c>
      <c r="P385" s="24">
        <v>3.4204773094559299E-2</v>
      </c>
      <c r="Q385" s="24">
        <v>6.567926737392614E-2</v>
      </c>
      <c r="R385" s="24">
        <v>3.5267283811657904E-2</v>
      </c>
      <c r="S385" s="24">
        <v>2.2286019533929058E-2</v>
      </c>
      <c r="T385" s="24">
        <v>1.5491933384829622E-2</v>
      </c>
      <c r="U385" s="24">
        <v>0.12110601416389886</v>
      </c>
      <c r="V385" s="24">
        <v>7.4744007563594436E-2</v>
      </c>
      <c r="W385" s="200"/>
      <c r="X385" s="201"/>
      <c r="Y385" s="201"/>
      <c r="Z385" s="201"/>
      <c r="AA385" s="201"/>
      <c r="AB385" s="201"/>
      <c r="AC385" s="201"/>
      <c r="AD385" s="201"/>
      <c r="AE385" s="201"/>
      <c r="AF385" s="201"/>
      <c r="AG385" s="201"/>
      <c r="AH385" s="201"/>
      <c r="AI385" s="201"/>
      <c r="AJ385" s="201"/>
      <c r="AK385" s="201"/>
      <c r="AL385" s="201"/>
      <c r="AM385" s="201"/>
      <c r="AN385" s="201"/>
      <c r="AO385" s="201"/>
      <c r="AP385" s="201"/>
      <c r="AQ385" s="201"/>
      <c r="AR385" s="201"/>
      <c r="AS385" s="201"/>
      <c r="AT385" s="201"/>
      <c r="AU385" s="201"/>
      <c r="AV385" s="201"/>
      <c r="AW385" s="201"/>
      <c r="AX385" s="201"/>
      <c r="AY385" s="201"/>
      <c r="AZ385" s="201"/>
      <c r="BA385" s="201"/>
      <c r="BB385" s="201"/>
      <c r="BC385" s="201"/>
      <c r="BD385" s="201"/>
      <c r="BE385" s="201"/>
      <c r="BF385" s="201"/>
      <c r="BG385" s="201"/>
      <c r="BH385" s="201"/>
      <c r="BI385" s="201"/>
      <c r="BJ385" s="201"/>
      <c r="BK385" s="201"/>
      <c r="BL385" s="201"/>
      <c r="BM385" s="56"/>
    </row>
    <row r="386" spans="1:65">
      <c r="A386" s="30"/>
      <c r="B386" s="3" t="s">
        <v>86</v>
      </c>
      <c r="C386" s="29"/>
      <c r="D386" s="13">
        <v>4.9989586587411781E-2</v>
      </c>
      <c r="E386" s="13">
        <v>3.4702136724037283E-2</v>
      </c>
      <c r="F386" s="13">
        <v>6.7356232107955133E-2</v>
      </c>
      <c r="G386" s="13">
        <v>5.2361224800199078E-2</v>
      </c>
      <c r="H386" s="13">
        <v>3.7216146378239383E-2</v>
      </c>
      <c r="I386" s="13">
        <v>1.5202354861220294E-16</v>
      </c>
      <c r="J386" s="13">
        <v>0.11916871834484598</v>
      </c>
      <c r="K386" s="13">
        <v>6.7356232107955147E-2</v>
      </c>
      <c r="L386" s="13">
        <v>0.10649955403405126</v>
      </c>
      <c r="M386" s="13">
        <v>5.6964877739143709E-2</v>
      </c>
      <c r="N386" s="13">
        <v>9.6098636516052938E-2</v>
      </c>
      <c r="O386" s="13">
        <v>2.226808857075618E-2</v>
      </c>
      <c r="P386" s="13">
        <v>4.0954330078031606E-2</v>
      </c>
      <c r="Q386" s="13">
        <v>0.11559981053130572</v>
      </c>
      <c r="R386" s="13">
        <v>5.2659596050251459E-2</v>
      </c>
      <c r="S386" s="13">
        <v>2.9780872428412992E-2</v>
      </c>
      <c r="T386" s="13">
        <v>1.9125843684974841E-2</v>
      </c>
      <c r="U386" s="13">
        <v>0.14532721699667861</v>
      </c>
      <c r="V386" s="13">
        <v>9.1898369955239048E-2</v>
      </c>
      <c r="W386" s="149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A387" s="30"/>
      <c r="B387" s="3" t="s">
        <v>262</v>
      </c>
      <c r="C387" s="29"/>
      <c r="D387" s="13">
        <v>5.8537373725434216E-2</v>
      </c>
      <c r="E387" s="13">
        <v>0.19679531641610293</v>
      </c>
      <c r="F387" s="13">
        <v>-6.271036910816874E-3</v>
      </c>
      <c r="G387" s="13">
        <v>-1.7072438683525371E-2</v>
      </c>
      <c r="H387" s="13">
        <v>-1.4912158328983849E-2</v>
      </c>
      <c r="I387" s="13">
        <v>3.6934570180017001E-2</v>
      </c>
      <c r="J387" s="13">
        <v>0.12334578436168497</v>
      </c>
      <c r="K387" s="13">
        <v>-6.271036910816985E-3</v>
      </c>
      <c r="L387" s="13">
        <v>-6.271036910816874E-3</v>
      </c>
      <c r="M387" s="13">
        <v>-7.1079447547067853E-2</v>
      </c>
      <c r="N387" s="13">
        <v>1.5331766634600008E-2</v>
      </c>
      <c r="O387" s="13">
        <v>-4.9476644001650971E-2</v>
      </c>
      <c r="P387" s="13">
        <v>8.2550722333063487E-2</v>
      </c>
      <c r="Q387" s="13">
        <v>-0.26356818221517653</v>
      </c>
      <c r="R387" s="13">
        <v>-0.1319277842123816</v>
      </c>
      <c r="S387" s="13">
        <v>-3.0034120810775611E-2</v>
      </c>
      <c r="T387" s="13">
        <v>4.9896252307267464E-2</v>
      </c>
      <c r="U387" s="13">
        <v>8.0140177270851432E-2</v>
      </c>
      <c r="V387" s="13">
        <v>5.4216813016350951E-2</v>
      </c>
      <c r="W387" s="149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5"/>
    </row>
    <row r="388" spans="1:65">
      <c r="A388" s="30"/>
      <c r="B388" s="46" t="s">
        <v>263</v>
      </c>
      <c r="C388" s="47"/>
      <c r="D388" s="45">
        <v>0.78</v>
      </c>
      <c r="E388" s="45">
        <v>2.44</v>
      </c>
      <c r="F388" s="45">
        <v>0</v>
      </c>
      <c r="G388" s="45">
        <v>0.13</v>
      </c>
      <c r="H388" s="45">
        <v>0.1</v>
      </c>
      <c r="I388" s="45">
        <v>0.52</v>
      </c>
      <c r="J388" s="45">
        <v>1.56</v>
      </c>
      <c r="K388" s="45">
        <v>0</v>
      </c>
      <c r="L388" s="45">
        <v>0</v>
      </c>
      <c r="M388" s="45">
        <v>0.78</v>
      </c>
      <c r="N388" s="45">
        <v>0.26</v>
      </c>
      <c r="O388" s="45">
        <v>0.52</v>
      </c>
      <c r="P388" s="45">
        <v>1.07</v>
      </c>
      <c r="Q388" s="45">
        <v>3.09</v>
      </c>
      <c r="R388" s="45">
        <v>1.51</v>
      </c>
      <c r="S388" s="45">
        <v>0.28999999999999998</v>
      </c>
      <c r="T388" s="45">
        <v>0.67</v>
      </c>
      <c r="U388" s="45">
        <v>1.04</v>
      </c>
      <c r="V388" s="45">
        <v>0.73</v>
      </c>
      <c r="W388" s="149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5"/>
    </row>
    <row r="389" spans="1:65">
      <c r="B389" s="31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BM389" s="55"/>
    </row>
    <row r="390" spans="1:65" ht="15">
      <c r="B390" s="8" t="s">
        <v>530</v>
      </c>
      <c r="BM390" s="28" t="s">
        <v>271</v>
      </c>
    </row>
    <row r="391" spans="1:65" ht="15">
      <c r="A391" s="25" t="s">
        <v>53</v>
      </c>
      <c r="B391" s="18" t="s">
        <v>111</v>
      </c>
      <c r="C391" s="15" t="s">
        <v>112</v>
      </c>
      <c r="D391" s="16" t="s">
        <v>224</v>
      </c>
      <c r="E391" s="17" t="s">
        <v>224</v>
      </c>
      <c r="F391" s="149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 t="s">
        <v>225</v>
      </c>
      <c r="C392" s="9" t="s">
        <v>225</v>
      </c>
      <c r="D392" s="147" t="s">
        <v>240</v>
      </c>
      <c r="E392" s="148" t="s">
        <v>242</v>
      </c>
      <c r="F392" s="149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 t="s">
        <v>3</v>
      </c>
    </row>
    <row r="393" spans="1:65">
      <c r="A393" s="30"/>
      <c r="B393" s="19"/>
      <c r="C393" s="9"/>
      <c r="D393" s="10" t="s">
        <v>296</v>
      </c>
      <c r="E393" s="11" t="s">
        <v>295</v>
      </c>
      <c r="F393" s="149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</v>
      </c>
    </row>
    <row r="394" spans="1:65">
      <c r="A394" s="30"/>
      <c r="B394" s="19"/>
      <c r="C394" s="9"/>
      <c r="D394" s="26"/>
      <c r="E394" s="26"/>
      <c r="F394" s="149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2</v>
      </c>
    </row>
    <row r="395" spans="1:65">
      <c r="A395" s="30"/>
      <c r="B395" s="18">
        <v>1</v>
      </c>
      <c r="C395" s="14">
        <v>1</v>
      </c>
      <c r="D395" s="22">
        <v>1.92</v>
      </c>
      <c r="E395" s="22">
        <v>3.3287800209507798</v>
      </c>
      <c r="F395" s="149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</v>
      </c>
    </row>
    <row r="396" spans="1:65">
      <c r="A396" s="30"/>
      <c r="B396" s="19">
        <v>1</v>
      </c>
      <c r="C396" s="9">
        <v>2</v>
      </c>
      <c r="D396" s="11">
        <v>1.76</v>
      </c>
      <c r="E396" s="11">
        <v>3.227025945598895</v>
      </c>
      <c r="F396" s="149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7</v>
      </c>
    </row>
    <row r="397" spans="1:65">
      <c r="A397" s="30"/>
      <c r="B397" s="19">
        <v>1</v>
      </c>
      <c r="C397" s="9">
        <v>3</v>
      </c>
      <c r="D397" s="11">
        <v>1.77</v>
      </c>
      <c r="E397" s="11">
        <v>3.3255134433075102</v>
      </c>
      <c r="F397" s="149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16</v>
      </c>
    </row>
    <row r="398" spans="1:65">
      <c r="A398" s="30"/>
      <c r="B398" s="19">
        <v>1</v>
      </c>
      <c r="C398" s="9">
        <v>4</v>
      </c>
      <c r="D398" s="11">
        <v>1.96</v>
      </c>
      <c r="E398" s="11">
        <v>3.2898335456538152</v>
      </c>
      <c r="F398" s="149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2.6111119485916201</v>
      </c>
    </row>
    <row r="399" spans="1:65">
      <c r="A399" s="30"/>
      <c r="B399" s="19">
        <v>1</v>
      </c>
      <c r="C399" s="9">
        <v>5</v>
      </c>
      <c r="D399" s="11">
        <v>1.88</v>
      </c>
      <c r="E399" s="11">
        <v>3.3218261557837501</v>
      </c>
      <c r="F399" s="149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13</v>
      </c>
    </row>
    <row r="400" spans="1:65">
      <c r="A400" s="30"/>
      <c r="B400" s="19">
        <v>1</v>
      </c>
      <c r="C400" s="9">
        <v>6</v>
      </c>
      <c r="D400" s="11">
        <v>2.1800000000000002</v>
      </c>
      <c r="E400" s="11">
        <v>3.3703642718046698</v>
      </c>
      <c r="F400" s="149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20" t="s">
        <v>259</v>
      </c>
      <c r="C401" s="12"/>
      <c r="D401" s="23">
        <v>1.9116666666666664</v>
      </c>
      <c r="E401" s="23">
        <v>3.31055723051657</v>
      </c>
      <c r="F401" s="149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3" t="s">
        <v>260</v>
      </c>
      <c r="C402" s="29"/>
      <c r="D402" s="11">
        <v>1.9</v>
      </c>
      <c r="E402" s="11">
        <v>3.3236697995456304</v>
      </c>
      <c r="F402" s="149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30"/>
      <c r="B403" s="3" t="s">
        <v>261</v>
      </c>
      <c r="C403" s="29"/>
      <c r="D403" s="24">
        <v>0.15393721663933865</v>
      </c>
      <c r="E403" s="24">
        <v>4.8304401312632674E-2</v>
      </c>
      <c r="F403" s="149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86</v>
      </c>
      <c r="C404" s="29"/>
      <c r="D404" s="13">
        <v>8.0525135120839766E-2</v>
      </c>
      <c r="E404" s="13">
        <v>1.4591018354059807E-2</v>
      </c>
      <c r="F404" s="149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3" t="s">
        <v>262</v>
      </c>
      <c r="C405" s="29"/>
      <c r="D405" s="13">
        <v>-0.26787257524604413</v>
      </c>
      <c r="E405" s="13">
        <v>0.26787257524604269</v>
      </c>
      <c r="F405" s="149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A406" s="30"/>
      <c r="B406" s="46" t="s">
        <v>263</v>
      </c>
      <c r="C406" s="47"/>
      <c r="D406" s="45">
        <v>0.67</v>
      </c>
      <c r="E406" s="45">
        <v>0.67</v>
      </c>
      <c r="F406" s="149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55"/>
    </row>
    <row r="407" spans="1:65">
      <c r="B407" s="31"/>
      <c r="C407" s="20"/>
      <c r="D407" s="20"/>
      <c r="E407" s="20"/>
      <c r="BM407" s="55"/>
    </row>
    <row r="408" spans="1:65" ht="15">
      <c r="B408" s="8" t="s">
        <v>531</v>
      </c>
      <c r="BM408" s="28" t="s">
        <v>66</v>
      </c>
    </row>
    <row r="409" spans="1:65" ht="15">
      <c r="A409" s="25" t="s">
        <v>11</v>
      </c>
      <c r="B409" s="18" t="s">
        <v>111</v>
      </c>
      <c r="C409" s="15" t="s">
        <v>112</v>
      </c>
      <c r="D409" s="16" t="s">
        <v>224</v>
      </c>
      <c r="E409" s="17" t="s">
        <v>224</v>
      </c>
      <c r="F409" s="17" t="s">
        <v>224</v>
      </c>
      <c r="G409" s="17" t="s">
        <v>224</v>
      </c>
      <c r="H409" s="17" t="s">
        <v>224</v>
      </c>
      <c r="I409" s="17" t="s">
        <v>224</v>
      </c>
      <c r="J409" s="17" t="s">
        <v>224</v>
      </c>
      <c r="K409" s="17" t="s">
        <v>224</v>
      </c>
      <c r="L409" s="17" t="s">
        <v>224</v>
      </c>
      <c r="M409" s="149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 t="s">
        <v>225</v>
      </c>
      <c r="C410" s="9" t="s">
        <v>225</v>
      </c>
      <c r="D410" s="147" t="s">
        <v>228</v>
      </c>
      <c r="E410" s="148" t="s">
        <v>229</v>
      </c>
      <c r="F410" s="148" t="s">
        <v>231</v>
      </c>
      <c r="G410" s="148" t="s">
        <v>232</v>
      </c>
      <c r="H410" s="148" t="s">
        <v>233</v>
      </c>
      <c r="I410" s="148" t="s">
        <v>239</v>
      </c>
      <c r="J410" s="148" t="s">
        <v>240</v>
      </c>
      <c r="K410" s="148" t="s">
        <v>242</v>
      </c>
      <c r="L410" s="148" t="s">
        <v>243</v>
      </c>
      <c r="M410" s="149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 t="s">
        <v>3</v>
      </c>
    </row>
    <row r="411" spans="1:65">
      <c r="A411" s="30"/>
      <c r="B411" s="19"/>
      <c r="C411" s="9"/>
      <c r="D411" s="10" t="s">
        <v>295</v>
      </c>
      <c r="E411" s="11" t="s">
        <v>295</v>
      </c>
      <c r="F411" s="11" t="s">
        <v>296</v>
      </c>
      <c r="G411" s="11" t="s">
        <v>295</v>
      </c>
      <c r="H411" s="11" t="s">
        <v>295</v>
      </c>
      <c r="I411" s="11" t="s">
        <v>295</v>
      </c>
      <c r="J411" s="11" t="s">
        <v>296</v>
      </c>
      <c r="K411" s="11" t="s">
        <v>295</v>
      </c>
      <c r="L411" s="11" t="s">
        <v>295</v>
      </c>
      <c r="M411" s="149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2</v>
      </c>
    </row>
    <row r="412" spans="1:65">
      <c r="A412" s="30"/>
      <c r="B412" s="19"/>
      <c r="C412" s="9"/>
      <c r="D412" s="26"/>
      <c r="E412" s="26"/>
      <c r="F412" s="26"/>
      <c r="G412" s="26"/>
      <c r="H412" s="26"/>
      <c r="I412" s="26"/>
      <c r="J412" s="26"/>
      <c r="K412" s="26"/>
      <c r="L412" s="26"/>
      <c r="M412" s="149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2</v>
      </c>
    </row>
    <row r="413" spans="1:65">
      <c r="A413" s="30"/>
      <c r="B413" s="18">
        <v>1</v>
      </c>
      <c r="C413" s="14">
        <v>1</v>
      </c>
      <c r="D413" s="22">
        <v>0.19</v>
      </c>
      <c r="E413" s="22">
        <v>0.17836035706162701</v>
      </c>
      <c r="F413" s="143">
        <v>0.2</v>
      </c>
      <c r="G413" s="143">
        <v>0.2</v>
      </c>
      <c r="H413" s="22">
        <v>0.2</v>
      </c>
      <c r="I413" s="143">
        <v>0.2</v>
      </c>
      <c r="J413" s="22">
        <v>0.22</v>
      </c>
      <c r="K413" s="22">
        <v>0.22085102320493599</v>
      </c>
      <c r="L413" s="22">
        <v>0.14611313191610523</v>
      </c>
      <c r="M413" s="149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8">
        <v>1</v>
      </c>
    </row>
    <row r="414" spans="1:65">
      <c r="A414" s="30"/>
      <c r="B414" s="19">
        <v>1</v>
      </c>
      <c r="C414" s="9">
        <v>2</v>
      </c>
      <c r="D414" s="11">
        <v>0.2</v>
      </c>
      <c r="E414" s="11">
        <v>0.18052067080144901</v>
      </c>
      <c r="F414" s="144">
        <v>0.2</v>
      </c>
      <c r="G414" s="144">
        <v>0.2</v>
      </c>
      <c r="H414" s="11">
        <v>0.22</v>
      </c>
      <c r="I414" s="144">
        <v>0.2</v>
      </c>
      <c r="J414" s="11">
        <v>0.22</v>
      </c>
      <c r="K414" s="11">
        <v>0.23424574054621447</v>
      </c>
      <c r="L414" s="11">
        <v>0.1804565351939911</v>
      </c>
      <c r="M414" s="149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8" t="e">
        <v>#N/A</v>
      </c>
    </row>
    <row r="415" spans="1:65">
      <c r="A415" s="30"/>
      <c r="B415" s="19">
        <v>1</v>
      </c>
      <c r="C415" s="9">
        <v>3</v>
      </c>
      <c r="D415" s="11">
        <v>0.2</v>
      </c>
      <c r="E415" s="11">
        <v>0.18194656164048101</v>
      </c>
      <c r="F415" s="144">
        <v>0.2</v>
      </c>
      <c r="G415" s="144">
        <v>0.2</v>
      </c>
      <c r="H415" s="11">
        <v>0.22</v>
      </c>
      <c r="I415" s="144">
        <v>0.2</v>
      </c>
      <c r="J415" s="11">
        <v>0.21</v>
      </c>
      <c r="K415" s="11">
        <v>0.22868681633607099</v>
      </c>
      <c r="L415" s="11">
        <v>0.16732088790526672</v>
      </c>
      <c r="M415" s="149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8">
        <v>16</v>
      </c>
    </row>
    <row r="416" spans="1:65">
      <c r="A416" s="30"/>
      <c r="B416" s="19">
        <v>1</v>
      </c>
      <c r="C416" s="9">
        <v>4</v>
      </c>
      <c r="D416" s="11">
        <v>0.2</v>
      </c>
      <c r="E416" s="11">
        <v>0.20233887657362701</v>
      </c>
      <c r="F416" s="144">
        <v>0.2</v>
      </c>
      <c r="G416" s="144">
        <v>0.2</v>
      </c>
      <c r="H416" s="11">
        <v>0.21</v>
      </c>
      <c r="I416" s="144">
        <v>0.2</v>
      </c>
      <c r="J416" s="11">
        <v>0.22</v>
      </c>
      <c r="K416" s="11">
        <v>0.22931309558306007</v>
      </c>
      <c r="L416" s="11">
        <v>0.16974463573584553</v>
      </c>
      <c r="M416" s="149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0.20135273731942402</v>
      </c>
    </row>
    <row r="417" spans="1:65">
      <c r="A417" s="30"/>
      <c r="B417" s="19">
        <v>1</v>
      </c>
      <c r="C417" s="9">
        <v>5</v>
      </c>
      <c r="D417" s="11">
        <v>0.2</v>
      </c>
      <c r="E417" s="11">
        <v>0.19369924526112303</v>
      </c>
      <c r="F417" s="144">
        <v>0.2</v>
      </c>
      <c r="G417" s="144">
        <v>0.2</v>
      </c>
      <c r="H417" s="11">
        <v>0.22</v>
      </c>
      <c r="I417" s="144">
        <v>0.2</v>
      </c>
      <c r="J417" s="11">
        <v>0.22</v>
      </c>
      <c r="K417" s="11">
        <v>0.23800212746222399</v>
      </c>
      <c r="L417" s="11">
        <v>0.15199468786342391</v>
      </c>
      <c r="M417" s="149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>
        <v>89</v>
      </c>
    </row>
    <row r="418" spans="1:65">
      <c r="A418" s="30"/>
      <c r="B418" s="19">
        <v>1</v>
      </c>
      <c r="C418" s="9">
        <v>6</v>
      </c>
      <c r="D418" s="11">
        <v>0.19</v>
      </c>
      <c r="E418" s="11">
        <v>0.19418506562956703</v>
      </c>
      <c r="F418" s="144">
        <v>0.2</v>
      </c>
      <c r="G418" s="144">
        <v>0.2</v>
      </c>
      <c r="H418" s="11">
        <v>0.22</v>
      </c>
      <c r="I418" s="144">
        <v>0.2</v>
      </c>
      <c r="J418" s="11">
        <v>0.21</v>
      </c>
      <c r="K418" s="11">
        <v>0.23228628661599801</v>
      </c>
      <c r="L418" s="11">
        <v>0.14863279816825439</v>
      </c>
      <c r="M418" s="149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20" t="s">
        <v>259</v>
      </c>
      <c r="C419" s="12"/>
      <c r="D419" s="23">
        <v>0.19666666666666666</v>
      </c>
      <c r="E419" s="23">
        <v>0.18850846282797903</v>
      </c>
      <c r="F419" s="23">
        <v>0.19999999999999998</v>
      </c>
      <c r="G419" s="23">
        <v>0.19999999999999998</v>
      </c>
      <c r="H419" s="23">
        <v>0.215</v>
      </c>
      <c r="I419" s="23">
        <v>0.19999999999999998</v>
      </c>
      <c r="J419" s="23">
        <v>0.21666666666666667</v>
      </c>
      <c r="K419" s="23">
        <v>0.23056418162475059</v>
      </c>
      <c r="L419" s="23">
        <v>0.16071044613048116</v>
      </c>
      <c r="M419" s="149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3" t="s">
        <v>260</v>
      </c>
      <c r="C420" s="29"/>
      <c r="D420" s="11">
        <v>0.2</v>
      </c>
      <c r="E420" s="11">
        <v>0.18782290345080202</v>
      </c>
      <c r="F420" s="11">
        <v>0.2</v>
      </c>
      <c r="G420" s="11">
        <v>0.2</v>
      </c>
      <c r="H420" s="11">
        <v>0.22</v>
      </c>
      <c r="I420" s="11">
        <v>0.2</v>
      </c>
      <c r="J420" s="11">
        <v>0.22</v>
      </c>
      <c r="K420" s="11">
        <v>0.23079969109952903</v>
      </c>
      <c r="L420" s="11">
        <v>0.15965778788434531</v>
      </c>
      <c r="M420" s="149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30"/>
      <c r="B421" s="3" t="s">
        <v>261</v>
      </c>
      <c r="C421" s="29"/>
      <c r="D421" s="24">
        <v>5.1639777949432277E-3</v>
      </c>
      <c r="E421" s="24">
        <v>9.5947465345332938E-3</v>
      </c>
      <c r="F421" s="24">
        <v>3.0404709722440586E-17</v>
      </c>
      <c r="G421" s="24">
        <v>3.0404709722440586E-17</v>
      </c>
      <c r="H421" s="24">
        <v>8.3666002653407547E-3</v>
      </c>
      <c r="I421" s="24">
        <v>3.0404709722440586E-17</v>
      </c>
      <c r="J421" s="24">
        <v>5.1639777949432277E-3</v>
      </c>
      <c r="K421" s="24">
        <v>5.8528236463017492E-3</v>
      </c>
      <c r="L421" s="24">
        <v>1.3785051036032109E-2</v>
      </c>
      <c r="M421" s="149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30"/>
      <c r="B422" s="3" t="s">
        <v>86</v>
      </c>
      <c r="C422" s="29"/>
      <c r="D422" s="13">
        <v>2.6257514211575735E-2</v>
      </c>
      <c r="E422" s="13">
        <v>5.0898227011106953E-2</v>
      </c>
      <c r="F422" s="13">
        <v>1.5202354861220294E-16</v>
      </c>
      <c r="G422" s="13">
        <v>1.5202354861220294E-16</v>
      </c>
      <c r="H422" s="13">
        <v>3.8914419838794206E-2</v>
      </c>
      <c r="I422" s="13">
        <v>1.5202354861220294E-16</v>
      </c>
      <c r="J422" s="13">
        <v>2.3833743668968742E-2</v>
      </c>
      <c r="K422" s="13">
        <v>2.5384791362898583E-2</v>
      </c>
      <c r="L422" s="13">
        <v>8.5775700136131769E-2</v>
      </c>
      <c r="M422" s="149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A423" s="30"/>
      <c r="B423" s="3" t="s">
        <v>262</v>
      </c>
      <c r="C423" s="29"/>
      <c r="D423" s="13">
        <v>-2.3272942375367034E-2</v>
      </c>
      <c r="E423" s="13">
        <v>-6.3789917447553468E-2</v>
      </c>
      <c r="F423" s="13">
        <v>-6.7182464834241173E-3</v>
      </c>
      <c r="G423" s="13">
        <v>-6.7182464834241173E-3</v>
      </c>
      <c r="H423" s="13">
        <v>6.7777885030319229E-2</v>
      </c>
      <c r="I423" s="13">
        <v>-6.7182464834241173E-3</v>
      </c>
      <c r="J423" s="13">
        <v>7.6055232976290688E-2</v>
      </c>
      <c r="K423" s="13">
        <v>0.14507597311173281</v>
      </c>
      <c r="L423" s="13">
        <v>-0.20184623129542223</v>
      </c>
      <c r="M423" s="149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5"/>
    </row>
    <row r="424" spans="1:65">
      <c r="A424" s="30"/>
      <c r="B424" s="46" t="s">
        <v>263</v>
      </c>
      <c r="C424" s="47"/>
      <c r="D424" s="45">
        <v>0.44</v>
      </c>
      <c r="E424" s="45">
        <v>0.83</v>
      </c>
      <c r="F424" s="45" t="s">
        <v>264</v>
      </c>
      <c r="G424" s="45" t="s">
        <v>264</v>
      </c>
      <c r="H424" s="45">
        <v>0.44</v>
      </c>
      <c r="I424" s="45" t="s">
        <v>264</v>
      </c>
      <c r="J424" s="45">
        <v>0.52</v>
      </c>
      <c r="K424" s="45">
        <v>1.18</v>
      </c>
      <c r="L424" s="45">
        <v>2.16</v>
      </c>
      <c r="M424" s="149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5"/>
    </row>
    <row r="425" spans="1:65">
      <c r="B425" s="31" t="s">
        <v>303</v>
      </c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BM425" s="55"/>
    </row>
    <row r="426" spans="1:65">
      <c r="BM426" s="55"/>
    </row>
    <row r="427" spans="1:65" ht="15">
      <c r="B427" s="8" t="s">
        <v>532</v>
      </c>
      <c r="BM427" s="28" t="s">
        <v>66</v>
      </c>
    </row>
    <row r="428" spans="1:65" ht="15">
      <c r="A428" s="25" t="s">
        <v>14</v>
      </c>
      <c r="B428" s="18" t="s">
        <v>111</v>
      </c>
      <c r="C428" s="15" t="s">
        <v>112</v>
      </c>
      <c r="D428" s="16" t="s">
        <v>224</v>
      </c>
      <c r="E428" s="17" t="s">
        <v>224</v>
      </c>
      <c r="F428" s="17" t="s">
        <v>224</v>
      </c>
      <c r="G428" s="17" t="s">
        <v>224</v>
      </c>
      <c r="H428" s="17" t="s">
        <v>224</v>
      </c>
      <c r="I428" s="17" t="s">
        <v>224</v>
      </c>
      <c r="J428" s="17" t="s">
        <v>224</v>
      </c>
      <c r="K428" s="17" t="s">
        <v>224</v>
      </c>
      <c r="L428" s="17" t="s">
        <v>224</v>
      </c>
      <c r="M428" s="17" t="s">
        <v>224</v>
      </c>
      <c r="N428" s="17" t="s">
        <v>224</v>
      </c>
      <c r="O428" s="17" t="s">
        <v>224</v>
      </c>
      <c r="P428" s="17" t="s">
        <v>224</v>
      </c>
      <c r="Q428" s="17" t="s">
        <v>224</v>
      </c>
      <c r="R428" s="17" t="s">
        <v>224</v>
      </c>
      <c r="S428" s="17" t="s">
        <v>224</v>
      </c>
      <c r="T428" s="17" t="s">
        <v>224</v>
      </c>
      <c r="U428" s="17" t="s">
        <v>224</v>
      </c>
      <c r="V428" s="17" t="s">
        <v>224</v>
      </c>
      <c r="W428" s="17" t="s">
        <v>224</v>
      </c>
      <c r="X428" s="149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 t="s">
        <v>225</v>
      </c>
      <c r="C429" s="9" t="s">
        <v>225</v>
      </c>
      <c r="D429" s="147" t="s">
        <v>227</v>
      </c>
      <c r="E429" s="148" t="s">
        <v>228</v>
      </c>
      <c r="F429" s="148" t="s">
        <v>229</v>
      </c>
      <c r="G429" s="148" t="s">
        <v>231</v>
      </c>
      <c r="H429" s="148" t="s">
        <v>232</v>
      </c>
      <c r="I429" s="148" t="s">
        <v>233</v>
      </c>
      <c r="J429" s="148" t="s">
        <v>235</v>
      </c>
      <c r="K429" s="148" t="s">
        <v>236</v>
      </c>
      <c r="L429" s="148" t="s">
        <v>237</v>
      </c>
      <c r="M429" s="148" t="s">
        <v>238</v>
      </c>
      <c r="N429" s="148" t="s">
        <v>265</v>
      </c>
      <c r="O429" s="148" t="s">
        <v>239</v>
      </c>
      <c r="P429" s="148" t="s">
        <v>240</v>
      </c>
      <c r="Q429" s="148" t="s">
        <v>242</v>
      </c>
      <c r="R429" s="148" t="s">
        <v>243</v>
      </c>
      <c r="S429" s="148" t="s">
        <v>244</v>
      </c>
      <c r="T429" s="148" t="s">
        <v>245</v>
      </c>
      <c r="U429" s="148" t="s">
        <v>246</v>
      </c>
      <c r="V429" s="148" t="s">
        <v>247</v>
      </c>
      <c r="W429" s="148" t="s">
        <v>249</v>
      </c>
      <c r="X429" s="149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 t="s">
        <v>3</v>
      </c>
    </row>
    <row r="430" spans="1:65">
      <c r="A430" s="30"/>
      <c r="B430" s="19"/>
      <c r="C430" s="9"/>
      <c r="D430" s="10" t="s">
        <v>295</v>
      </c>
      <c r="E430" s="11" t="s">
        <v>295</v>
      </c>
      <c r="F430" s="11" t="s">
        <v>295</v>
      </c>
      <c r="G430" s="11" t="s">
        <v>296</v>
      </c>
      <c r="H430" s="11" t="s">
        <v>295</v>
      </c>
      <c r="I430" s="11" t="s">
        <v>295</v>
      </c>
      <c r="J430" s="11" t="s">
        <v>296</v>
      </c>
      <c r="K430" s="11" t="s">
        <v>296</v>
      </c>
      <c r="L430" s="11" t="s">
        <v>296</v>
      </c>
      <c r="M430" s="11" t="s">
        <v>296</v>
      </c>
      <c r="N430" s="11" t="s">
        <v>296</v>
      </c>
      <c r="O430" s="11" t="s">
        <v>295</v>
      </c>
      <c r="P430" s="11" t="s">
        <v>296</v>
      </c>
      <c r="Q430" s="11" t="s">
        <v>295</v>
      </c>
      <c r="R430" s="11" t="s">
        <v>295</v>
      </c>
      <c r="S430" s="11" t="s">
        <v>114</v>
      </c>
      <c r="T430" s="11" t="s">
        <v>296</v>
      </c>
      <c r="U430" s="11" t="s">
        <v>295</v>
      </c>
      <c r="V430" s="11" t="s">
        <v>296</v>
      </c>
      <c r="W430" s="11" t="s">
        <v>295</v>
      </c>
      <c r="X430" s="149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2</v>
      </c>
    </row>
    <row r="431" spans="1:65">
      <c r="A431" s="30"/>
      <c r="B431" s="19"/>
      <c r="C431" s="9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149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3</v>
      </c>
    </row>
    <row r="432" spans="1:65">
      <c r="A432" s="30"/>
      <c r="B432" s="18">
        <v>1</v>
      </c>
      <c r="C432" s="14">
        <v>1</v>
      </c>
      <c r="D432" s="22">
        <v>1.47</v>
      </c>
      <c r="E432" s="143">
        <v>0.96</v>
      </c>
      <c r="F432" s="22">
        <v>1.4662204576250049</v>
      </c>
      <c r="G432" s="22">
        <v>1.5</v>
      </c>
      <c r="H432" s="22">
        <v>1.44</v>
      </c>
      <c r="I432" s="22">
        <v>1.54</v>
      </c>
      <c r="J432" s="22">
        <v>1.345</v>
      </c>
      <c r="K432" s="22">
        <v>1.56</v>
      </c>
      <c r="L432" s="22">
        <v>1.595</v>
      </c>
      <c r="M432" s="22">
        <v>1.54</v>
      </c>
      <c r="N432" s="22">
        <v>1.38</v>
      </c>
      <c r="O432" s="22">
        <v>1.49</v>
      </c>
      <c r="P432" s="22">
        <v>1.488</v>
      </c>
      <c r="Q432" s="22">
        <v>1.4929829000686876</v>
      </c>
      <c r="R432" s="143">
        <v>1.13084316906308</v>
      </c>
      <c r="S432" s="22">
        <v>1.534914804978194</v>
      </c>
      <c r="T432" s="22">
        <v>1.54</v>
      </c>
      <c r="U432" s="22">
        <v>1.6439999999999999</v>
      </c>
      <c r="V432" s="22">
        <v>1.33</v>
      </c>
      <c r="W432" s="22">
        <v>1.5</v>
      </c>
      <c r="X432" s="149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</v>
      </c>
    </row>
    <row r="433" spans="1:65">
      <c r="A433" s="30"/>
      <c r="B433" s="19">
        <v>1</v>
      </c>
      <c r="C433" s="9">
        <v>2</v>
      </c>
      <c r="D433" s="11">
        <v>1.48</v>
      </c>
      <c r="E433" s="144">
        <v>1.04</v>
      </c>
      <c r="F433" s="11">
        <v>1.4085048147684547</v>
      </c>
      <c r="G433" s="11">
        <v>1.4</v>
      </c>
      <c r="H433" s="11">
        <v>1.45</v>
      </c>
      <c r="I433" s="11">
        <v>1.49</v>
      </c>
      <c r="J433" s="11">
        <v>1.37</v>
      </c>
      <c r="K433" s="11">
        <v>1.6</v>
      </c>
      <c r="L433" s="11">
        <v>1.5249999999999999</v>
      </c>
      <c r="M433" s="145">
        <v>1.74</v>
      </c>
      <c r="N433" s="11">
        <v>1.46</v>
      </c>
      <c r="O433" s="11">
        <v>1.52</v>
      </c>
      <c r="P433" s="11">
        <v>1.4770000000000001</v>
      </c>
      <c r="Q433" s="11">
        <v>1.4720366039710757</v>
      </c>
      <c r="R433" s="144">
        <v>1.3483578898239901</v>
      </c>
      <c r="S433" s="11">
        <v>1.5055610205359811</v>
      </c>
      <c r="T433" s="11">
        <v>1.51</v>
      </c>
      <c r="U433" s="11">
        <v>1.617</v>
      </c>
      <c r="V433" s="11">
        <v>1.36</v>
      </c>
      <c r="W433" s="11">
        <v>1.61</v>
      </c>
      <c r="X433" s="149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 t="e">
        <v>#N/A</v>
      </c>
    </row>
    <row r="434" spans="1:65">
      <c r="A434" s="30"/>
      <c r="B434" s="19">
        <v>1</v>
      </c>
      <c r="C434" s="9">
        <v>3</v>
      </c>
      <c r="D434" s="11">
        <v>1.46</v>
      </c>
      <c r="E434" s="144">
        <v>1.05</v>
      </c>
      <c r="F434" s="11">
        <v>1.4804769018353747</v>
      </c>
      <c r="G434" s="11">
        <v>1.5</v>
      </c>
      <c r="H434" s="11">
        <v>1.36</v>
      </c>
      <c r="I434" s="11">
        <v>1.46</v>
      </c>
      <c r="J434" s="11">
        <v>1.345</v>
      </c>
      <c r="K434" s="11">
        <v>1.57</v>
      </c>
      <c r="L434" s="11">
        <v>1.4350000000000001</v>
      </c>
      <c r="M434" s="11">
        <v>1.62</v>
      </c>
      <c r="N434" s="11">
        <v>1.43</v>
      </c>
      <c r="O434" s="11">
        <v>1.37</v>
      </c>
      <c r="P434" s="11">
        <v>1.4590000000000001</v>
      </c>
      <c r="Q434" s="11">
        <v>1.5055462164746214</v>
      </c>
      <c r="R434" s="144">
        <v>1.2555696883603</v>
      </c>
      <c r="S434" s="11">
        <v>1.4489063185580511</v>
      </c>
      <c r="T434" s="11">
        <v>1.53</v>
      </c>
      <c r="U434" s="11">
        <v>1.5780000000000001</v>
      </c>
      <c r="V434" s="145">
        <v>1.22</v>
      </c>
      <c r="W434" s="11">
        <v>1.49</v>
      </c>
      <c r="X434" s="149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16</v>
      </c>
    </row>
    <row r="435" spans="1:65">
      <c r="A435" s="30"/>
      <c r="B435" s="19">
        <v>1</v>
      </c>
      <c r="C435" s="9">
        <v>4</v>
      </c>
      <c r="D435" s="11">
        <v>1.48</v>
      </c>
      <c r="E435" s="144">
        <v>0.98</v>
      </c>
      <c r="F435" s="11">
        <v>1.4316104131669447</v>
      </c>
      <c r="G435" s="11">
        <v>1.5</v>
      </c>
      <c r="H435" s="11">
        <v>1.42</v>
      </c>
      <c r="I435" s="11">
        <v>1.49</v>
      </c>
      <c r="J435" s="11">
        <v>1.33</v>
      </c>
      <c r="K435" s="11">
        <v>1.585</v>
      </c>
      <c r="L435" s="11">
        <v>1.595</v>
      </c>
      <c r="M435" s="11">
        <v>1.46</v>
      </c>
      <c r="N435" s="11">
        <v>1.4650000000000001</v>
      </c>
      <c r="O435" s="11">
        <v>1.4</v>
      </c>
      <c r="P435" s="11">
        <v>1.4570000000000001</v>
      </c>
      <c r="Q435" s="11">
        <v>1.4591382765400143</v>
      </c>
      <c r="R435" s="144">
        <v>1.27700713840522</v>
      </c>
      <c r="S435" s="11">
        <v>1.4857238069153929</v>
      </c>
      <c r="T435" s="11">
        <v>1.55</v>
      </c>
      <c r="U435" s="11">
        <v>1.6140000000000001</v>
      </c>
      <c r="V435" s="11">
        <v>1.33</v>
      </c>
      <c r="W435" s="11">
        <v>1.48</v>
      </c>
      <c r="X435" s="149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>
        <v>1.4774595814557951</v>
      </c>
    </row>
    <row r="436" spans="1:65">
      <c r="A436" s="30"/>
      <c r="B436" s="19">
        <v>1</v>
      </c>
      <c r="C436" s="9">
        <v>5</v>
      </c>
      <c r="D436" s="11">
        <v>1.48</v>
      </c>
      <c r="E436" s="144">
        <v>1.02</v>
      </c>
      <c r="F436" s="11">
        <v>1.4461573197707649</v>
      </c>
      <c r="G436" s="11">
        <v>1.4</v>
      </c>
      <c r="H436" s="11">
        <v>1.44</v>
      </c>
      <c r="I436" s="11">
        <v>1.47</v>
      </c>
      <c r="J436" s="11">
        <v>1.345</v>
      </c>
      <c r="K436" s="11">
        <v>1.6</v>
      </c>
      <c r="L436" s="11">
        <v>1.5449999999999999</v>
      </c>
      <c r="M436" s="11">
        <v>1.5349999999999999</v>
      </c>
      <c r="N436" s="11">
        <v>1.45</v>
      </c>
      <c r="O436" s="11">
        <v>1.57</v>
      </c>
      <c r="P436" s="11">
        <v>1.46</v>
      </c>
      <c r="Q436" s="11">
        <v>1.4517671990849565</v>
      </c>
      <c r="R436" s="144">
        <v>1.1719339606649</v>
      </c>
      <c r="S436" s="11">
        <v>1.4355107500045683</v>
      </c>
      <c r="T436" s="11">
        <v>1.57</v>
      </c>
      <c r="U436" s="11">
        <v>1.5880000000000001</v>
      </c>
      <c r="V436" s="11">
        <v>1.31</v>
      </c>
      <c r="W436" s="11">
        <v>1.51</v>
      </c>
      <c r="X436" s="149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90</v>
      </c>
    </row>
    <row r="437" spans="1:65">
      <c r="A437" s="30"/>
      <c r="B437" s="19">
        <v>1</v>
      </c>
      <c r="C437" s="9">
        <v>6</v>
      </c>
      <c r="D437" s="11">
        <v>1.45</v>
      </c>
      <c r="E437" s="144">
        <v>0.95</v>
      </c>
      <c r="F437" s="11">
        <v>1.4086766181092147</v>
      </c>
      <c r="G437" s="11">
        <v>1.4</v>
      </c>
      <c r="H437" s="11">
        <v>1.47</v>
      </c>
      <c r="I437" s="11">
        <v>1.45</v>
      </c>
      <c r="J437" s="11">
        <v>1.335</v>
      </c>
      <c r="K437" s="11">
        <v>1.59</v>
      </c>
      <c r="L437" s="11">
        <v>1.415</v>
      </c>
      <c r="M437" s="11">
        <v>1.4650000000000001</v>
      </c>
      <c r="N437" s="11">
        <v>1.4550000000000001</v>
      </c>
      <c r="O437" s="11">
        <v>1.53</v>
      </c>
      <c r="P437" s="11">
        <v>1.409</v>
      </c>
      <c r="Q437" s="11">
        <v>1.4615963741825793</v>
      </c>
      <c r="R437" s="144">
        <v>1.1876698418991301</v>
      </c>
      <c r="S437" s="11">
        <v>1.5153040006359531</v>
      </c>
      <c r="T437" s="11">
        <v>1.57</v>
      </c>
      <c r="U437" s="11">
        <v>1.605</v>
      </c>
      <c r="V437" s="11">
        <v>1.32</v>
      </c>
      <c r="W437" s="11">
        <v>1.57</v>
      </c>
      <c r="X437" s="149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20" t="s">
        <v>259</v>
      </c>
      <c r="C438" s="12"/>
      <c r="D438" s="23">
        <v>1.47</v>
      </c>
      <c r="E438" s="23">
        <v>0.99999999999999989</v>
      </c>
      <c r="F438" s="23">
        <v>1.440274420879293</v>
      </c>
      <c r="G438" s="23">
        <v>1.4500000000000002</v>
      </c>
      <c r="H438" s="23">
        <v>1.43</v>
      </c>
      <c r="I438" s="23">
        <v>1.4833333333333334</v>
      </c>
      <c r="J438" s="23">
        <v>1.345</v>
      </c>
      <c r="K438" s="23">
        <v>1.5841666666666667</v>
      </c>
      <c r="L438" s="23">
        <v>1.5183333333333333</v>
      </c>
      <c r="M438" s="23">
        <v>1.5600000000000003</v>
      </c>
      <c r="N438" s="23">
        <v>1.4400000000000002</v>
      </c>
      <c r="O438" s="23">
        <v>1.4799999999999998</v>
      </c>
      <c r="P438" s="23">
        <v>1.4583333333333333</v>
      </c>
      <c r="Q438" s="23">
        <v>1.4738445950536558</v>
      </c>
      <c r="R438" s="23">
        <v>1.2285636147027699</v>
      </c>
      <c r="S438" s="23">
        <v>1.4876534502713568</v>
      </c>
      <c r="T438" s="23">
        <v>1.5449999999999999</v>
      </c>
      <c r="U438" s="23">
        <v>1.6076666666666668</v>
      </c>
      <c r="V438" s="23">
        <v>1.3116666666666668</v>
      </c>
      <c r="W438" s="23">
        <v>1.5266666666666666</v>
      </c>
      <c r="X438" s="149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30"/>
      <c r="B439" s="3" t="s">
        <v>260</v>
      </c>
      <c r="C439" s="29"/>
      <c r="D439" s="11">
        <v>1.4750000000000001</v>
      </c>
      <c r="E439" s="11">
        <v>1</v>
      </c>
      <c r="F439" s="11">
        <v>1.4388838664688548</v>
      </c>
      <c r="G439" s="11">
        <v>1.45</v>
      </c>
      <c r="H439" s="11">
        <v>1.44</v>
      </c>
      <c r="I439" s="11">
        <v>1.48</v>
      </c>
      <c r="J439" s="11">
        <v>1.345</v>
      </c>
      <c r="K439" s="11">
        <v>1.5874999999999999</v>
      </c>
      <c r="L439" s="11">
        <v>1.5349999999999999</v>
      </c>
      <c r="M439" s="11">
        <v>1.5375000000000001</v>
      </c>
      <c r="N439" s="11">
        <v>1.4525000000000001</v>
      </c>
      <c r="O439" s="11">
        <v>1.5049999999999999</v>
      </c>
      <c r="P439" s="11">
        <v>1.4595</v>
      </c>
      <c r="Q439" s="11">
        <v>1.4668164890768276</v>
      </c>
      <c r="R439" s="11">
        <v>1.2216197651297152</v>
      </c>
      <c r="S439" s="11">
        <v>1.495642413725687</v>
      </c>
      <c r="T439" s="11">
        <v>1.5449999999999999</v>
      </c>
      <c r="U439" s="11">
        <v>1.6095000000000002</v>
      </c>
      <c r="V439" s="11">
        <v>1.3250000000000002</v>
      </c>
      <c r="W439" s="11">
        <v>1.5049999999999999</v>
      </c>
      <c r="X439" s="149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30"/>
      <c r="B440" s="3" t="s">
        <v>261</v>
      </c>
      <c r="C440" s="29"/>
      <c r="D440" s="24">
        <v>1.2649110640673528E-2</v>
      </c>
      <c r="E440" s="24">
        <v>4.2426406871192889E-2</v>
      </c>
      <c r="F440" s="24">
        <v>2.9687838719500738E-2</v>
      </c>
      <c r="G440" s="24">
        <v>5.4772255750516662E-2</v>
      </c>
      <c r="H440" s="24">
        <v>3.7947331922020502E-2</v>
      </c>
      <c r="I440" s="24">
        <v>3.2041639575194472E-2</v>
      </c>
      <c r="J440" s="24">
        <v>1.378404875209025E-2</v>
      </c>
      <c r="K440" s="24">
        <v>1.6253204812179876E-2</v>
      </c>
      <c r="L440" s="24">
        <v>7.7631608682718026E-2</v>
      </c>
      <c r="M440" s="24">
        <v>0.10587728746053141</v>
      </c>
      <c r="N440" s="24">
        <v>3.1780497164141462E-2</v>
      </c>
      <c r="O440" s="24">
        <v>7.8485667481394336E-2</v>
      </c>
      <c r="P440" s="24">
        <v>2.7082589733381603E-2</v>
      </c>
      <c r="Q440" s="24">
        <v>2.1110388356500663E-2</v>
      </c>
      <c r="R440" s="24">
        <v>7.9818889019465197E-2</v>
      </c>
      <c r="S440" s="24">
        <v>3.8840171440339022E-2</v>
      </c>
      <c r="T440" s="24">
        <v>2.3452078799117169E-2</v>
      </c>
      <c r="U440" s="24">
        <v>2.3329523498491433E-2</v>
      </c>
      <c r="V440" s="24">
        <v>4.7923550230201749E-2</v>
      </c>
      <c r="W440" s="24">
        <v>5.1639777949432274E-2</v>
      </c>
      <c r="X440" s="200"/>
      <c r="Y440" s="201"/>
      <c r="Z440" s="201"/>
      <c r="AA440" s="201"/>
      <c r="AB440" s="201"/>
      <c r="AC440" s="201"/>
      <c r="AD440" s="201"/>
      <c r="AE440" s="201"/>
      <c r="AF440" s="201"/>
      <c r="AG440" s="201"/>
      <c r="AH440" s="201"/>
      <c r="AI440" s="201"/>
      <c r="AJ440" s="201"/>
      <c r="AK440" s="201"/>
      <c r="AL440" s="201"/>
      <c r="AM440" s="201"/>
      <c r="AN440" s="201"/>
      <c r="AO440" s="201"/>
      <c r="AP440" s="201"/>
      <c r="AQ440" s="201"/>
      <c r="AR440" s="201"/>
      <c r="AS440" s="201"/>
      <c r="AT440" s="201"/>
      <c r="AU440" s="201"/>
      <c r="AV440" s="201"/>
      <c r="AW440" s="201"/>
      <c r="AX440" s="201"/>
      <c r="AY440" s="201"/>
      <c r="AZ440" s="201"/>
      <c r="BA440" s="201"/>
      <c r="BB440" s="201"/>
      <c r="BC440" s="201"/>
      <c r="BD440" s="201"/>
      <c r="BE440" s="201"/>
      <c r="BF440" s="201"/>
      <c r="BG440" s="201"/>
      <c r="BH440" s="201"/>
      <c r="BI440" s="201"/>
      <c r="BJ440" s="201"/>
      <c r="BK440" s="201"/>
      <c r="BL440" s="201"/>
      <c r="BM440" s="56"/>
    </row>
    <row r="441" spans="1:65">
      <c r="A441" s="30"/>
      <c r="B441" s="3" t="s">
        <v>86</v>
      </c>
      <c r="C441" s="29"/>
      <c r="D441" s="13">
        <v>8.6048371705262101E-3</v>
      </c>
      <c r="E441" s="13">
        <v>4.2426406871192895E-2</v>
      </c>
      <c r="F441" s="13">
        <v>2.0612626516949596E-2</v>
      </c>
      <c r="G441" s="13">
        <v>3.7773969483114934E-2</v>
      </c>
      <c r="H441" s="13">
        <v>2.6536595749664688E-2</v>
      </c>
      <c r="I441" s="13">
        <v>2.1601105331591777E-2</v>
      </c>
      <c r="J441" s="13">
        <v>1.0248363384453717E-2</v>
      </c>
      <c r="K441" s="13">
        <v>1.0259782101323434E-2</v>
      </c>
      <c r="L441" s="13">
        <v>5.1129489802009674E-2</v>
      </c>
      <c r="M441" s="13">
        <v>6.7870056064443199E-2</v>
      </c>
      <c r="N441" s="13">
        <v>2.2069789697320458E-2</v>
      </c>
      <c r="O441" s="13">
        <v>5.3030856406347533E-2</v>
      </c>
      <c r="P441" s="13">
        <v>1.8570918674318815E-2</v>
      </c>
      <c r="Q441" s="13">
        <v>1.4323347541083279E-2</v>
      </c>
      <c r="R441" s="13">
        <v>6.49692763681399E-2</v>
      </c>
      <c r="S441" s="13">
        <v>2.6108346290767078E-2</v>
      </c>
      <c r="T441" s="13">
        <v>1.5179339028554803E-2</v>
      </c>
      <c r="U441" s="13">
        <v>1.4511418307168629E-2</v>
      </c>
      <c r="V441" s="13">
        <v>3.6536378828616323E-2</v>
      </c>
      <c r="W441" s="13">
        <v>3.3825182062946907E-2</v>
      </c>
      <c r="X441" s="149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A442" s="30"/>
      <c r="B442" s="3" t="s">
        <v>262</v>
      </c>
      <c r="C442" s="29"/>
      <c r="D442" s="13">
        <v>-5.0489242138488377E-3</v>
      </c>
      <c r="E442" s="13">
        <v>-0.32316253347880886</v>
      </c>
      <c r="F442" s="13">
        <v>-2.5168309876783423E-2</v>
      </c>
      <c r="G442" s="13">
        <v>-1.8585673544272541E-2</v>
      </c>
      <c r="H442" s="13">
        <v>-3.2122422874696577E-2</v>
      </c>
      <c r="I442" s="13">
        <v>3.9755753397670013E-3</v>
      </c>
      <c r="J442" s="13">
        <v>-8.9653607528997759E-2</v>
      </c>
      <c r="K442" s="13">
        <v>7.2223353213987096E-2</v>
      </c>
      <c r="L442" s="13">
        <v>2.7664886668008704E-2</v>
      </c>
      <c r="M442" s="13">
        <v>5.5866447773058603E-2</v>
      </c>
      <c r="N442" s="13">
        <v>-2.5354048209484503E-2</v>
      </c>
      <c r="O442" s="13">
        <v>1.7194504513629028E-3</v>
      </c>
      <c r="P442" s="13">
        <v>-1.2945361323262849E-2</v>
      </c>
      <c r="Q442" s="13">
        <v>-2.4467582379325004E-3</v>
      </c>
      <c r="R442" s="13">
        <v>-0.16846211556446022</v>
      </c>
      <c r="S442" s="13">
        <v>6.8995923431740547E-3</v>
      </c>
      <c r="T442" s="13">
        <v>4.5713885775240382E-2</v>
      </c>
      <c r="U442" s="13">
        <v>8.8129033677235347E-2</v>
      </c>
      <c r="V442" s="13">
        <v>-0.11221485641303741</v>
      </c>
      <c r="W442" s="13">
        <v>3.3305198889018728E-2</v>
      </c>
      <c r="X442" s="149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5"/>
    </row>
    <row r="443" spans="1:65">
      <c r="A443" s="30"/>
      <c r="B443" s="46" t="s">
        <v>263</v>
      </c>
      <c r="C443" s="47"/>
      <c r="D443" s="45">
        <v>0.03</v>
      </c>
      <c r="E443" s="45">
        <v>7.21</v>
      </c>
      <c r="F443" s="45">
        <v>0.48</v>
      </c>
      <c r="G443" s="45">
        <v>0.33</v>
      </c>
      <c r="H443" s="45">
        <v>0.64</v>
      </c>
      <c r="I443" s="45">
        <v>0.17</v>
      </c>
      <c r="J443" s="45">
        <v>1.94</v>
      </c>
      <c r="K443" s="45">
        <v>1.71</v>
      </c>
      <c r="L443" s="45">
        <v>0.71</v>
      </c>
      <c r="M443" s="45">
        <v>1.34</v>
      </c>
      <c r="N443" s="45">
        <v>0.49</v>
      </c>
      <c r="O443" s="45">
        <v>0.12</v>
      </c>
      <c r="P443" s="45">
        <v>0.21</v>
      </c>
      <c r="Q443" s="45">
        <v>0.03</v>
      </c>
      <c r="R443" s="45">
        <v>3.72</v>
      </c>
      <c r="S443" s="45">
        <v>0.24</v>
      </c>
      <c r="T443" s="45">
        <v>1.1200000000000001</v>
      </c>
      <c r="U443" s="45">
        <v>2.0699999999999998</v>
      </c>
      <c r="V443" s="45">
        <v>2.4500000000000002</v>
      </c>
      <c r="W443" s="45">
        <v>0.84</v>
      </c>
      <c r="X443" s="149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5"/>
    </row>
    <row r="444" spans="1:65">
      <c r="B444" s="31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BM444" s="55"/>
    </row>
    <row r="445" spans="1:65" ht="15">
      <c r="B445" s="8" t="s">
        <v>533</v>
      </c>
      <c r="BM445" s="28" t="s">
        <v>66</v>
      </c>
    </row>
    <row r="446" spans="1:65" ht="15">
      <c r="A446" s="25" t="s">
        <v>54</v>
      </c>
      <c r="B446" s="18" t="s">
        <v>111</v>
      </c>
      <c r="C446" s="15" t="s">
        <v>112</v>
      </c>
      <c r="D446" s="16" t="s">
        <v>224</v>
      </c>
      <c r="E446" s="17" t="s">
        <v>224</v>
      </c>
      <c r="F446" s="17" t="s">
        <v>224</v>
      </c>
      <c r="G446" s="17" t="s">
        <v>224</v>
      </c>
      <c r="H446" s="17" t="s">
        <v>224</v>
      </c>
      <c r="I446" s="17" t="s">
        <v>224</v>
      </c>
      <c r="J446" s="17" t="s">
        <v>224</v>
      </c>
      <c r="K446" s="17" t="s">
        <v>224</v>
      </c>
      <c r="L446" s="17" t="s">
        <v>224</v>
      </c>
      <c r="M446" s="17" t="s">
        <v>224</v>
      </c>
      <c r="N446" s="17" t="s">
        <v>224</v>
      </c>
      <c r="O446" s="17" t="s">
        <v>224</v>
      </c>
      <c r="P446" s="17" t="s">
        <v>224</v>
      </c>
      <c r="Q446" s="17" t="s">
        <v>224</v>
      </c>
      <c r="R446" s="17" t="s">
        <v>224</v>
      </c>
      <c r="S446" s="17" t="s">
        <v>224</v>
      </c>
      <c r="T446" s="17" t="s">
        <v>224</v>
      </c>
      <c r="U446" s="17" t="s">
        <v>224</v>
      </c>
      <c r="V446" s="17" t="s">
        <v>224</v>
      </c>
      <c r="W446" s="17" t="s">
        <v>224</v>
      </c>
      <c r="X446" s="17" t="s">
        <v>224</v>
      </c>
      <c r="Y446" s="149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 t="s">
        <v>225</v>
      </c>
      <c r="C447" s="9" t="s">
        <v>225</v>
      </c>
      <c r="D447" s="147" t="s">
        <v>227</v>
      </c>
      <c r="E447" s="148" t="s">
        <v>228</v>
      </c>
      <c r="F447" s="148" t="s">
        <v>230</v>
      </c>
      <c r="G447" s="148" t="s">
        <v>231</v>
      </c>
      <c r="H447" s="148" t="s">
        <v>232</v>
      </c>
      <c r="I447" s="148" t="s">
        <v>233</v>
      </c>
      <c r="J447" s="148" t="s">
        <v>235</v>
      </c>
      <c r="K447" s="148" t="s">
        <v>236</v>
      </c>
      <c r="L447" s="148" t="s">
        <v>237</v>
      </c>
      <c r="M447" s="148" t="s">
        <v>238</v>
      </c>
      <c r="N447" s="148" t="s">
        <v>265</v>
      </c>
      <c r="O447" s="148" t="s">
        <v>239</v>
      </c>
      <c r="P447" s="148" t="s">
        <v>240</v>
      </c>
      <c r="Q447" s="148" t="s">
        <v>241</v>
      </c>
      <c r="R447" s="148" t="s">
        <v>242</v>
      </c>
      <c r="S447" s="148" t="s">
        <v>243</v>
      </c>
      <c r="T447" s="148" t="s">
        <v>244</v>
      </c>
      <c r="U447" s="148" t="s">
        <v>245</v>
      </c>
      <c r="V447" s="148" t="s">
        <v>246</v>
      </c>
      <c r="W447" s="148" t="s">
        <v>247</v>
      </c>
      <c r="X447" s="148" t="s">
        <v>249</v>
      </c>
      <c r="Y447" s="149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 t="s">
        <v>1</v>
      </c>
    </row>
    <row r="448" spans="1:65">
      <c r="A448" s="30"/>
      <c r="B448" s="19"/>
      <c r="C448" s="9"/>
      <c r="D448" s="10" t="s">
        <v>114</v>
      </c>
      <c r="E448" s="11" t="s">
        <v>114</v>
      </c>
      <c r="F448" s="11" t="s">
        <v>114</v>
      </c>
      <c r="G448" s="11" t="s">
        <v>296</v>
      </c>
      <c r="H448" s="11" t="s">
        <v>295</v>
      </c>
      <c r="I448" s="11" t="s">
        <v>295</v>
      </c>
      <c r="J448" s="11" t="s">
        <v>296</v>
      </c>
      <c r="K448" s="11" t="s">
        <v>296</v>
      </c>
      <c r="L448" s="11" t="s">
        <v>296</v>
      </c>
      <c r="M448" s="11" t="s">
        <v>296</v>
      </c>
      <c r="N448" s="11" t="s">
        <v>296</v>
      </c>
      <c r="O448" s="11" t="s">
        <v>114</v>
      </c>
      <c r="P448" s="11" t="s">
        <v>296</v>
      </c>
      <c r="Q448" s="11" t="s">
        <v>295</v>
      </c>
      <c r="R448" s="11" t="s">
        <v>295</v>
      </c>
      <c r="S448" s="11" t="s">
        <v>295</v>
      </c>
      <c r="T448" s="11" t="s">
        <v>114</v>
      </c>
      <c r="U448" s="11" t="s">
        <v>296</v>
      </c>
      <c r="V448" s="11" t="s">
        <v>296</v>
      </c>
      <c r="W448" s="11" t="s">
        <v>296</v>
      </c>
      <c r="X448" s="11" t="s">
        <v>295</v>
      </c>
      <c r="Y448" s="149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2</v>
      </c>
    </row>
    <row r="449" spans="1:65">
      <c r="A449" s="30"/>
      <c r="B449" s="19"/>
      <c r="C449" s="9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149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3</v>
      </c>
    </row>
    <row r="450" spans="1:65">
      <c r="A450" s="30"/>
      <c r="B450" s="18">
        <v>1</v>
      </c>
      <c r="C450" s="14">
        <v>1</v>
      </c>
      <c r="D450" s="22">
        <v>1.17</v>
      </c>
      <c r="E450" s="22">
        <v>1.22</v>
      </c>
      <c r="F450" s="22">
        <v>1.1868740400000002</v>
      </c>
      <c r="G450" s="22">
        <v>1.1200000000000001</v>
      </c>
      <c r="H450" s="22">
        <v>1.22</v>
      </c>
      <c r="I450" s="22">
        <v>1.2016</v>
      </c>
      <c r="J450" s="22">
        <v>1.23</v>
      </c>
      <c r="K450" s="22">
        <v>1.26</v>
      </c>
      <c r="L450" s="22">
        <v>1.19</v>
      </c>
      <c r="M450" s="22">
        <v>1.1399999999999999</v>
      </c>
      <c r="N450" s="22">
        <v>1.21</v>
      </c>
      <c r="O450" s="22">
        <v>1.1299999999999999</v>
      </c>
      <c r="P450" s="22">
        <v>1.2116</v>
      </c>
      <c r="Q450" s="22">
        <v>1.26</v>
      </c>
      <c r="R450" s="22">
        <v>1.2552582089424669</v>
      </c>
      <c r="S450" s="22">
        <v>1.0384645420101972</v>
      </c>
      <c r="T450" s="22">
        <v>1.2847945781475443</v>
      </c>
      <c r="U450" s="22">
        <v>1.17</v>
      </c>
      <c r="V450" s="22">
        <v>1.1599999999999999</v>
      </c>
      <c r="W450" s="22">
        <v>1.21</v>
      </c>
      <c r="X450" s="22">
        <v>1.1893</v>
      </c>
      <c r="Y450" s="149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>
        <v>1</v>
      </c>
      <c r="C451" s="9">
        <v>2</v>
      </c>
      <c r="D451" s="11">
        <v>1.17</v>
      </c>
      <c r="E451" s="11">
        <v>1.1599999999999999</v>
      </c>
      <c r="F451" s="11">
        <v>1.1732448</v>
      </c>
      <c r="G451" s="11">
        <v>1.17</v>
      </c>
      <c r="H451" s="11">
        <v>1.32</v>
      </c>
      <c r="I451" s="11">
        <v>1.1940999999999999</v>
      </c>
      <c r="J451" s="11">
        <v>1.22</v>
      </c>
      <c r="K451" s="11">
        <v>1.19</v>
      </c>
      <c r="L451" s="11">
        <v>1.1599999999999999</v>
      </c>
      <c r="M451" s="11">
        <v>1.1599999999999999</v>
      </c>
      <c r="N451" s="11">
        <v>1.21</v>
      </c>
      <c r="O451" s="11">
        <v>1.1399999999999999</v>
      </c>
      <c r="P451" s="11">
        <v>1.1917</v>
      </c>
      <c r="Q451" s="11">
        <v>1.25</v>
      </c>
      <c r="R451" s="11">
        <v>1.2518392460632433</v>
      </c>
      <c r="S451" s="11">
        <v>1.1693245585534695</v>
      </c>
      <c r="T451" s="11">
        <v>1.2876767886815044</v>
      </c>
      <c r="U451" s="11">
        <v>1.1599999999999999</v>
      </c>
      <c r="V451" s="11">
        <v>1.1299999999999999</v>
      </c>
      <c r="W451" s="11">
        <v>1.2</v>
      </c>
      <c r="X451" s="11">
        <v>1.2448999999999999</v>
      </c>
      <c r="Y451" s="149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e">
        <v>#N/A</v>
      </c>
    </row>
    <row r="452" spans="1:65">
      <c r="A452" s="30"/>
      <c r="B452" s="19">
        <v>1</v>
      </c>
      <c r="C452" s="9">
        <v>3</v>
      </c>
      <c r="D452" s="11">
        <v>1.1499999999999999</v>
      </c>
      <c r="E452" s="11">
        <v>1.18</v>
      </c>
      <c r="F452" s="11">
        <v>1.1879144399999999</v>
      </c>
      <c r="G452" s="11">
        <v>1.1200000000000001</v>
      </c>
      <c r="H452" s="11">
        <v>1.33</v>
      </c>
      <c r="I452" s="11">
        <v>1.1892</v>
      </c>
      <c r="J452" s="11">
        <v>1.22</v>
      </c>
      <c r="K452" s="11">
        <v>1.24</v>
      </c>
      <c r="L452" s="11">
        <v>1.1599999999999999</v>
      </c>
      <c r="M452" s="11">
        <v>1.1599999999999999</v>
      </c>
      <c r="N452" s="11">
        <v>1.21</v>
      </c>
      <c r="O452" s="11">
        <v>1.0900000000000001</v>
      </c>
      <c r="P452" s="11">
        <v>1.2063000000000001</v>
      </c>
      <c r="Q452" s="11">
        <v>1.24</v>
      </c>
      <c r="R452" s="11">
        <v>1.2414118587990017</v>
      </c>
      <c r="S452" s="11">
        <v>1.1376422619416298</v>
      </c>
      <c r="T452" s="11">
        <v>1.2897522423218144</v>
      </c>
      <c r="U452" s="11">
        <v>1.19</v>
      </c>
      <c r="V452" s="11">
        <v>1.1299999999999999</v>
      </c>
      <c r="W452" s="11">
        <v>1.2</v>
      </c>
      <c r="X452" s="11">
        <v>1.1918</v>
      </c>
      <c r="Y452" s="149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16</v>
      </c>
    </row>
    <row r="453" spans="1:65">
      <c r="A453" s="30"/>
      <c r="B453" s="19">
        <v>1</v>
      </c>
      <c r="C453" s="9">
        <v>4</v>
      </c>
      <c r="D453" s="11">
        <v>1.1900000000000002</v>
      </c>
      <c r="E453" s="11">
        <v>1.23</v>
      </c>
      <c r="F453" s="11">
        <v>1.1806316399999999</v>
      </c>
      <c r="G453" s="11">
        <v>1.1599999999999999</v>
      </c>
      <c r="H453" s="11">
        <v>1.28</v>
      </c>
      <c r="I453" s="11">
        <v>1.2146999999999999</v>
      </c>
      <c r="J453" s="11">
        <v>1.2</v>
      </c>
      <c r="K453" s="11">
        <v>1.23</v>
      </c>
      <c r="L453" s="11">
        <v>1.1299999999999999</v>
      </c>
      <c r="M453" s="11">
        <v>1.1299999999999999</v>
      </c>
      <c r="N453" s="11">
        <v>1.2</v>
      </c>
      <c r="O453" s="11">
        <v>1.1299999999999999</v>
      </c>
      <c r="P453" s="11">
        <v>1.1974</v>
      </c>
      <c r="Q453" s="11">
        <v>1.27</v>
      </c>
      <c r="R453" s="11">
        <v>1.2622359278924169</v>
      </c>
      <c r="S453" s="11">
        <v>1.1481446038178762</v>
      </c>
      <c r="T453" s="11">
        <v>1.2976069744966143</v>
      </c>
      <c r="U453" s="11">
        <v>1.18</v>
      </c>
      <c r="V453" s="11">
        <v>1.1299999999999999</v>
      </c>
      <c r="W453" s="11">
        <v>1.22</v>
      </c>
      <c r="X453" s="11">
        <v>1.1844999999999999</v>
      </c>
      <c r="Y453" s="149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1.193221347282672</v>
      </c>
    </row>
    <row r="454" spans="1:65">
      <c r="A454" s="30"/>
      <c r="B454" s="19">
        <v>1</v>
      </c>
      <c r="C454" s="9">
        <v>5</v>
      </c>
      <c r="D454" s="11">
        <v>1.1599999999999999</v>
      </c>
      <c r="E454" s="11">
        <v>1.23</v>
      </c>
      <c r="F454" s="11">
        <v>1.1743974000000001</v>
      </c>
      <c r="G454" s="11">
        <v>1.1299999999999999</v>
      </c>
      <c r="H454" s="11">
        <v>1.22</v>
      </c>
      <c r="I454" s="11">
        <v>1.2083999999999999</v>
      </c>
      <c r="J454" s="11">
        <v>1.2</v>
      </c>
      <c r="K454" s="11">
        <v>1.21</v>
      </c>
      <c r="L454" s="11">
        <v>1.1499999999999999</v>
      </c>
      <c r="M454" s="11">
        <v>1.1599999999999999</v>
      </c>
      <c r="N454" s="11">
        <v>1.22</v>
      </c>
      <c r="O454" s="11">
        <v>1.1200000000000001</v>
      </c>
      <c r="P454" s="11">
        <v>1.2010000000000001</v>
      </c>
      <c r="Q454" s="11">
        <v>1.19</v>
      </c>
      <c r="R454" s="11">
        <v>1.2650897490037913</v>
      </c>
      <c r="S454" s="11">
        <v>1.0658357256800084</v>
      </c>
      <c r="T454" s="11">
        <v>1.3001738442695243</v>
      </c>
      <c r="U454" s="11">
        <v>1.22</v>
      </c>
      <c r="V454" s="11">
        <v>1.1200000000000001</v>
      </c>
      <c r="W454" s="11">
        <v>1.22</v>
      </c>
      <c r="X454" s="11">
        <v>1.1743999999999999</v>
      </c>
      <c r="Y454" s="149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91</v>
      </c>
    </row>
    <row r="455" spans="1:65">
      <c r="A455" s="30"/>
      <c r="B455" s="19">
        <v>1</v>
      </c>
      <c r="C455" s="9">
        <v>6</v>
      </c>
      <c r="D455" s="11">
        <v>1.1299999999999999</v>
      </c>
      <c r="E455" s="11">
        <v>1.18</v>
      </c>
      <c r="F455" s="11">
        <v>1.19134776</v>
      </c>
      <c r="G455" s="11">
        <v>1.1399999999999999</v>
      </c>
      <c r="H455" s="11">
        <v>1.33</v>
      </c>
      <c r="I455" s="11">
        <v>1.2155</v>
      </c>
      <c r="J455" s="11">
        <v>1.22</v>
      </c>
      <c r="K455" s="11">
        <v>1.23</v>
      </c>
      <c r="L455" s="11">
        <v>1.0900000000000001</v>
      </c>
      <c r="M455" s="11">
        <v>1.1200000000000001</v>
      </c>
      <c r="N455" s="11">
        <v>1.21</v>
      </c>
      <c r="O455" s="11">
        <v>1.1200000000000001</v>
      </c>
      <c r="P455" s="11">
        <v>1.2071000000000001</v>
      </c>
      <c r="Q455" s="11">
        <v>1.21</v>
      </c>
      <c r="R455" s="11">
        <v>1.2531219819784456</v>
      </c>
      <c r="S455" s="11">
        <v>1.0549203300032146</v>
      </c>
      <c r="T455" s="11">
        <v>1.2977862550139043</v>
      </c>
      <c r="U455" s="11">
        <v>1.2</v>
      </c>
      <c r="V455" s="11">
        <v>1.1299999999999999</v>
      </c>
      <c r="W455" s="11">
        <v>1.21</v>
      </c>
      <c r="X455" s="11">
        <v>1.2269000000000001</v>
      </c>
      <c r="Y455" s="149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20" t="s">
        <v>259</v>
      </c>
      <c r="C456" s="12"/>
      <c r="D456" s="23">
        <v>1.1616666666666666</v>
      </c>
      <c r="E456" s="23">
        <v>1.2</v>
      </c>
      <c r="F456" s="23">
        <v>1.1824016800000001</v>
      </c>
      <c r="G456" s="23">
        <v>1.1399999999999999</v>
      </c>
      <c r="H456" s="23">
        <v>1.2833333333333334</v>
      </c>
      <c r="I456" s="23">
        <v>1.2039166666666665</v>
      </c>
      <c r="J456" s="23">
        <v>1.2150000000000001</v>
      </c>
      <c r="K456" s="23">
        <v>1.2266666666666666</v>
      </c>
      <c r="L456" s="23">
        <v>1.1466666666666665</v>
      </c>
      <c r="M456" s="23">
        <v>1.145</v>
      </c>
      <c r="N456" s="23">
        <v>1.21</v>
      </c>
      <c r="O456" s="23">
        <v>1.1216666666666666</v>
      </c>
      <c r="P456" s="23">
        <v>1.2025166666666669</v>
      </c>
      <c r="Q456" s="23">
        <v>1.2366666666666666</v>
      </c>
      <c r="R456" s="23">
        <v>1.2548261621132275</v>
      </c>
      <c r="S456" s="23">
        <v>1.1023886703343992</v>
      </c>
      <c r="T456" s="23">
        <v>1.2929651138218177</v>
      </c>
      <c r="U456" s="23">
        <v>1.1866666666666668</v>
      </c>
      <c r="V456" s="23">
        <v>1.1333333333333333</v>
      </c>
      <c r="W456" s="23">
        <v>1.21</v>
      </c>
      <c r="X456" s="23">
        <v>1.2019666666666666</v>
      </c>
      <c r="Y456" s="149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30"/>
      <c r="B457" s="3" t="s">
        <v>260</v>
      </c>
      <c r="C457" s="29"/>
      <c r="D457" s="11">
        <v>1.165</v>
      </c>
      <c r="E457" s="11">
        <v>1.2</v>
      </c>
      <c r="F457" s="11">
        <v>1.1837528399999999</v>
      </c>
      <c r="G457" s="11">
        <v>1.1349999999999998</v>
      </c>
      <c r="H457" s="11">
        <v>1.3</v>
      </c>
      <c r="I457" s="11">
        <v>1.2050000000000001</v>
      </c>
      <c r="J457" s="11">
        <v>1.22</v>
      </c>
      <c r="K457" s="11">
        <v>1.23</v>
      </c>
      <c r="L457" s="11">
        <v>1.1549999999999998</v>
      </c>
      <c r="M457" s="11">
        <v>1.1499999999999999</v>
      </c>
      <c r="N457" s="11">
        <v>1.21</v>
      </c>
      <c r="O457" s="11">
        <v>1.125</v>
      </c>
      <c r="P457" s="11">
        <v>1.2036500000000001</v>
      </c>
      <c r="Q457" s="11">
        <v>1.2450000000000001</v>
      </c>
      <c r="R457" s="11">
        <v>1.2541900954604563</v>
      </c>
      <c r="S457" s="11">
        <v>1.1017389938108191</v>
      </c>
      <c r="T457" s="11">
        <v>1.2936796084092144</v>
      </c>
      <c r="U457" s="11">
        <v>1.1850000000000001</v>
      </c>
      <c r="V457" s="11">
        <v>1.1299999999999999</v>
      </c>
      <c r="W457" s="11">
        <v>1.21</v>
      </c>
      <c r="X457" s="11">
        <v>1.19055</v>
      </c>
      <c r="Y457" s="149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30"/>
      <c r="B458" s="3" t="s">
        <v>261</v>
      </c>
      <c r="C458" s="29"/>
      <c r="D458" s="24">
        <v>2.0412414523193232E-2</v>
      </c>
      <c r="E458" s="24">
        <v>3.0331501776206232E-2</v>
      </c>
      <c r="F458" s="24">
        <v>7.5029976063970419E-3</v>
      </c>
      <c r="G458" s="24">
        <v>2.0976176963402964E-2</v>
      </c>
      <c r="H458" s="24">
        <v>5.2408650685422838E-2</v>
      </c>
      <c r="I458" s="24">
        <v>1.0852357654752547E-2</v>
      </c>
      <c r="J458" s="24">
        <v>1.2247448713915901E-2</v>
      </c>
      <c r="K458" s="24">
        <v>2.4221202832779953E-2</v>
      </c>
      <c r="L458" s="24">
        <v>3.3862466931200735E-2</v>
      </c>
      <c r="M458" s="24">
        <v>1.760681686165896E-2</v>
      </c>
      <c r="N458" s="24">
        <v>6.324555320336764E-3</v>
      </c>
      <c r="O458" s="24">
        <v>1.7224014243685009E-2</v>
      </c>
      <c r="P458" s="24">
        <v>7.2568358577734865E-3</v>
      </c>
      <c r="Q458" s="24">
        <v>3.076794869123823E-2</v>
      </c>
      <c r="R458" s="24">
        <v>8.3928772188415005E-3</v>
      </c>
      <c r="S458" s="24">
        <v>5.5664152882340369E-2</v>
      </c>
      <c r="T458" s="24">
        <v>6.3529937329691805E-3</v>
      </c>
      <c r="U458" s="24">
        <v>2.1602468994692887E-2</v>
      </c>
      <c r="V458" s="24">
        <v>1.3662601021279431E-2</v>
      </c>
      <c r="W458" s="24">
        <v>8.9442719099991665E-3</v>
      </c>
      <c r="X458" s="24">
        <v>2.7545429142902599E-2</v>
      </c>
      <c r="Y458" s="200"/>
      <c r="Z458" s="201"/>
      <c r="AA458" s="201"/>
      <c r="AB458" s="201"/>
      <c r="AC458" s="201"/>
      <c r="AD458" s="201"/>
      <c r="AE458" s="201"/>
      <c r="AF458" s="201"/>
      <c r="AG458" s="201"/>
      <c r="AH458" s="201"/>
      <c r="AI458" s="201"/>
      <c r="AJ458" s="201"/>
      <c r="AK458" s="201"/>
      <c r="AL458" s="201"/>
      <c r="AM458" s="201"/>
      <c r="AN458" s="201"/>
      <c r="AO458" s="201"/>
      <c r="AP458" s="201"/>
      <c r="AQ458" s="201"/>
      <c r="AR458" s="201"/>
      <c r="AS458" s="201"/>
      <c r="AT458" s="201"/>
      <c r="AU458" s="201"/>
      <c r="AV458" s="201"/>
      <c r="AW458" s="201"/>
      <c r="AX458" s="201"/>
      <c r="AY458" s="201"/>
      <c r="AZ458" s="201"/>
      <c r="BA458" s="201"/>
      <c r="BB458" s="201"/>
      <c r="BC458" s="201"/>
      <c r="BD458" s="201"/>
      <c r="BE458" s="201"/>
      <c r="BF458" s="201"/>
      <c r="BG458" s="201"/>
      <c r="BH458" s="201"/>
      <c r="BI458" s="201"/>
      <c r="BJ458" s="201"/>
      <c r="BK458" s="201"/>
      <c r="BL458" s="201"/>
      <c r="BM458" s="56"/>
    </row>
    <row r="459" spans="1:65">
      <c r="A459" s="30"/>
      <c r="B459" s="3" t="s">
        <v>86</v>
      </c>
      <c r="C459" s="29"/>
      <c r="D459" s="13">
        <v>1.7571662430295464E-2</v>
      </c>
      <c r="E459" s="13">
        <v>2.527625148017186E-2</v>
      </c>
      <c r="F459" s="13">
        <v>6.34555729521379E-3</v>
      </c>
      <c r="G459" s="13">
        <v>1.8400155231055232E-2</v>
      </c>
      <c r="H459" s="13">
        <v>4.0837909625004803E-2</v>
      </c>
      <c r="I459" s="13">
        <v>9.0142099991022753E-3</v>
      </c>
      <c r="J459" s="13">
        <v>1.0080204702811442E-2</v>
      </c>
      <c r="K459" s="13">
        <v>1.9745545787592356E-2</v>
      </c>
      <c r="L459" s="13">
        <v>2.953122116093088E-2</v>
      </c>
      <c r="M459" s="13">
        <v>1.5377132630269835E-2</v>
      </c>
      <c r="N459" s="13">
        <v>5.2269052234188134E-3</v>
      </c>
      <c r="O459" s="13">
        <v>1.5355733352468063E-2</v>
      </c>
      <c r="P459" s="13">
        <v>6.034707092991214E-3</v>
      </c>
      <c r="Q459" s="13">
        <v>2.4879742877012046E-2</v>
      </c>
      <c r="R459" s="13">
        <v>6.6884780316559742E-3</v>
      </c>
      <c r="S459" s="13">
        <v>5.0494126418638874E-2</v>
      </c>
      <c r="T459" s="13">
        <v>4.9135074605305097E-3</v>
      </c>
      <c r="U459" s="13">
        <v>1.8204327804516477E-2</v>
      </c>
      <c r="V459" s="13">
        <v>1.2055236195246557E-2</v>
      </c>
      <c r="W459" s="13">
        <v>7.3919602561976581E-3</v>
      </c>
      <c r="X459" s="13">
        <v>2.2916965924930751E-2</v>
      </c>
      <c r="Y459" s="149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262</v>
      </c>
      <c r="C460" s="29"/>
      <c r="D460" s="13">
        <v>-2.6444951465094957E-2</v>
      </c>
      <c r="E460" s="13">
        <v>5.6809683574341463E-3</v>
      </c>
      <c r="F460" s="13">
        <v>-9.0676112251188989E-3</v>
      </c>
      <c r="G460" s="13">
        <v>-4.4603080060437561E-2</v>
      </c>
      <c r="H460" s="13">
        <v>7.5519924493367308E-2</v>
      </c>
      <c r="I460" s="13">
        <v>8.9633992958229047E-3</v>
      </c>
      <c r="J460" s="13">
        <v>1.8251980461902351E-2</v>
      </c>
      <c r="K460" s="13">
        <v>2.8029434320932634E-2</v>
      </c>
      <c r="L460" s="13">
        <v>-3.9015963569562939E-2</v>
      </c>
      <c r="M460" s="13">
        <v>-4.0412742692281456E-2</v>
      </c>
      <c r="N460" s="13">
        <v>1.4061643093746135E-2</v>
      </c>
      <c r="O460" s="13">
        <v>-5.9967650410342799E-2</v>
      </c>
      <c r="P460" s="13">
        <v>7.7901048327395639E-3</v>
      </c>
      <c r="Q460" s="13">
        <v>3.6410109057244622E-2</v>
      </c>
      <c r="R460" s="13">
        <v>5.1628991528561263E-2</v>
      </c>
      <c r="S460" s="13">
        <v>-7.6123912093197466E-2</v>
      </c>
      <c r="T460" s="13">
        <v>8.3592006433921506E-2</v>
      </c>
      <c r="U460" s="13">
        <v>-5.4932646243148753E-3</v>
      </c>
      <c r="V460" s="13">
        <v>-5.0190196551312072E-2</v>
      </c>
      <c r="W460" s="13">
        <v>1.4061643093746135E-2</v>
      </c>
      <c r="X460" s="13">
        <v>7.3291677222422358E-3</v>
      </c>
      <c r="Y460" s="149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263</v>
      </c>
      <c r="C461" s="47"/>
      <c r="D461" s="45">
        <v>0.78</v>
      </c>
      <c r="E461" s="45">
        <v>0.04</v>
      </c>
      <c r="F461" s="45">
        <v>0.38</v>
      </c>
      <c r="G461" s="45">
        <v>1.2</v>
      </c>
      <c r="H461" s="45">
        <v>1.58</v>
      </c>
      <c r="I461" s="45">
        <v>0.04</v>
      </c>
      <c r="J461" s="45">
        <v>0.25</v>
      </c>
      <c r="K461" s="45">
        <v>0.48</v>
      </c>
      <c r="L461" s="45">
        <v>1.07</v>
      </c>
      <c r="M461" s="45">
        <v>1.1100000000000001</v>
      </c>
      <c r="N461" s="45">
        <v>0.16</v>
      </c>
      <c r="O461" s="45">
        <v>1.56</v>
      </c>
      <c r="P461" s="45">
        <v>0.01</v>
      </c>
      <c r="Q461" s="45">
        <v>0.67</v>
      </c>
      <c r="R461" s="45">
        <v>1.03</v>
      </c>
      <c r="S461" s="45">
        <v>1.94</v>
      </c>
      <c r="T461" s="45">
        <v>1.77</v>
      </c>
      <c r="U461" s="45">
        <v>0.3</v>
      </c>
      <c r="V461" s="45">
        <v>1.33</v>
      </c>
      <c r="W461" s="45">
        <v>0.16</v>
      </c>
      <c r="X461" s="45">
        <v>0</v>
      </c>
      <c r="Y461" s="149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BM462" s="55"/>
    </row>
    <row r="463" spans="1:65" ht="15">
      <c r="B463" s="8" t="s">
        <v>534</v>
      </c>
      <c r="BM463" s="28" t="s">
        <v>66</v>
      </c>
    </row>
    <row r="464" spans="1:65" ht="15">
      <c r="A464" s="25" t="s">
        <v>17</v>
      </c>
      <c r="B464" s="18" t="s">
        <v>111</v>
      </c>
      <c r="C464" s="15" t="s">
        <v>112</v>
      </c>
      <c r="D464" s="16" t="s">
        <v>224</v>
      </c>
      <c r="E464" s="17" t="s">
        <v>224</v>
      </c>
      <c r="F464" s="17" t="s">
        <v>224</v>
      </c>
      <c r="G464" s="17" t="s">
        <v>224</v>
      </c>
      <c r="H464" s="17" t="s">
        <v>224</v>
      </c>
      <c r="I464" s="17" t="s">
        <v>224</v>
      </c>
      <c r="J464" s="17" t="s">
        <v>224</v>
      </c>
      <c r="K464" s="17" t="s">
        <v>224</v>
      </c>
      <c r="L464" s="17" t="s">
        <v>224</v>
      </c>
      <c r="M464" s="17" t="s">
        <v>224</v>
      </c>
      <c r="N464" s="17" t="s">
        <v>224</v>
      </c>
      <c r="O464" s="17" t="s">
        <v>224</v>
      </c>
      <c r="P464" s="17" t="s">
        <v>224</v>
      </c>
      <c r="Q464" s="17" t="s">
        <v>224</v>
      </c>
      <c r="R464" s="17" t="s">
        <v>224</v>
      </c>
      <c r="S464" s="17" t="s">
        <v>224</v>
      </c>
      <c r="T464" s="17" t="s">
        <v>224</v>
      </c>
      <c r="U464" s="17" t="s">
        <v>224</v>
      </c>
      <c r="V464" s="17" t="s">
        <v>224</v>
      </c>
      <c r="W464" s="17" t="s">
        <v>224</v>
      </c>
      <c r="X464" s="149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225</v>
      </c>
      <c r="C465" s="9" t="s">
        <v>225</v>
      </c>
      <c r="D465" s="147" t="s">
        <v>228</v>
      </c>
      <c r="E465" s="148" t="s">
        <v>229</v>
      </c>
      <c r="F465" s="148" t="s">
        <v>230</v>
      </c>
      <c r="G465" s="148" t="s">
        <v>231</v>
      </c>
      <c r="H465" s="148" t="s">
        <v>232</v>
      </c>
      <c r="I465" s="148" t="s">
        <v>233</v>
      </c>
      <c r="J465" s="148" t="s">
        <v>235</v>
      </c>
      <c r="K465" s="148" t="s">
        <v>236</v>
      </c>
      <c r="L465" s="148" t="s">
        <v>237</v>
      </c>
      <c r="M465" s="148" t="s">
        <v>238</v>
      </c>
      <c r="N465" s="148" t="s">
        <v>265</v>
      </c>
      <c r="O465" s="148" t="s">
        <v>239</v>
      </c>
      <c r="P465" s="148" t="s">
        <v>240</v>
      </c>
      <c r="Q465" s="148" t="s">
        <v>241</v>
      </c>
      <c r="R465" s="148" t="s">
        <v>242</v>
      </c>
      <c r="S465" s="148" t="s">
        <v>243</v>
      </c>
      <c r="T465" s="148" t="s">
        <v>245</v>
      </c>
      <c r="U465" s="148" t="s">
        <v>246</v>
      </c>
      <c r="V465" s="148" t="s">
        <v>247</v>
      </c>
      <c r="W465" s="148" t="s">
        <v>249</v>
      </c>
      <c r="X465" s="149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295</v>
      </c>
      <c r="E466" s="11" t="s">
        <v>295</v>
      </c>
      <c r="F466" s="11" t="s">
        <v>295</v>
      </c>
      <c r="G466" s="11" t="s">
        <v>296</v>
      </c>
      <c r="H466" s="11" t="s">
        <v>295</v>
      </c>
      <c r="I466" s="11" t="s">
        <v>295</v>
      </c>
      <c r="J466" s="11" t="s">
        <v>296</v>
      </c>
      <c r="K466" s="11" t="s">
        <v>296</v>
      </c>
      <c r="L466" s="11" t="s">
        <v>296</v>
      </c>
      <c r="M466" s="11" t="s">
        <v>296</v>
      </c>
      <c r="N466" s="11" t="s">
        <v>296</v>
      </c>
      <c r="O466" s="11" t="s">
        <v>295</v>
      </c>
      <c r="P466" s="11" t="s">
        <v>296</v>
      </c>
      <c r="Q466" s="11" t="s">
        <v>295</v>
      </c>
      <c r="R466" s="11" t="s">
        <v>295</v>
      </c>
      <c r="S466" s="11" t="s">
        <v>295</v>
      </c>
      <c r="T466" s="11" t="s">
        <v>296</v>
      </c>
      <c r="U466" s="11" t="s">
        <v>295</v>
      </c>
      <c r="V466" s="11" t="s">
        <v>296</v>
      </c>
      <c r="W466" s="11" t="s">
        <v>295</v>
      </c>
      <c r="X466" s="149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149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</v>
      </c>
    </row>
    <row r="468" spans="1:65">
      <c r="A468" s="30"/>
      <c r="B468" s="18">
        <v>1</v>
      </c>
      <c r="C468" s="14">
        <v>1</v>
      </c>
      <c r="D468" s="22">
        <v>3.4</v>
      </c>
      <c r="E468" s="143">
        <v>2.9737458467679101</v>
      </c>
      <c r="F468" s="22">
        <v>3.7454744560603999</v>
      </c>
      <c r="G468" s="22">
        <v>3.9</v>
      </c>
      <c r="H468" s="22">
        <v>3.7</v>
      </c>
      <c r="I468" s="22">
        <v>3.9899999999999998</v>
      </c>
      <c r="J468" s="22">
        <v>4.0999999999999996</v>
      </c>
      <c r="K468" s="22">
        <v>4.0999999999999996</v>
      </c>
      <c r="L468" s="22">
        <v>4.0999999999999996</v>
      </c>
      <c r="M468" s="22">
        <v>3.8</v>
      </c>
      <c r="N468" s="22">
        <v>3.7</v>
      </c>
      <c r="O468" s="22">
        <v>4.4000000000000004</v>
      </c>
      <c r="P468" s="22">
        <v>3.9</v>
      </c>
      <c r="Q468" s="22">
        <v>4.2</v>
      </c>
      <c r="R468" s="22">
        <v>4.5670489683802229</v>
      </c>
      <c r="S468" s="22">
        <v>3.2576289008540291</v>
      </c>
      <c r="T468" s="22">
        <v>4.4000000000000004</v>
      </c>
      <c r="U468" s="22">
        <v>4.38</v>
      </c>
      <c r="V468" s="143">
        <v>6</v>
      </c>
      <c r="W468" s="22">
        <v>4.2699999999999996</v>
      </c>
      <c r="X468" s="149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3.6</v>
      </c>
      <c r="E469" s="144">
        <v>2.9824866243290566</v>
      </c>
      <c r="F469" s="11">
        <v>3.72196184386349</v>
      </c>
      <c r="G469" s="11">
        <v>4</v>
      </c>
      <c r="H469" s="11">
        <v>4.3</v>
      </c>
      <c r="I469" s="11">
        <v>3.9399999999999995</v>
      </c>
      <c r="J469" s="11">
        <v>4.3</v>
      </c>
      <c r="K469" s="11">
        <v>4.2</v>
      </c>
      <c r="L469" s="11">
        <v>3.7</v>
      </c>
      <c r="M469" s="145">
        <v>5.8</v>
      </c>
      <c r="N469" s="11">
        <v>4</v>
      </c>
      <c r="O469" s="11">
        <v>4.5999999999999996</v>
      </c>
      <c r="P469" s="11">
        <v>3.8</v>
      </c>
      <c r="Q469" s="11">
        <v>4</v>
      </c>
      <c r="R469" s="11">
        <v>4.4554956162457122</v>
      </c>
      <c r="S469" s="11">
        <v>3.705045459036584</v>
      </c>
      <c r="T469" s="11">
        <v>3.8</v>
      </c>
      <c r="U469" s="11">
        <v>4.25</v>
      </c>
      <c r="V469" s="144">
        <v>6</v>
      </c>
      <c r="W469" s="11">
        <v>4.24</v>
      </c>
      <c r="X469" s="149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 t="e">
        <v>#N/A</v>
      </c>
    </row>
    <row r="470" spans="1:65">
      <c r="A470" s="30"/>
      <c r="B470" s="19">
        <v>1</v>
      </c>
      <c r="C470" s="9">
        <v>3</v>
      </c>
      <c r="D470" s="11">
        <v>3.7</v>
      </c>
      <c r="E470" s="144">
        <v>3.3586769282376769</v>
      </c>
      <c r="F470" s="11">
        <v>3.7311767729271099</v>
      </c>
      <c r="G470" s="11">
        <v>3.8</v>
      </c>
      <c r="H470" s="11">
        <v>4.0999999999999996</v>
      </c>
      <c r="I470" s="11">
        <v>3.87</v>
      </c>
      <c r="J470" s="11">
        <v>4.3</v>
      </c>
      <c r="K470" s="11">
        <v>4.2</v>
      </c>
      <c r="L470" s="11">
        <v>3.9</v>
      </c>
      <c r="M470" s="11">
        <v>3.8</v>
      </c>
      <c r="N470" s="11">
        <v>3.8</v>
      </c>
      <c r="O470" s="11">
        <v>4.3</v>
      </c>
      <c r="P470" s="11">
        <v>3.9</v>
      </c>
      <c r="Q470" s="11">
        <v>4.2</v>
      </c>
      <c r="R470" s="11">
        <v>4.4214906331973722</v>
      </c>
      <c r="S470" s="11">
        <v>3.6078670976277412</v>
      </c>
      <c r="T470" s="11">
        <v>3.8</v>
      </c>
      <c r="U470" s="11">
        <v>4.16</v>
      </c>
      <c r="V470" s="144">
        <v>5</v>
      </c>
      <c r="W470" s="11">
        <v>4.1399999999999997</v>
      </c>
      <c r="X470" s="149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19">
        <v>1</v>
      </c>
      <c r="C471" s="9">
        <v>4</v>
      </c>
      <c r="D471" s="11">
        <v>3.5</v>
      </c>
      <c r="E471" s="144">
        <v>3.1261294174878702</v>
      </c>
      <c r="F471" s="11">
        <v>3.7059966399817701</v>
      </c>
      <c r="G471" s="11">
        <v>4.0999999999999996</v>
      </c>
      <c r="H471" s="11">
        <v>4.5999999999999996</v>
      </c>
      <c r="I471" s="11">
        <v>4.01</v>
      </c>
      <c r="J471" s="11">
        <v>4.3</v>
      </c>
      <c r="K471" s="11">
        <v>4.0999999999999996</v>
      </c>
      <c r="L471" s="11">
        <v>4</v>
      </c>
      <c r="M471" s="11">
        <v>3.9</v>
      </c>
      <c r="N471" s="11">
        <v>4</v>
      </c>
      <c r="O471" s="11">
        <v>4.4000000000000004</v>
      </c>
      <c r="P471" s="11">
        <v>3.9</v>
      </c>
      <c r="Q471" s="11">
        <v>4.2</v>
      </c>
      <c r="R471" s="11">
        <v>4.4089716924396214</v>
      </c>
      <c r="S471" s="11">
        <v>3.6521762730909302</v>
      </c>
      <c r="T471" s="11">
        <v>4</v>
      </c>
      <c r="U471" s="11">
        <v>4.18</v>
      </c>
      <c r="V471" s="144">
        <v>6</v>
      </c>
      <c r="W471" s="11">
        <v>4.24</v>
      </c>
      <c r="X471" s="149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4.0084092405439815</v>
      </c>
    </row>
    <row r="472" spans="1:65">
      <c r="A472" s="30"/>
      <c r="B472" s="19">
        <v>1</v>
      </c>
      <c r="C472" s="9">
        <v>5</v>
      </c>
      <c r="D472" s="11">
        <v>3.7</v>
      </c>
      <c r="E472" s="144">
        <v>3.2701222261855363</v>
      </c>
      <c r="F472" s="11">
        <v>3.773695989448</v>
      </c>
      <c r="G472" s="11">
        <v>3.8</v>
      </c>
      <c r="H472" s="11">
        <v>3.8</v>
      </c>
      <c r="I472" s="11">
        <v>4.0199999999999996</v>
      </c>
      <c r="J472" s="11">
        <v>4.4000000000000004</v>
      </c>
      <c r="K472" s="11">
        <v>4.2</v>
      </c>
      <c r="L472" s="11">
        <v>3.7</v>
      </c>
      <c r="M472" s="11">
        <v>3.7</v>
      </c>
      <c r="N472" s="11">
        <v>4</v>
      </c>
      <c r="O472" s="11">
        <v>4.5999999999999996</v>
      </c>
      <c r="P472" s="11">
        <v>3.9</v>
      </c>
      <c r="Q472" s="11">
        <v>4.0999999999999996</v>
      </c>
      <c r="R472" s="11">
        <v>4.50409886773667</v>
      </c>
      <c r="S472" s="11">
        <v>3.4227902994786805</v>
      </c>
      <c r="T472" s="145">
        <v>6.6</v>
      </c>
      <c r="U472" s="11">
        <v>4.13</v>
      </c>
      <c r="V472" s="144">
        <v>5</v>
      </c>
      <c r="W472" s="11">
        <v>4.1399999999999997</v>
      </c>
      <c r="X472" s="149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92</v>
      </c>
    </row>
    <row r="473" spans="1:65">
      <c r="A473" s="30"/>
      <c r="B473" s="19">
        <v>1</v>
      </c>
      <c r="C473" s="9">
        <v>6</v>
      </c>
      <c r="D473" s="11">
        <v>3.5</v>
      </c>
      <c r="E473" s="144">
        <v>3.45890859723746</v>
      </c>
      <c r="F473" s="11">
        <v>3.7172421334049699</v>
      </c>
      <c r="G473" s="11">
        <v>4</v>
      </c>
      <c r="H473" s="11">
        <v>4.5</v>
      </c>
      <c r="I473" s="11">
        <v>3.97</v>
      </c>
      <c r="J473" s="11">
        <v>4.0999999999999996</v>
      </c>
      <c r="K473" s="11">
        <v>4.2</v>
      </c>
      <c r="L473" s="11">
        <v>3.7</v>
      </c>
      <c r="M473" s="11">
        <v>3.6</v>
      </c>
      <c r="N473" s="11">
        <v>3.9</v>
      </c>
      <c r="O473" s="11">
        <v>4.4000000000000004</v>
      </c>
      <c r="P473" s="11">
        <v>3.9</v>
      </c>
      <c r="Q473" s="11">
        <v>4</v>
      </c>
      <c r="R473" s="11">
        <v>4.3737425192214197</v>
      </c>
      <c r="S473" s="11">
        <v>3.5062938157552241</v>
      </c>
      <c r="T473" s="11">
        <v>4</v>
      </c>
      <c r="U473" s="11">
        <v>4.2699999999999996</v>
      </c>
      <c r="V473" s="144">
        <v>5</v>
      </c>
      <c r="W473" s="11">
        <v>4.17</v>
      </c>
      <c r="X473" s="149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20" t="s">
        <v>259</v>
      </c>
      <c r="C474" s="12"/>
      <c r="D474" s="23">
        <v>3.5666666666666664</v>
      </c>
      <c r="E474" s="23">
        <v>3.1950116067075851</v>
      </c>
      <c r="F474" s="23">
        <v>3.7325913059476235</v>
      </c>
      <c r="G474" s="23">
        <v>3.9333333333333331</v>
      </c>
      <c r="H474" s="23">
        <v>4.166666666666667</v>
      </c>
      <c r="I474" s="23">
        <v>3.9666666666666663</v>
      </c>
      <c r="J474" s="23">
        <v>4.25</v>
      </c>
      <c r="K474" s="23">
        <v>4.166666666666667</v>
      </c>
      <c r="L474" s="23">
        <v>3.8499999999999996</v>
      </c>
      <c r="M474" s="23">
        <v>4.0999999999999996</v>
      </c>
      <c r="N474" s="23">
        <v>3.9</v>
      </c>
      <c r="O474" s="23">
        <v>4.45</v>
      </c>
      <c r="P474" s="23">
        <v>3.8833333333333329</v>
      </c>
      <c r="Q474" s="23">
        <v>4.1166666666666663</v>
      </c>
      <c r="R474" s="23">
        <v>4.4551413828701696</v>
      </c>
      <c r="S474" s="23">
        <v>3.5253003076405314</v>
      </c>
      <c r="T474" s="23">
        <v>4.4333333333333336</v>
      </c>
      <c r="U474" s="23">
        <v>4.2283333333333326</v>
      </c>
      <c r="V474" s="23">
        <v>5.5</v>
      </c>
      <c r="W474" s="23">
        <v>4.2</v>
      </c>
      <c r="X474" s="149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3" t="s">
        <v>260</v>
      </c>
      <c r="C475" s="29"/>
      <c r="D475" s="11">
        <v>3.55</v>
      </c>
      <c r="E475" s="11">
        <v>3.1981258218367032</v>
      </c>
      <c r="F475" s="11">
        <v>3.7265693083953</v>
      </c>
      <c r="G475" s="11">
        <v>3.95</v>
      </c>
      <c r="H475" s="11">
        <v>4.1999999999999993</v>
      </c>
      <c r="I475" s="11">
        <v>3.98</v>
      </c>
      <c r="J475" s="11">
        <v>4.3</v>
      </c>
      <c r="K475" s="11">
        <v>4.2</v>
      </c>
      <c r="L475" s="11">
        <v>3.8</v>
      </c>
      <c r="M475" s="11">
        <v>3.8</v>
      </c>
      <c r="N475" s="11">
        <v>3.95</v>
      </c>
      <c r="O475" s="11">
        <v>4.4000000000000004</v>
      </c>
      <c r="P475" s="11">
        <v>3.9</v>
      </c>
      <c r="Q475" s="11">
        <v>4.1500000000000004</v>
      </c>
      <c r="R475" s="11">
        <v>4.4384931247215427</v>
      </c>
      <c r="S475" s="11">
        <v>3.5570804566914829</v>
      </c>
      <c r="T475" s="11">
        <v>4</v>
      </c>
      <c r="U475" s="11">
        <v>4.2149999999999999</v>
      </c>
      <c r="V475" s="11">
        <v>5.5</v>
      </c>
      <c r="W475" s="11">
        <v>4.2050000000000001</v>
      </c>
      <c r="X475" s="149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30"/>
      <c r="B476" s="3" t="s">
        <v>261</v>
      </c>
      <c r="C476" s="29"/>
      <c r="D476" s="24">
        <v>0.12110601416389977</v>
      </c>
      <c r="E476" s="24">
        <v>0.20046931181056671</v>
      </c>
      <c r="F476" s="24">
        <v>2.4138890968468624E-2</v>
      </c>
      <c r="G476" s="24">
        <v>0.12110601416389966</v>
      </c>
      <c r="H476" s="24">
        <v>0.36696957185394352</v>
      </c>
      <c r="I476" s="24">
        <v>5.5377492419453708E-2</v>
      </c>
      <c r="J476" s="24">
        <v>0.12247448713915912</v>
      </c>
      <c r="K476" s="24">
        <v>5.1639777949432496E-2</v>
      </c>
      <c r="L476" s="24">
        <v>0.17606816861658989</v>
      </c>
      <c r="M476" s="24">
        <v>0.83904707853612415</v>
      </c>
      <c r="N476" s="24">
        <v>0.12649110640673514</v>
      </c>
      <c r="O476" s="24">
        <v>0.12247448713915869</v>
      </c>
      <c r="P476" s="24">
        <v>4.0824829046386339E-2</v>
      </c>
      <c r="Q476" s="24">
        <v>9.8319208025017618E-2</v>
      </c>
      <c r="R476" s="24">
        <v>7.0441545655571147E-2</v>
      </c>
      <c r="S476" s="24">
        <v>0.16597628468329251</v>
      </c>
      <c r="T476" s="24">
        <v>1.0838204033264307</v>
      </c>
      <c r="U476" s="24">
        <v>9.1524131608372333E-2</v>
      </c>
      <c r="V476" s="24">
        <v>0.54772255750516607</v>
      </c>
      <c r="W476" s="24">
        <v>5.6920997883030927E-2</v>
      </c>
      <c r="X476" s="200"/>
      <c r="Y476" s="201"/>
      <c r="Z476" s="201"/>
      <c r="AA476" s="201"/>
      <c r="AB476" s="201"/>
      <c r="AC476" s="201"/>
      <c r="AD476" s="201"/>
      <c r="AE476" s="201"/>
      <c r="AF476" s="201"/>
      <c r="AG476" s="201"/>
      <c r="AH476" s="201"/>
      <c r="AI476" s="201"/>
      <c r="AJ476" s="201"/>
      <c r="AK476" s="201"/>
      <c r="AL476" s="201"/>
      <c r="AM476" s="201"/>
      <c r="AN476" s="201"/>
      <c r="AO476" s="201"/>
      <c r="AP476" s="201"/>
      <c r="AQ476" s="201"/>
      <c r="AR476" s="201"/>
      <c r="AS476" s="201"/>
      <c r="AT476" s="201"/>
      <c r="AU476" s="201"/>
      <c r="AV476" s="201"/>
      <c r="AW476" s="201"/>
      <c r="AX476" s="201"/>
      <c r="AY476" s="201"/>
      <c r="AZ476" s="201"/>
      <c r="BA476" s="201"/>
      <c r="BB476" s="201"/>
      <c r="BC476" s="201"/>
      <c r="BD476" s="201"/>
      <c r="BE476" s="201"/>
      <c r="BF476" s="201"/>
      <c r="BG476" s="201"/>
      <c r="BH476" s="201"/>
      <c r="BI476" s="201"/>
      <c r="BJ476" s="201"/>
      <c r="BK476" s="201"/>
      <c r="BL476" s="201"/>
      <c r="BM476" s="56"/>
    </row>
    <row r="477" spans="1:65">
      <c r="A477" s="30"/>
      <c r="B477" s="3" t="s">
        <v>86</v>
      </c>
      <c r="C477" s="29"/>
      <c r="D477" s="13">
        <v>3.3954957242214888E-2</v>
      </c>
      <c r="E477" s="13">
        <v>6.2744470595882285E-2</v>
      </c>
      <c r="F477" s="13">
        <v>6.4670597421166865E-3</v>
      </c>
      <c r="G477" s="13">
        <v>3.0789664617940592E-2</v>
      </c>
      <c r="H477" s="13">
        <v>8.8072697244946443E-2</v>
      </c>
      <c r="I477" s="13">
        <v>1.3960712374652197E-2</v>
      </c>
      <c r="J477" s="13">
        <v>2.8817526385684498E-2</v>
      </c>
      <c r="K477" s="13">
        <v>1.2393546707863799E-2</v>
      </c>
      <c r="L477" s="13">
        <v>4.5731991848464909E-2</v>
      </c>
      <c r="M477" s="13">
        <v>0.20464562891124982</v>
      </c>
      <c r="N477" s="13">
        <v>3.2433617027367988E-2</v>
      </c>
      <c r="O477" s="13">
        <v>2.7522356660485098E-2</v>
      </c>
      <c r="P477" s="13">
        <v>1.0512831514090904E-2</v>
      </c>
      <c r="Q477" s="13">
        <v>2.3883208427129789E-2</v>
      </c>
      <c r="R477" s="13">
        <v>1.5811292976338733E-2</v>
      </c>
      <c r="S477" s="13">
        <v>4.7081459790408529E-2</v>
      </c>
      <c r="T477" s="13">
        <v>0.24447076766761594</v>
      </c>
      <c r="U477" s="13">
        <v>2.1645439087514155E-2</v>
      </c>
      <c r="V477" s="13">
        <v>9.9585919546393828E-2</v>
      </c>
      <c r="W477" s="13">
        <v>1.3552618543578792E-2</v>
      </c>
      <c r="X477" s="149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30"/>
      <c r="B478" s="3" t="s">
        <v>262</v>
      </c>
      <c r="C478" s="29"/>
      <c r="D478" s="13">
        <v>-0.11020396056600401</v>
      </c>
      <c r="E478" s="13">
        <v>-0.2029228017960587</v>
      </c>
      <c r="F478" s="13">
        <v>-6.8809824058515212E-2</v>
      </c>
      <c r="G478" s="13">
        <v>-1.8729601371854865E-2</v>
      </c>
      <c r="H478" s="13">
        <v>3.948135447896739E-2</v>
      </c>
      <c r="I478" s="13">
        <v>-1.0413750536023225E-2</v>
      </c>
      <c r="J478" s="13">
        <v>6.0270981568546711E-2</v>
      </c>
      <c r="K478" s="13">
        <v>3.948135447896739E-2</v>
      </c>
      <c r="L478" s="13">
        <v>-3.9519228461434297E-2</v>
      </c>
      <c r="M478" s="13">
        <v>2.2849652807303666E-2</v>
      </c>
      <c r="N478" s="13">
        <v>-2.7045452207686616E-2</v>
      </c>
      <c r="O478" s="13">
        <v>0.11016608658353721</v>
      </c>
      <c r="P478" s="13">
        <v>-3.1203377625602546E-2</v>
      </c>
      <c r="Q478" s="13">
        <v>2.7007578225219708E-2</v>
      </c>
      <c r="R478" s="13">
        <v>0.11144873577468406</v>
      </c>
      <c r="S478" s="13">
        <v>-0.12052385470448801</v>
      </c>
      <c r="T478" s="13">
        <v>0.1060081611656214</v>
      </c>
      <c r="U478" s="13">
        <v>5.4865678525255923E-2</v>
      </c>
      <c r="V478" s="13">
        <v>0.37211538791223697</v>
      </c>
      <c r="W478" s="13">
        <v>4.7797205314799029E-2</v>
      </c>
      <c r="X478" s="149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A479" s="30"/>
      <c r="B479" s="46" t="s">
        <v>263</v>
      </c>
      <c r="C479" s="47"/>
      <c r="D479" s="45">
        <v>1.8</v>
      </c>
      <c r="E479" s="45">
        <v>3.05</v>
      </c>
      <c r="F479" s="45">
        <v>1.24</v>
      </c>
      <c r="G479" s="45">
        <v>0.56000000000000005</v>
      </c>
      <c r="H479" s="45">
        <v>0.22</v>
      </c>
      <c r="I479" s="45">
        <v>0.45</v>
      </c>
      <c r="J479" s="45">
        <v>0.51</v>
      </c>
      <c r="K479" s="45">
        <v>0.22</v>
      </c>
      <c r="L479" s="45">
        <v>0.84</v>
      </c>
      <c r="M479" s="45">
        <v>0</v>
      </c>
      <c r="N479" s="45">
        <v>0.67</v>
      </c>
      <c r="O479" s="45">
        <v>1.18</v>
      </c>
      <c r="P479" s="45">
        <v>0.73</v>
      </c>
      <c r="Q479" s="45">
        <v>0.06</v>
      </c>
      <c r="R479" s="45">
        <v>1.2</v>
      </c>
      <c r="S479" s="45">
        <v>1.94</v>
      </c>
      <c r="T479" s="45">
        <v>1.1200000000000001</v>
      </c>
      <c r="U479" s="45">
        <v>0.43</v>
      </c>
      <c r="V479" s="45" t="s">
        <v>264</v>
      </c>
      <c r="W479" s="45">
        <v>0.34</v>
      </c>
      <c r="X479" s="149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B480" s="31" t="s">
        <v>308</v>
      </c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BM480" s="55"/>
    </row>
    <row r="481" spans="1:65">
      <c r="BM481" s="55"/>
    </row>
    <row r="482" spans="1:65" ht="15">
      <c r="B482" s="8" t="s">
        <v>535</v>
      </c>
      <c r="BM482" s="28" t="s">
        <v>66</v>
      </c>
    </row>
    <row r="483" spans="1:65" ht="15">
      <c r="A483" s="25" t="s">
        <v>20</v>
      </c>
      <c r="B483" s="18" t="s">
        <v>111</v>
      </c>
      <c r="C483" s="15" t="s">
        <v>112</v>
      </c>
      <c r="D483" s="16" t="s">
        <v>224</v>
      </c>
      <c r="E483" s="17" t="s">
        <v>224</v>
      </c>
      <c r="F483" s="17" t="s">
        <v>224</v>
      </c>
      <c r="G483" s="17" t="s">
        <v>224</v>
      </c>
      <c r="H483" s="17" t="s">
        <v>224</v>
      </c>
      <c r="I483" s="17" t="s">
        <v>224</v>
      </c>
      <c r="J483" s="17" t="s">
        <v>224</v>
      </c>
      <c r="K483" s="17" t="s">
        <v>224</v>
      </c>
      <c r="L483" s="17" t="s">
        <v>224</v>
      </c>
      <c r="M483" s="17" t="s">
        <v>224</v>
      </c>
      <c r="N483" s="17" t="s">
        <v>224</v>
      </c>
      <c r="O483" s="17" t="s">
        <v>224</v>
      </c>
      <c r="P483" s="17" t="s">
        <v>224</v>
      </c>
      <c r="Q483" s="17" t="s">
        <v>224</v>
      </c>
      <c r="R483" s="17" t="s">
        <v>224</v>
      </c>
      <c r="S483" s="17" t="s">
        <v>224</v>
      </c>
      <c r="T483" s="17" t="s">
        <v>224</v>
      </c>
      <c r="U483" s="17" t="s">
        <v>224</v>
      </c>
      <c r="V483" s="17" t="s">
        <v>224</v>
      </c>
      <c r="W483" s="17" t="s">
        <v>224</v>
      </c>
      <c r="X483" s="17" t="s">
        <v>224</v>
      </c>
      <c r="Y483" s="149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</v>
      </c>
    </row>
    <row r="484" spans="1:65">
      <c r="A484" s="30"/>
      <c r="B484" s="19" t="s">
        <v>225</v>
      </c>
      <c r="C484" s="9" t="s">
        <v>225</v>
      </c>
      <c r="D484" s="147" t="s">
        <v>227</v>
      </c>
      <c r="E484" s="148" t="s">
        <v>228</v>
      </c>
      <c r="F484" s="148" t="s">
        <v>229</v>
      </c>
      <c r="G484" s="148" t="s">
        <v>230</v>
      </c>
      <c r="H484" s="148" t="s">
        <v>231</v>
      </c>
      <c r="I484" s="148" t="s">
        <v>232</v>
      </c>
      <c r="J484" s="148" t="s">
        <v>233</v>
      </c>
      <c r="K484" s="148" t="s">
        <v>235</v>
      </c>
      <c r="L484" s="148" t="s">
        <v>236</v>
      </c>
      <c r="M484" s="148" t="s">
        <v>237</v>
      </c>
      <c r="N484" s="148" t="s">
        <v>238</v>
      </c>
      <c r="O484" s="148" t="s">
        <v>265</v>
      </c>
      <c r="P484" s="148" t="s">
        <v>239</v>
      </c>
      <c r="Q484" s="148" t="s">
        <v>240</v>
      </c>
      <c r="R484" s="148" t="s">
        <v>242</v>
      </c>
      <c r="S484" s="148" t="s">
        <v>243</v>
      </c>
      <c r="T484" s="148" t="s">
        <v>244</v>
      </c>
      <c r="U484" s="148" t="s">
        <v>245</v>
      </c>
      <c r="V484" s="148" t="s">
        <v>246</v>
      </c>
      <c r="W484" s="148" t="s">
        <v>247</v>
      </c>
      <c r="X484" s="148" t="s">
        <v>249</v>
      </c>
      <c r="Y484" s="149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 t="s">
        <v>3</v>
      </c>
    </row>
    <row r="485" spans="1:65">
      <c r="A485" s="30"/>
      <c r="B485" s="19"/>
      <c r="C485" s="9"/>
      <c r="D485" s="10" t="s">
        <v>295</v>
      </c>
      <c r="E485" s="11" t="s">
        <v>295</v>
      </c>
      <c r="F485" s="11" t="s">
        <v>295</v>
      </c>
      <c r="G485" s="11" t="s">
        <v>295</v>
      </c>
      <c r="H485" s="11" t="s">
        <v>296</v>
      </c>
      <c r="I485" s="11" t="s">
        <v>295</v>
      </c>
      <c r="J485" s="11" t="s">
        <v>295</v>
      </c>
      <c r="K485" s="11" t="s">
        <v>296</v>
      </c>
      <c r="L485" s="11" t="s">
        <v>296</v>
      </c>
      <c r="M485" s="11" t="s">
        <v>296</v>
      </c>
      <c r="N485" s="11" t="s">
        <v>296</v>
      </c>
      <c r="O485" s="11" t="s">
        <v>296</v>
      </c>
      <c r="P485" s="11" t="s">
        <v>295</v>
      </c>
      <c r="Q485" s="11" t="s">
        <v>296</v>
      </c>
      <c r="R485" s="11" t="s">
        <v>295</v>
      </c>
      <c r="S485" s="11" t="s">
        <v>295</v>
      </c>
      <c r="T485" s="11" t="s">
        <v>114</v>
      </c>
      <c r="U485" s="11" t="s">
        <v>296</v>
      </c>
      <c r="V485" s="11" t="s">
        <v>296</v>
      </c>
      <c r="W485" s="11" t="s">
        <v>296</v>
      </c>
      <c r="X485" s="11" t="s">
        <v>295</v>
      </c>
      <c r="Y485" s="149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2</v>
      </c>
    </row>
    <row r="486" spans="1:65">
      <c r="A486" s="30"/>
      <c r="B486" s="19"/>
      <c r="C486" s="9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149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</v>
      </c>
    </row>
    <row r="487" spans="1:65">
      <c r="A487" s="30"/>
      <c r="B487" s="18">
        <v>1</v>
      </c>
      <c r="C487" s="14">
        <v>1</v>
      </c>
      <c r="D487" s="22">
        <v>5.9</v>
      </c>
      <c r="E487" s="143">
        <v>3.4</v>
      </c>
      <c r="F487" s="22">
        <v>5.6578005883243998</v>
      </c>
      <c r="G487" s="22">
        <v>5.1776078474923004</v>
      </c>
      <c r="H487" s="143">
        <v>6</v>
      </c>
      <c r="I487" s="22">
        <v>4.3</v>
      </c>
      <c r="J487" s="22">
        <v>5.6</v>
      </c>
      <c r="K487" s="22">
        <v>6</v>
      </c>
      <c r="L487" s="22">
        <v>6.1</v>
      </c>
      <c r="M487" s="22">
        <v>6</v>
      </c>
      <c r="N487" s="22">
        <v>5.6</v>
      </c>
      <c r="O487" s="22">
        <v>5.7</v>
      </c>
      <c r="P487" s="143">
        <v>6</v>
      </c>
      <c r="Q487" s="143">
        <v>6</v>
      </c>
      <c r="R487" s="143" t="s">
        <v>96</v>
      </c>
      <c r="S487" s="143">
        <v>4.3697792074803754</v>
      </c>
      <c r="T487" s="22">
        <v>5.9401902610013515</v>
      </c>
      <c r="U487" s="143">
        <v>4</v>
      </c>
      <c r="V487" s="143">
        <v>6</v>
      </c>
      <c r="W487" s="22">
        <v>5</v>
      </c>
      <c r="X487" s="22">
        <v>5.0999999999999996</v>
      </c>
      <c r="Y487" s="149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8">
        <v>1</v>
      </c>
    </row>
    <row r="488" spans="1:65">
      <c r="A488" s="30"/>
      <c r="B488" s="19">
        <v>1</v>
      </c>
      <c r="C488" s="9">
        <v>2</v>
      </c>
      <c r="D488" s="11">
        <v>5.9</v>
      </c>
      <c r="E488" s="144">
        <v>3.7</v>
      </c>
      <c r="F488" s="11">
        <v>5.3605064978838897</v>
      </c>
      <c r="G488" s="11">
        <v>5.1194482577011202</v>
      </c>
      <c r="H488" s="144">
        <v>6</v>
      </c>
      <c r="I488" s="11">
        <v>5.2</v>
      </c>
      <c r="J488" s="11">
        <v>5.6</v>
      </c>
      <c r="K488" s="11">
        <v>6.1</v>
      </c>
      <c r="L488" s="11">
        <v>5.8</v>
      </c>
      <c r="M488" s="11">
        <v>5.9</v>
      </c>
      <c r="N488" s="11">
        <v>4.7</v>
      </c>
      <c r="O488" s="11">
        <v>5.8</v>
      </c>
      <c r="P488" s="144">
        <v>6</v>
      </c>
      <c r="Q488" s="144">
        <v>6</v>
      </c>
      <c r="R488" s="144" t="s">
        <v>96</v>
      </c>
      <c r="S488" s="144">
        <v>3.5993057078243069</v>
      </c>
      <c r="T488" s="11">
        <v>5.766198783757658</v>
      </c>
      <c r="U488" s="144">
        <v>3</v>
      </c>
      <c r="V488" s="144">
        <v>6</v>
      </c>
      <c r="W488" s="11">
        <v>6.3</v>
      </c>
      <c r="X488" s="11">
        <v>5.3</v>
      </c>
      <c r="Y488" s="149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3</v>
      </c>
    </row>
    <row r="489" spans="1:65">
      <c r="A489" s="30"/>
      <c r="B489" s="19">
        <v>1</v>
      </c>
      <c r="C489" s="9">
        <v>3</v>
      </c>
      <c r="D489" s="11">
        <v>5.9</v>
      </c>
      <c r="E489" s="144">
        <v>3.8</v>
      </c>
      <c r="F489" s="11">
        <v>5.4905191831986793</v>
      </c>
      <c r="G489" s="11">
        <v>5.1730986988380003</v>
      </c>
      <c r="H489" s="144">
        <v>6</v>
      </c>
      <c r="I489" s="11">
        <v>5</v>
      </c>
      <c r="J489" s="11">
        <v>5.7</v>
      </c>
      <c r="K489" s="11">
        <v>6.2</v>
      </c>
      <c r="L489" s="11">
        <v>6.2</v>
      </c>
      <c r="M489" s="11">
        <v>6</v>
      </c>
      <c r="N489" s="11">
        <v>5.6</v>
      </c>
      <c r="O489" s="11">
        <v>5.8</v>
      </c>
      <c r="P489" s="144">
        <v>6</v>
      </c>
      <c r="Q489" s="144">
        <v>6</v>
      </c>
      <c r="R489" s="144" t="s">
        <v>96</v>
      </c>
      <c r="S489" s="144">
        <v>4.2722483775353997</v>
      </c>
      <c r="T489" s="11">
        <v>5.7724637934997034</v>
      </c>
      <c r="U489" s="144">
        <v>4</v>
      </c>
      <c r="V489" s="144">
        <v>6</v>
      </c>
      <c r="W489" s="11">
        <v>5</v>
      </c>
      <c r="X489" s="11">
        <v>4.9000000000000004</v>
      </c>
      <c r="Y489" s="149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>
        <v>16</v>
      </c>
    </row>
    <row r="490" spans="1:65">
      <c r="A490" s="30"/>
      <c r="B490" s="19">
        <v>1</v>
      </c>
      <c r="C490" s="9">
        <v>4</v>
      </c>
      <c r="D490" s="11">
        <v>5.8</v>
      </c>
      <c r="E490" s="144">
        <v>3.7</v>
      </c>
      <c r="F490" s="11">
        <v>5.8544290370503491</v>
      </c>
      <c r="G490" s="11">
        <v>5.1934606395032201</v>
      </c>
      <c r="H490" s="144">
        <v>6</v>
      </c>
      <c r="I490" s="11">
        <v>5.0999999999999996</v>
      </c>
      <c r="J490" s="11">
        <v>5.8</v>
      </c>
      <c r="K490" s="11">
        <v>5.9</v>
      </c>
      <c r="L490" s="11">
        <v>6</v>
      </c>
      <c r="M490" s="11">
        <v>5.9</v>
      </c>
      <c r="N490" s="11">
        <v>5.2</v>
      </c>
      <c r="O490" s="11">
        <v>5.6</v>
      </c>
      <c r="P490" s="144">
        <v>6</v>
      </c>
      <c r="Q490" s="144">
        <v>6</v>
      </c>
      <c r="R490" s="144" t="s">
        <v>96</v>
      </c>
      <c r="S490" s="144">
        <v>3.8643019185647498</v>
      </c>
      <c r="T490" s="11">
        <v>6.030000159478992</v>
      </c>
      <c r="U490" s="144">
        <v>3</v>
      </c>
      <c r="V490" s="144">
        <v>6</v>
      </c>
      <c r="W490" s="11">
        <v>5.8</v>
      </c>
      <c r="X490" s="11">
        <v>5.0999999999999996</v>
      </c>
      <c r="Y490" s="149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5.5704852075836548</v>
      </c>
    </row>
    <row r="491" spans="1:65">
      <c r="A491" s="30"/>
      <c r="B491" s="19">
        <v>1</v>
      </c>
      <c r="C491" s="9">
        <v>5</v>
      </c>
      <c r="D491" s="11">
        <v>5.8</v>
      </c>
      <c r="E491" s="144">
        <v>3.5</v>
      </c>
      <c r="F491" s="11">
        <v>4.9894608153103102</v>
      </c>
      <c r="G491" s="11">
        <v>5.1190439597855999</v>
      </c>
      <c r="H491" s="144">
        <v>6</v>
      </c>
      <c r="I491" s="11">
        <v>4.3</v>
      </c>
      <c r="J491" s="11">
        <v>5.7</v>
      </c>
      <c r="K491" s="11">
        <v>6.1</v>
      </c>
      <c r="L491" s="11">
        <v>5.7</v>
      </c>
      <c r="M491" s="11">
        <v>5.9</v>
      </c>
      <c r="N491" s="11">
        <v>5.7</v>
      </c>
      <c r="O491" s="11">
        <v>5.9</v>
      </c>
      <c r="P491" s="144">
        <v>6</v>
      </c>
      <c r="Q491" s="144">
        <v>6</v>
      </c>
      <c r="R491" s="144" t="s">
        <v>96</v>
      </c>
      <c r="S491" s="144">
        <v>3.1526632783687467</v>
      </c>
      <c r="T491" s="11">
        <v>5.7705008327875742</v>
      </c>
      <c r="U491" s="144">
        <v>4</v>
      </c>
      <c r="V491" s="144">
        <v>6</v>
      </c>
      <c r="W491" s="11">
        <v>5.4</v>
      </c>
      <c r="X491" s="11">
        <v>5</v>
      </c>
      <c r="Y491" s="149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93</v>
      </c>
    </row>
    <row r="492" spans="1:65">
      <c r="A492" s="30"/>
      <c r="B492" s="19">
        <v>1</v>
      </c>
      <c r="C492" s="9">
        <v>6</v>
      </c>
      <c r="D492" s="11">
        <v>6.1</v>
      </c>
      <c r="E492" s="144">
        <v>3.4</v>
      </c>
      <c r="F492" s="11">
        <v>5.3678562114319295</v>
      </c>
      <c r="G492" s="11">
        <v>5.15450386835417</v>
      </c>
      <c r="H492" s="144">
        <v>6</v>
      </c>
      <c r="I492" s="11">
        <v>5.0999999999999996</v>
      </c>
      <c r="J492" s="11">
        <v>5.7</v>
      </c>
      <c r="K492" s="11">
        <v>6.2</v>
      </c>
      <c r="L492" s="11">
        <v>5.9</v>
      </c>
      <c r="M492" s="11">
        <v>5.5</v>
      </c>
      <c r="N492" s="11">
        <v>5.4</v>
      </c>
      <c r="O492" s="11">
        <v>5.7</v>
      </c>
      <c r="P492" s="144">
        <v>6</v>
      </c>
      <c r="Q492" s="144">
        <v>6</v>
      </c>
      <c r="R492" s="144" t="s">
        <v>96</v>
      </c>
      <c r="S492" s="144">
        <v>3.2991594369552915</v>
      </c>
      <c r="T492" s="11">
        <v>6.0607567561258007</v>
      </c>
      <c r="U492" s="144">
        <v>4</v>
      </c>
      <c r="V492" s="144">
        <v>6</v>
      </c>
      <c r="W492" s="11">
        <v>4.9000000000000004</v>
      </c>
      <c r="X492" s="11">
        <v>5.0999999999999996</v>
      </c>
      <c r="Y492" s="149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30"/>
      <c r="B493" s="20" t="s">
        <v>259</v>
      </c>
      <c r="C493" s="12"/>
      <c r="D493" s="23">
        <v>5.9000000000000012</v>
      </c>
      <c r="E493" s="23">
        <v>3.5833333333333326</v>
      </c>
      <c r="F493" s="23">
        <v>5.4534287221999262</v>
      </c>
      <c r="G493" s="23">
        <v>5.1561938786124015</v>
      </c>
      <c r="H493" s="23">
        <v>6</v>
      </c>
      <c r="I493" s="23">
        <v>4.833333333333333</v>
      </c>
      <c r="J493" s="23">
        <v>5.6833333333333336</v>
      </c>
      <c r="K493" s="23">
        <v>6.0833333333333348</v>
      </c>
      <c r="L493" s="23">
        <v>5.9499999999999993</v>
      </c>
      <c r="M493" s="23">
        <v>5.8666666666666663</v>
      </c>
      <c r="N493" s="23">
        <v>5.3666666666666671</v>
      </c>
      <c r="O493" s="23">
        <v>5.75</v>
      </c>
      <c r="P493" s="23">
        <v>6</v>
      </c>
      <c r="Q493" s="23">
        <v>6</v>
      </c>
      <c r="R493" s="23" t="s">
        <v>629</v>
      </c>
      <c r="S493" s="23">
        <v>3.7595763211214783</v>
      </c>
      <c r="T493" s="23">
        <v>5.8900184311085129</v>
      </c>
      <c r="U493" s="23">
        <v>3.6666666666666665</v>
      </c>
      <c r="V493" s="23">
        <v>6</v>
      </c>
      <c r="W493" s="23">
        <v>5.3999999999999995</v>
      </c>
      <c r="X493" s="23">
        <v>5.083333333333333</v>
      </c>
      <c r="Y493" s="149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30"/>
      <c r="B494" s="3" t="s">
        <v>260</v>
      </c>
      <c r="C494" s="29"/>
      <c r="D494" s="11">
        <v>5.9</v>
      </c>
      <c r="E494" s="11">
        <v>3.6</v>
      </c>
      <c r="F494" s="11">
        <v>5.4291876973153048</v>
      </c>
      <c r="G494" s="11">
        <v>5.1638012835960847</v>
      </c>
      <c r="H494" s="11">
        <v>6</v>
      </c>
      <c r="I494" s="11">
        <v>5.05</v>
      </c>
      <c r="J494" s="11">
        <v>5.7</v>
      </c>
      <c r="K494" s="11">
        <v>6.1</v>
      </c>
      <c r="L494" s="11">
        <v>5.95</v>
      </c>
      <c r="M494" s="11">
        <v>5.9</v>
      </c>
      <c r="N494" s="11">
        <v>5.5</v>
      </c>
      <c r="O494" s="11">
        <v>5.75</v>
      </c>
      <c r="P494" s="11">
        <v>6</v>
      </c>
      <c r="Q494" s="11">
        <v>6</v>
      </c>
      <c r="R494" s="11" t="s">
        <v>629</v>
      </c>
      <c r="S494" s="11">
        <v>3.7318038131945284</v>
      </c>
      <c r="T494" s="11">
        <v>5.8563270272505275</v>
      </c>
      <c r="U494" s="11">
        <v>4</v>
      </c>
      <c r="V494" s="11">
        <v>6</v>
      </c>
      <c r="W494" s="11">
        <v>5.2</v>
      </c>
      <c r="X494" s="11">
        <v>5.0999999999999996</v>
      </c>
      <c r="Y494" s="149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30"/>
      <c r="B495" s="3" t="s">
        <v>261</v>
      </c>
      <c r="C495" s="29"/>
      <c r="D495" s="24">
        <v>0.10954451150103316</v>
      </c>
      <c r="E495" s="24">
        <v>0.17224014243685087</v>
      </c>
      <c r="F495" s="24">
        <v>0.2950146530140319</v>
      </c>
      <c r="G495" s="24">
        <v>3.1197293911520627E-2</v>
      </c>
      <c r="H495" s="24">
        <v>0</v>
      </c>
      <c r="I495" s="24">
        <v>0.41793141383086613</v>
      </c>
      <c r="J495" s="24">
        <v>7.5277265270908222E-2</v>
      </c>
      <c r="K495" s="24">
        <v>0.11690451944500115</v>
      </c>
      <c r="L495" s="24">
        <v>0.18708286933869703</v>
      </c>
      <c r="M495" s="24">
        <v>0.18618986725025258</v>
      </c>
      <c r="N495" s="24">
        <v>0.37237973450050499</v>
      </c>
      <c r="O495" s="24">
        <v>0.10488088481701528</v>
      </c>
      <c r="P495" s="24">
        <v>0</v>
      </c>
      <c r="Q495" s="24">
        <v>0</v>
      </c>
      <c r="R495" s="24" t="s">
        <v>629</v>
      </c>
      <c r="S495" s="24">
        <v>0.50043210706020558</v>
      </c>
      <c r="T495" s="24">
        <v>0.13762160195545275</v>
      </c>
      <c r="U495" s="24">
        <v>0.51639777949432131</v>
      </c>
      <c r="V495" s="24">
        <v>0</v>
      </c>
      <c r="W495" s="24">
        <v>0.55497747702046418</v>
      </c>
      <c r="X495" s="24">
        <v>0.1329160135825124</v>
      </c>
      <c r="Y495" s="200"/>
      <c r="Z495" s="201"/>
      <c r="AA495" s="201"/>
      <c r="AB495" s="201"/>
      <c r="AC495" s="201"/>
      <c r="AD495" s="201"/>
      <c r="AE495" s="201"/>
      <c r="AF495" s="201"/>
      <c r="AG495" s="201"/>
      <c r="AH495" s="201"/>
      <c r="AI495" s="201"/>
      <c r="AJ495" s="201"/>
      <c r="AK495" s="201"/>
      <c r="AL495" s="201"/>
      <c r="AM495" s="201"/>
      <c r="AN495" s="201"/>
      <c r="AO495" s="201"/>
      <c r="AP495" s="201"/>
      <c r="AQ495" s="201"/>
      <c r="AR495" s="201"/>
      <c r="AS495" s="201"/>
      <c r="AT495" s="201"/>
      <c r="AU495" s="201"/>
      <c r="AV495" s="201"/>
      <c r="AW495" s="201"/>
      <c r="AX495" s="201"/>
      <c r="AY495" s="201"/>
      <c r="AZ495" s="201"/>
      <c r="BA495" s="201"/>
      <c r="BB495" s="201"/>
      <c r="BC495" s="201"/>
      <c r="BD495" s="201"/>
      <c r="BE495" s="201"/>
      <c r="BF495" s="201"/>
      <c r="BG495" s="201"/>
      <c r="BH495" s="201"/>
      <c r="BI495" s="201"/>
      <c r="BJ495" s="201"/>
      <c r="BK495" s="201"/>
      <c r="BL495" s="201"/>
      <c r="BM495" s="56"/>
    </row>
    <row r="496" spans="1:65">
      <c r="A496" s="30"/>
      <c r="B496" s="3" t="s">
        <v>86</v>
      </c>
      <c r="C496" s="29"/>
      <c r="D496" s="13">
        <v>1.8566866356107312E-2</v>
      </c>
      <c r="E496" s="13">
        <v>4.8067016494004904E-2</v>
      </c>
      <c r="F496" s="13">
        <v>5.4097095248184027E-2</v>
      </c>
      <c r="G496" s="13">
        <v>6.0504501277434944E-3</v>
      </c>
      <c r="H496" s="13">
        <v>0</v>
      </c>
      <c r="I496" s="13">
        <v>8.646856837879989E-2</v>
      </c>
      <c r="J496" s="13">
        <v>1.3245266616582091E-2</v>
      </c>
      <c r="K496" s="13">
        <v>1.921718127863032E-2</v>
      </c>
      <c r="L496" s="13">
        <v>3.1442499048520513E-2</v>
      </c>
      <c r="M496" s="13">
        <v>3.1736909190383966E-2</v>
      </c>
      <c r="N496" s="13">
        <v>6.9387528167795948E-2</v>
      </c>
      <c r="O496" s="13">
        <v>1.824015388122005E-2</v>
      </c>
      <c r="P496" s="13">
        <v>0</v>
      </c>
      <c r="Q496" s="13">
        <v>0</v>
      </c>
      <c r="R496" s="13" t="s">
        <v>629</v>
      </c>
      <c r="S496" s="13">
        <v>0.1331086442503519</v>
      </c>
      <c r="T496" s="13">
        <v>2.3365224330809453E-2</v>
      </c>
      <c r="U496" s="13">
        <v>0.14083575804390583</v>
      </c>
      <c r="V496" s="13">
        <v>0</v>
      </c>
      <c r="W496" s="13">
        <v>0.10277360685564152</v>
      </c>
      <c r="X496" s="13">
        <v>2.6147412508035227E-2</v>
      </c>
      <c r="Y496" s="149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A497" s="30"/>
      <c r="B497" s="3" t="s">
        <v>262</v>
      </c>
      <c r="C497" s="29"/>
      <c r="D497" s="13">
        <v>5.9153696695531055E-2</v>
      </c>
      <c r="E497" s="13">
        <v>-0.35672868703520022</v>
      </c>
      <c r="F497" s="13">
        <v>-2.101369647734963E-2</v>
      </c>
      <c r="G497" s="13">
        <v>-7.4372575015052123E-2</v>
      </c>
      <c r="H497" s="13">
        <v>7.7105454266641615E-2</v>
      </c>
      <c r="I497" s="13">
        <v>-0.13233171739631655</v>
      </c>
      <c r="J497" s="13">
        <v>2.0258221958124434E-2</v>
      </c>
      <c r="K497" s="13">
        <v>9.2065252242567563E-2</v>
      </c>
      <c r="L497" s="13">
        <v>6.8129575481086224E-2</v>
      </c>
      <c r="M497" s="13">
        <v>5.316977750516072E-2</v>
      </c>
      <c r="N497" s="13">
        <v>-3.6589010350392637E-2</v>
      </c>
      <c r="O497" s="13">
        <v>3.2226060338864881E-2</v>
      </c>
      <c r="P497" s="13">
        <v>7.7105454266641615E-2</v>
      </c>
      <c r="Q497" s="13">
        <v>7.7105454266641615E-2</v>
      </c>
      <c r="R497" s="13" t="s">
        <v>629</v>
      </c>
      <c r="S497" s="13">
        <v>-0.3250899731313901</v>
      </c>
      <c r="T497" s="13">
        <v>5.7361829646337847E-2</v>
      </c>
      <c r="U497" s="13">
        <v>-0.34176888905927461</v>
      </c>
      <c r="V497" s="13">
        <v>7.7105454266641615E-2</v>
      </c>
      <c r="W497" s="13">
        <v>-3.0605091160022635E-2</v>
      </c>
      <c r="X497" s="13">
        <v>-8.7452323468539817E-2</v>
      </c>
      <c r="Y497" s="149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5"/>
    </row>
    <row r="498" spans="1:65">
      <c r="A498" s="30"/>
      <c r="B498" s="46" t="s">
        <v>263</v>
      </c>
      <c r="C498" s="47"/>
      <c r="D498" s="45">
        <v>0.74</v>
      </c>
      <c r="E498" s="45">
        <v>2.87</v>
      </c>
      <c r="F498" s="45">
        <v>0.04</v>
      </c>
      <c r="G498" s="45">
        <v>0.42</v>
      </c>
      <c r="H498" s="45" t="s">
        <v>264</v>
      </c>
      <c r="I498" s="45">
        <v>0.92</v>
      </c>
      <c r="J498" s="45">
        <v>0.4</v>
      </c>
      <c r="K498" s="45">
        <v>1.02</v>
      </c>
      <c r="L498" s="45">
        <v>0.81</v>
      </c>
      <c r="M498" s="45">
        <v>0.68</v>
      </c>
      <c r="N498" s="45">
        <v>0.09</v>
      </c>
      <c r="O498" s="45">
        <v>0.5</v>
      </c>
      <c r="P498" s="45" t="s">
        <v>264</v>
      </c>
      <c r="Q498" s="45" t="s">
        <v>264</v>
      </c>
      <c r="R498" s="45">
        <v>0.66</v>
      </c>
      <c r="S498" s="45">
        <v>2.59</v>
      </c>
      <c r="T498" s="45">
        <v>0.72</v>
      </c>
      <c r="U498" s="45" t="s">
        <v>264</v>
      </c>
      <c r="V498" s="45" t="s">
        <v>264</v>
      </c>
      <c r="W498" s="45">
        <v>0.04</v>
      </c>
      <c r="X498" s="45">
        <v>0.53</v>
      </c>
      <c r="Y498" s="149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5"/>
    </row>
    <row r="499" spans="1:65">
      <c r="B499" s="31" t="s">
        <v>309</v>
      </c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BM499" s="55"/>
    </row>
    <row r="500" spans="1:65">
      <c r="BM500" s="55"/>
    </row>
    <row r="501" spans="1:65" ht="15">
      <c r="B501" s="8" t="s">
        <v>536</v>
      </c>
      <c r="BM501" s="28" t="s">
        <v>66</v>
      </c>
    </row>
    <row r="502" spans="1:65" ht="15">
      <c r="A502" s="25" t="s">
        <v>23</v>
      </c>
      <c r="B502" s="18" t="s">
        <v>111</v>
      </c>
      <c r="C502" s="15" t="s">
        <v>112</v>
      </c>
      <c r="D502" s="16" t="s">
        <v>224</v>
      </c>
      <c r="E502" s="17" t="s">
        <v>224</v>
      </c>
      <c r="F502" s="17" t="s">
        <v>224</v>
      </c>
      <c r="G502" s="17" t="s">
        <v>224</v>
      </c>
      <c r="H502" s="17" t="s">
        <v>224</v>
      </c>
      <c r="I502" s="17" t="s">
        <v>224</v>
      </c>
      <c r="J502" s="17" t="s">
        <v>224</v>
      </c>
      <c r="K502" s="17" t="s">
        <v>224</v>
      </c>
      <c r="L502" s="17" t="s">
        <v>224</v>
      </c>
      <c r="M502" s="17" t="s">
        <v>224</v>
      </c>
      <c r="N502" s="149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1</v>
      </c>
    </row>
    <row r="503" spans="1:65">
      <c r="A503" s="30"/>
      <c r="B503" s="19" t="s">
        <v>225</v>
      </c>
      <c r="C503" s="9" t="s">
        <v>225</v>
      </c>
      <c r="D503" s="147" t="s">
        <v>228</v>
      </c>
      <c r="E503" s="148" t="s">
        <v>229</v>
      </c>
      <c r="F503" s="148" t="s">
        <v>231</v>
      </c>
      <c r="G503" s="148" t="s">
        <v>232</v>
      </c>
      <c r="H503" s="148" t="s">
        <v>233</v>
      </c>
      <c r="I503" s="148" t="s">
        <v>239</v>
      </c>
      <c r="J503" s="148" t="s">
        <v>240</v>
      </c>
      <c r="K503" s="148" t="s">
        <v>243</v>
      </c>
      <c r="L503" s="148" t="s">
        <v>245</v>
      </c>
      <c r="M503" s="148" t="s">
        <v>246</v>
      </c>
      <c r="N503" s="149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 t="s">
        <v>3</v>
      </c>
    </row>
    <row r="504" spans="1:65">
      <c r="A504" s="30"/>
      <c r="B504" s="19"/>
      <c r="C504" s="9"/>
      <c r="D504" s="10" t="s">
        <v>295</v>
      </c>
      <c r="E504" s="11" t="s">
        <v>295</v>
      </c>
      <c r="F504" s="11" t="s">
        <v>296</v>
      </c>
      <c r="G504" s="11" t="s">
        <v>295</v>
      </c>
      <c r="H504" s="11" t="s">
        <v>295</v>
      </c>
      <c r="I504" s="11" t="s">
        <v>295</v>
      </c>
      <c r="J504" s="11" t="s">
        <v>296</v>
      </c>
      <c r="K504" s="11" t="s">
        <v>295</v>
      </c>
      <c r="L504" s="11" t="s">
        <v>296</v>
      </c>
      <c r="M504" s="11" t="s">
        <v>295</v>
      </c>
      <c r="N504" s="149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3</v>
      </c>
    </row>
    <row r="505" spans="1:65">
      <c r="A505" s="30"/>
      <c r="B505" s="19"/>
      <c r="C505" s="9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149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3</v>
      </c>
    </row>
    <row r="506" spans="1:65">
      <c r="A506" s="30"/>
      <c r="B506" s="18">
        <v>1</v>
      </c>
      <c r="C506" s="14">
        <v>1</v>
      </c>
      <c r="D506" s="202">
        <v>0.09</v>
      </c>
      <c r="E506" s="202">
        <v>7.7452503033655945E-2</v>
      </c>
      <c r="F506" s="225" t="s">
        <v>108</v>
      </c>
      <c r="G506" s="225" t="s">
        <v>108</v>
      </c>
      <c r="H506" s="202">
        <v>0.11</v>
      </c>
      <c r="I506" s="202">
        <v>0.1</v>
      </c>
      <c r="J506" s="202">
        <v>0.1</v>
      </c>
      <c r="K506" s="202">
        <v>6.8738875959923729E-2</v>
      </c>
      <c r="L506" s="202">
        <v>0.09</v>
      </c>
      <c r="M506" s="202">
        <v>0.11</v>
      </c>
      <c r="N506" s="200"/>
      <c r="O506" s="201"/>
      <c r="P506" s="201"/>
      <c r="Q506" s="201"/>
      <c r="R506" s="201"/>
      <c r="S506" s="201"/>
      <c r="T506" s="201"/>
      <c r="U506" s="201"/>
      <c r="V506" s="201"/>
      <c r="W506" s="201"/>
      <c r="X506" s="201"/>
      <c r="Y506" s="201"/>
      <c r="Z506" s="201"/>
      <c r="AA506" s="201"/>
      <c r="AB506" s="201"/>
      <c r="AC506" s="201"/>
      <c r="AD506" s="201"/>
      <c r="AE506" s="201"/>
      <c r="AF506" s="201"/>
      <c r="AG506" s="201"/>
      <c r="AH506" s="201"/>
      <c r="AI506" s="201"/>
      <c r="AJ506" s="201"/>
      <c r="AK506" s="201"/>
      <c r="AL506" s="201"/>
      <c r="AM506" s="201"/>
      <c r="AN506" s="201"/>
      <c r="AO506" s="201"/>
      <c r="AP506" s="201"/>
      <c r="AQ506" s="201"/>
      <c r="AR506" s="201"/>
      <c r="AS506" s="201"/>
      <c r="AT506" s="201"/>
      <c r="AU506" s="201"/>
      <c r="AV506" s="201"/>
      <c r="AW506" s="201"/>
      <c r="AX506" s="201"/>
      <c r="AY506" s="201"/>
      <c r="AZ506" s="201"/>
      <c r="BA506" s="201"/>
      <c r="BB506" s="201"/>
      <c r="BC506" s="201"/>
      <c r="BD506" s="201"/>
      <c r="BE506" s="201"/>
      <c r="BF506" s="201"/>
      <c r="BG506" s="201"/>
      <c r="BH506" s="201"/>
      <c r="BI506" s="201"/>
      <c r="BJ506" s="201"/>
      <c r="BK506" s="201"/>
      <c r="BL506" s="201"/>
      <c r="BM506" s="203">
        <v>1</v>
      </c>
    </row>
    <row r="507" spans="1:65">
      <c r="A507" s="30"/>
      <c r="B507" s="19">
        <v>1</v>
      </c>
      <c r="C507" s="9">
        <v>2</v>
      </c>
      <c r="D507" s="24">
        <v>0.09</v>
      </c>
      <c r="E507" s="24">
        <v>7.3470248980054331E-2</v>
      </c>
      <c r="F507" s="226" t="s">
        <v>108</v>
      </c>
      <c r="G507" s="226" t="s">
        <v>108</v>
      </c>
      <c r="H507" s="24">
        <v>0.11</v>
      </c>
      <c r="I507" s="24">
        <v>0.1</v>
      </c>
      <c r="J507" s="24">
        <v>0.1</v>
      </c>
      <c r="K507" s="24">
        <v>8.2472839983296617E-2</v>
      </c>
      <c r="L507" s="24">
        <v>0.09</v>
      </c>
      <c r="M507" s="24">
        <v>0.11</v>
      </c>
      <c r="N507" s="200"/>
      <c r="O507" s="201"/>
      <c r="P507" s="201"/>
      <c r="Q507" s="201"/>
      <c r="R507" s="201"/>
      <c r="S507" s="201"/>
      <c r="T507" s="201"/>
      <c r="U507" s="201"/>
      <c r="V507" s="201"/>
      <c r="W507" s="201"/>
      <c r="X507" s="201"/>
      <c r="Y507" s="201"/>
      <c r="Z507" s="201"/>
      <c r="AA507" s="201"/>
      <c r="AB507" s="201"/>
      <c r="AC507" s="201"/>
      <c r="AD507" s="201"/>
      <c r="AE507" s="201"/>
      <c r="AF507" s="201"/>
      <c r="AG507" s="201"/>
      <c r="AH507" s="201"/>
      <c r="AI507" s="201"/>
      <c r="AJ507" s="201"/>
      <c r="AK507" s="201"/>
      <c r="AL507" s="201"/>
      <c r="AM507" s="201"/>
      <c r="AN507" s="201"/>
      <c r="AO507" s="201"/>
      <c r="AP507" s="201"/>
      <c r="AQ507" s="201"/>
      <c r="AR507" s="201"/>
      <c r="AS507" s="201"/>
      <c r="AT507" s="201"/>
      <c r="AU507" s="201"/>
      <c r="AV507" s="201"/>
      <c r="AW507" s="201"/>
      <c r="AX507" s="201"/>
      <c r="AY507" s="201"/>
      <c r="AZ507" s="201"/>
      <c r="BA507" s="201"/>
      <c r="BB507" s="201"/>
      <c r="BC507" s="201"/>
      <c r="BD507" s="201"/>
      <c r="BE507" s="201"/>
      <c r="BF507" s="201"/>
      <c r="BG507" s="201"/>
      <c r="BH507" s="201"/>
      <c r="BI507" s="201"/>
      <c r="BJ507" s="201"/>
      <c r="BK507" s="201"/>
      <c r="BL507" s="201"/>
      <c r="BM507" s="203" t="e">
        <v>#N/A</v>
      </c>
    </row>
    <row r="508" spans="1:65">
      <c r="A508" s="30"/>
      <c r="B508" s="19">
        <v>1</v>
      </c>
      <c r="C508" s="9">
        <v>3</v>
      </c>
      <c r="D508" s="24">
        <v>0.1</v>
      </c>
      <c r="E508" s="24">
        <v>7.6987539219829648E-2</v>
      </c>
      <c r="F508" s="226">
        <v>0.1</v>
      </c>
      <c r="G508" s="226" t="s">
        <v>108</v>
      </c>
      <c r="H508" s="24">
        <v>0.1</v>
      </c>
      <c r="I508" s="24">
        <v>0.11</v>
      </c>
      <c r="J508" s="24">
        <v>0.09</v>
      </c>
      <c r="K508" s="24">
        <v>7.814427469400663E-2</v>
      </c>
      <c r="L508" s="24">
        <v>0.1</v>
      </c>
      <c r="M508" s="24">
        <v>0.1</v>
      </c>
      <c r="N508" s="200"/>
      <c r="O508" s="201"/>
      <c r="P508" s="201"/>
      <c r="Q508" s="201"/>
      <c r="R508" s="201"/>
      <c r="S508" s="201"/>
      <c r="T508" s="201"/>
      <c r="U508" s="201"/>
      <c r="V508" s="201"/>
      <c r="W508" s="201"/>
      <c r="X508" s="201"/>
      <c r="Y508" s="201"/>
      <c r="Z508" s="201"/>
      <c r="AA508" s="201"/>
      <c r="AB508" s="201"/>
      <c r="AC508" s="201"/>
      <c r="AD508" s="201"/>
      <c r="AE508" s="201"/>
      <c r="AF508" s="201"/>
      <c r="AG508" s="201"/>
      <c r="AH508" s="201"/>
      <c r="AI508" s="201"/>
      <c r="AJ508" s="201"/>
      <c r="AK508" s="201"/>
      <c r="AL508" s="201"/>
      <c r="AM508" s="201"/>
      <c r="AN508" s="201"/>
      <c r="AO508" s="201"/>
      <c r="AP508" s="201"/>
      <c r="AQ508" s="201"/>
      <c r="AR508" s="201"/>
      <c r="AS508" s="201"/>
      <c r="AT508" s="201"/>
      <c r="AU508" s="201"/>
      <c r="AV508" s="201"/>
      <c r="AW508" s="201"/>
      <c r="AX508" s="201"/>
      <c r="AY508" s="201"/>
      <c r="AZ508" s="201"/>
      <c r="BA508" s="201"/>
      <c r="BB508" s="201"/>
      <c r="BC508" s="201"/>
      <c r="BD508" s="201"/>
      <c r="BE508" s="201"/>
      <c r="BF508" s="201"/>
      <c r="BG508" s="201"/>
      <c r="BH508" s="201"/>
      <c r="BI508" s="201"/>
      <c r="BJ508" s="201"/>
      <c r="BK508" s="201"/>
      <c r="BL508" s="201"/>
      <c r="BM508" s="203">
        <v>16</v>
      </c>
    </row>
    <row r="509" spans="1:65">
      <c r="A509" s="30"/>
      <c r="B509" s="19">
        <v>1</v>
      </c>
      <c r="C509" s="9">
        <v>4</v>
      </c>
      <c r="D509" s="24">
        <v>0.1</v>
      </c>
      <c r="E509" s="24">
        <v>7.9843578110792138E-2</v>
      </c>
      <c r="F509" s="226" t="s">
        <v>108</v>
      </c>
      <c r="G509" s="226" t="s">
        <v>108</v>
      </c>
      <c r="H509" s="24">
        <v>0.1</v>
      </c>
      <c r="I509" s="24">
        <v>0.11</v>
      </c>
      <c r="J509" s="24">
        <v>0.09</v>
      </c>
      <c r="K509" s="24">
        <v>7.5626567790700192E-2</v>
      </c>
      <c r="L509" s="24">
        <v>0.11</v>
      </c>
      <c r="M509" s="24">
        <v>0.1</v>
      </c>
      <c r="N509" s="200"/>
      <c r="O509" s="201"/>
      <c r="P509" s="201"/>
      <c r="Q509" s="201"/>
      <c r="R509" s="201"/>
      <c r="S509" s="201"/>
      <c r="T509" s="201"/>
      <c r="U509" s="201"/>
      <c r="V509" s="201"/>
      <c r="W509" s="201"/>
      <c r="X509" s="201"/>
      <c r="Y509" s="201"/>
      <c r="Z509" s="201"/>
      <c r="AA509" s="201"/>
      <c r="AB509" s="201"/>
      <c r="AC509" s="201"/>
      <c r="AD509" s="201"/>
      <c r="AE509" s="201"/>
      <c r="AF509" s="201"/>
      <c r="AG509" s="201"/>
      <c r="AH509" s="201"/>
      <c r="AI509" s="201"/>
      <c r="AJ509" s="201"/>
      <c r="AK509" s="201"/>
      <c r="AL509" s="201"/>
      <c r="AM509" s="201"/>
      <c r="AN509" s="201"/>
      <c r="AO509" s="201"/>
      <c r="AP509" s="201"/>
      <c r="AQ509" s="201"/>
      <c r="AR509" s="201"/>
      <c r="AS509" s="201"/>
      <c r="AT509" s="201"/>
      <c r="AU509" s="201"/>
      <c r="AV509" s="201"/>
      <c r="AW509" s="201"/>
      <c r="AX509" s="201"/>
      <c r="AY509" s="201"/>
      <c r="AZ509" s="201"/>
      <c r="BA509" s="201"/>
      <c r="BB509" s="201"/>
      <c r="BC509" s="201"/>
      <c r="BD509" s="201"/>
      <c r="BE509" s="201"/>
      <c r="BF509" s="201"/>
      <c r="BG509" s="201"/>
      <c r="BH509" s="201"/>
      <c r="BI509" s="201"/>
      <c r="BJ509" s="201"/>
      <c r="BK509" s="201"/>
      <c r="BL509" s="201"/>
      <c r="BM509" s="203">
        <v>9.4016503658878772E-2</v>
      </c>
    </row>
    <row r="510" spans="1:65">
      <c r="A510" s="30"/>
      <c r="B510" s="19">
        <v>1</v>
      </c>
      <c r="C510" s="9">
        <v>5</v>
      </c>
      <c r="D510" s="24">
        <v>0.09</v>
      </c>
      <c r="E510" s="24">
        <v>7.6717183363492036E-2</v>
      </c>
      <c r="F510" s="226" t="s">
        <v>108</v>
      </c>
      <c r="G510" s="226" t="s">
        <v>108</v>
      </c>
      <c r="H510" s="24">
        <v>0.1</v>
      </c>
      <c r="I510" s="24">
        <v>0.11</v>
      </c>
      <c r="J510" s="24">
        <v>0.09</v>
      </c>
      <c r="K510" s="24">
        <v>7.7929478249033179E-2</v>
      </c>
      <c r="L510" s="204">
        <v>0.21</v>
      </c>
      <c r="M510" s="24">
        <v>0.11</v>
      </c>
      <c r="N510" s="200"/>
      <c r="O510" s="201"/>
      <c r="P510" s="201"/>
      <c r="Q510" s="201"/>
      <c r="R510" s="201"/>
      <c r="S510" s="201"/>
      <c r="T510" s="201"/>
      <c r="U510" s="201"/>
      <c r="V510" s="201"/>
      <c r="W510" s="201"/>
      <c r="X510" s="201"/>
      <c r="Y510" s="201"/>
      <c r="Z510" s="201"/>
      <c r="AA510" s="201"/>
      <c r="AB510" s="201"/>
      <c r="AC510" s="201"/>
      <c r="AD510" s="201"/>
      <c r="AE510" s="201"/>
      <c r="AF510" s="201"/>
      <c r="AG510" s="201"/>
      <c r="AH510" s="201"/>
      <c r="AI510" s="201"/>
      <c r="AJ510" s="201"/>
      <c r="AK510" s="201"/>
      <c r="AL510" s="201"/>
      <c r="AM510" s="201"/>
      <c r="AN510" s="201"/>
      <c r="AO510" s="201"/>
      <c r="AP510" s="201"/>
      <c r="AQ510" s="201"/>
      <c r="AR510" s="201"/>
      <c r="AS510" s="201"/>
      <c r="AT510" s="201"/>
      <c r="AU510" s="201"/>
      <c r="AV510" s="201"/>
      <c r="AW510" s="201"/>
      <c r="AX510" s="201"/>
      <c r="AY510" s="201"/>
      <c r="AZ510" s="201"/>
      <c r="BA510" s="201"/>
      <c r="BB510" s="201"/>
      <c r="BC510" s="201"/>
      <c r="BD510" s="201"/>
      <c r="BE510" s="201"/>
      <c r="BF510" s="201"/>
      <c r="BG510" s="201"/>
      <c r="BH510" s="201"/>
      <c r="BI510" s="201"/>
      <c r="BJ510" s="201"/>
      <c r="BK510" s="201"/>
      <c r="BL510" s="201"/>
      <c r="BM510" s="203">
        <v>94</v>
      </c>
    </row>
    <row r="511" spans="1:65">
      <c r="A511" s="30"/>
      <c r="B511" s="19">
        <v>1</v>
      </c>
      <c r="C511" s="9">
        <v>6</v>
      </c>
      <c r="D511" s="24">
        <v>0.09</v>
      </c>
      <c r="E511" s="24">
        <v>8.1155220072364948E-2</v>
      </c>
      <c r="F511" s="226" t="s">
        <v>108</v>
      </c>
      <c r="G511" s="226">
        <v>0.1</v>
      </c>
      <c r="H511" s="24">
        <v>0.12</v>
      </c>
      <c r="I511" s="24">
        <v>0.08</v>
      </c>
      <c r="J511" s="24">
        <v>0.09</v>
      </c>
      <c r="K511" s="24">
        <v>6.6253866169031866E-2</v>
      </c>
      <c r="L511" s="24">
        <v>0.1</v>
      </c>
      <c r="M511" s="24">
        <v>0.11</v>
      </c>
      <c r="N511" s="200"/>
      <c r="O511" s="201"/>
      <c r="P511" s="201"/>
      <c r="Q511" s="201"/>
      <c r="R511" s="201"/>
      <c r="S511" s="201"/>
      <c r="T511" s="201"/>
      <c r="U511" s="201"/>
      <c r="V511" s="201"/>
      <c r="W511" s="201"/>
      <c r="X511" s="201"/>
      <c r="Y511" s="201"/>
      <c r="Z511" s="201"/>
      <c r="AA511" s="201"/>
      <c r="AB511" s="201"/>
      <c r="AC511" s="201"/>
      <c r="AD511" s="201"/>
      <c r="AE511" s="201"/>
      <c r="AF511" s="201"/>
      <c r="AG511" s="201"/>
      <c r="AH511" s="201"/>
      <c r="AI511" s="201"/>
      <c r="AJ511" s="201"/>
      <c r="AK511" s="201"/>
      <c r="AL511" s="201"/>
      <c r="AM511" s="201"/>
      <c r="AN511" s="201"/>
      <c r="AO511" s="201"/>
      <c r="AP511" s="201"/>
      <c r="AQ511" s="201"/>
      <c r="AR511" s="201"/>
      <c r="AS511" s="201"/>
      <c r="AT511" s="201"/>
      <c r="AU511" s="201"/>
      <c r="AV511" s="201"/>
      <c r="AW511" s="201"/>
      <c r="AX511" s="201"/>
      <c r="AY511" s="201"/>
      <c r="AZ511" s="201"/>
      <c r="BA511" s="201"/>
      <c r="BB511" s="201"/>
      <c r="BC511" s="201"/>
      <c r="BD511" s="201"/>
      <c r="BE511" s="201"/>
      <c r="BF511" s="201"/>
      <c r="BG511" s="201"/>
      <c r="BH511" s="201"/>
      <c r="BI511" s="201"/>
      <c r="BJ511" s="201"/>
      <c r="BK511" s="201"/>
      <c r="BL511" s="201"/>
      <c r="BM511" s="56"/>
    </row>
    <row r="512" spans="1:65">
      <c r="A512" s="30"/>
      <c r="B512" s="20" t="s">
        <v>259</v>
      </c>
      <c r="C512" s="12"/>
      <c r="D512" s="205">
        <v>9.3333333333333324E-2</v>
      </c>
      <c r="E512" s="205">
        <v>7.7604378796698181E-2</v>
      </c>
      <c r="F512" s="205">
        <v>0.1</v>
      </c>
      <c r="G512" s="205">
        <v>0.1</v>
      </c>
      <c r="H512" s="205">
        <v>0.10666666666666667</v>
      </c>
      <c r="I512" s="205">
        <v>0.10166666666666667</v>
      </c>
      <c r="J512" s="205">
        <v>9.3333333333333324E-2</v>
      </c>
      <c r="K512" s="205">
        <v>7.4860983807665371E-2</v>
      </c>
      <c r="L512" s="205">
        <v>0.11666666666666665</v>
      </c>
      <c r="M512" s="205">
        <v>0.10666666666666667</v>
      </c>
      <c r="N512" s="200"/>
      <c r="O512" s="201"/>
      <c r="P512" s="201"/>
      <c r="Q512" s="201"/>
      <c r="R512" s="201"/>
      <c r="S512" s="201"/>
      <c r="T512" s="201"/>
      <c r="U512" s="201"/>
      <c r="V512" s="201"/>
      <c r="W512" s="201"/>
      <c r="X512" s="201"/>
      <c r="Y512" s="201"/>
      <c r="Z512" s="201"/>
      <c r="AA512" s="201"/>
      <c r="AB512" s="201"/>
      <c r="AC512" s="201"/>
      <c r="AD512" s="201"/>
      <c r="AE512" s="201"/>
      <c r="AF512" s="201"/>
      <c r="AG512" s="201"/>
      <c r="AH512" s="201"/>
      <c r="AI512" s="201"/>
      <c r="AJ512" s="201"/>
      <c r="AK512" s="201"/>
      <c r="AL512" s="201"/>
      <c r="AM512" s="201"/>
      <c r="AN512" s="201"/>
      <c r="AO512" s="201"/>
      <c r="AP512" s="201"/>
      <c r="AQ512" s="201"/>
      <c r="AR512" s="201"/>
      <c r="AS512" s="201"/>
      <c r="AT512" s="201"/>
      <c r="AU512" s="201"/>
      <c r="AV512" s="201"/>
      <c r="AW512" s="201"/>
      <c r="AX512" s="201"/>
      <c r="AY512" s="201"/>
      <c r="AZ512" s="201"/>
      <c r="BA512" s="201"/>
      <c r="BB512" s="201"/>
      <c r="BC512" s="201"/>
      <c r="BD512" s="201"/>
      <c r="BE512" s="201"/>
      <c r="BF512" s="201"/>
      <c r="BG512" s="201"/>
      <c r="BH512" s="201"/>
      <c r="BI512" s="201"/>
      <c r="BJ512" s="201"/>
      <c r="BK512" s="201"/>
      <c r="BL512" s="201"/>
      <c r="BM512" s="56"/>
    </row>
    <row r="513" spans="1:65">
      <c r="A513" s="30"/>
      <c r="B513" s="3" t="s">
        <v>260</v>
      </c>
      <c r="C513" s="29"/>
      <c r="D513" s="24">
        <v>0.09</v>
      </c>
      <c r="E513" s="24">
        <v>7.7220021126742797E-2</v>
      </c>
      <c r="F513" s="24">
        <v>0.1</v>
      </c>
      <c r="G513" s="24">
        <v>0.1</v>
      </c>
      <c r="H513" s="24">
        <v>0.10500000000000001</v>
      </c>
      <c r="I513" s="24">
        <v>0.10500000000000001</v>
      </c>
      <c r="J513" s="24">
        <v>0.09</v>
      </c>
      <c r="K513" s="24">
        <v>7.6778023019866692E-2</v>
      </c>
      <c r="L513" s="24">
        <v>0.1</v>
      </c>
      <c r="M513" s="24">
        <v>0.11</v>
      </c>
      <c r="N513" s="200"/>
      <c r="O513" s="201"/>
      <c r="P513" s="201"/>
      <c r="Q513" s="201"/>
      <c r="R513" s="201"/>
      <c r="S513" s="201"/>
      <c r="T513" s="201"/>
      <c r="U513" s="201"/>
      <c r="V513" s="201"/>
      <c r="W513" s="201"/>
      <c r="X513" s="201"/>
      <c r="Y513" s="201"/>
      <c r="Z513" s="201"/>
      <c r="AA513" s="201"/>
      <c r="AB513" s="201"/>
      <c r="AC513" s="201"/>
      <c r="AD513" s="201"/>
      <c r="AE513" s="201"/>
      <c r="AF513" s="201"/>
      <c r="AG513" s="201"/>
      <c r="AH513" s="201"/>
      <c r="AI513" s="201"/>
      <c r="AJ513" s="201"/>
      <c r="AK513" s="201"/>
      <c r="AL513" s="201"/>
      <c r="AM513" s="201"/>
      <c r="AN513" s="201"/>
      <c r="AO513" s="201"/>
      <c r="AP513" s="201"/>
      <c r="AQ513" s="201"/>
      <c r="AR513" s="201"/>
      <c r="AS513" s="201"/>
      <c r="AT513" s="201"/>
      <c r="AU513" s="201"/>
      <c r="AV513" s="201"/>
      <c r="AW513" s="201"/>
      <c r="AX513" s="201"/>
      <c r="AY513" s="201"/>
      <c r="AZ513" s="201"/>
      <c r="BA513" s="201"/>
      <c r="BB513" s="201"/>
      <c r="BC513" s="201"/>
      <c r="BD513" s="201"/>
      <c r="BE513" s="201"/>
      <c r="BF513" s="201"/>
      <c r="BG513" s="201"/>
      <c r="BH513" s="201"/>
      <c r="BI513" s="201"/>
      <c r="BJ513" s="201"/>
      <c r="BK513" s="201"/>
      <c r="BL513" s="201"/>
      <c r="BM513" s="56"/>
    </row>
    <row r="514" spans="1:65">
      <c r="A514" s="30"/>
      <c r="B514" s="3" t="s">
        <v>261</v>
      </c>
      <c r="C514" s="29"/>
      <c r="D514" s="24">
        <v>5.1639777949432277E-3</v>
      </c>
      <c r="E514" s="24">
        <v>2.6797085558610358E-3</v>
      </c>
      <c r="F514" s="24" t="s">
        <v>629</v>
      </c>
      <c r="G514" s="24" t="s">
        <v>629</v>
      </c>
      <c r="H514" s="24">
        <v>8.1649658092772578E-3</v>
      </c>
      <c r="I514" s="24">
        <v>1.1690451944500189E-2</v>
      </c>
      <c r="J514" s="24">
        <v>5.1639777949432277E-3</v>
      </c>
      <c r="K514" s="24">
        <v>6.1690324849082694E-3</v>
      </c>
      <c r="L514" s="24">
        <v>4.6332134277050865E-2</v>
      </c>
      <c r="M514" s="24">
        <v>5.1639777949432199E-3</v>
      </c>
      <c r="N514" s="200"/>
      <c r="O514" s="201"/>
      <c r="P514" s="201"/>
      <c r="Q514" s="201"/>
      <c r="R514" s="201"/>
      <c r="S514" s="201"/>
      <c r="T514" s="201"/>
      <c r="U514" s="201"/>
      <c r="V514" s="201"/>
      <c r="W514" s="201"/>
      <c r="X514" s="201"/>
      <c r="Y514" s="201"/>
      <c r="Z514" s="201"/>
      <c r="AA514" s="201"/>
      <c r="AB514" s="201"/>
      <c r="AC514" s="201"/>
      <c r="AD514" s="201"/>
      <c r="AE514" s="201"/>
      <c r="AF514" s="201"/>
      <c r="AG514" s="201"/>
      <c r="AH514" s="201"/>
      <c r="AI514" s="201"/>
      <c r="AJ514" s="201"/>
      <c r="AK514" s="201"/>
      <c r="AL514" s="201"/>
      <c r="AM514" s="201"/>
      <c r="AN514" s="201"/>
      <c r="AO514" s="201"/>
      <c r="AP514" s="201"/>
      <c r="AQ514" s="201"/>
      <c r="AR514" s="201"/>
      <c r="AS514" s="201"/>
      <c r="AT514" s="201"/>
      <c r="AU514" s="201"/>
      <c r="AV514" s="201"/>
      <c r="AW514" s="201"/>
      <c r="AX514" s="201"/>
      <c r="AY514" s="201"/>
      <c r="AZ514" s="201"/>
      <c r="BA514" s="201"/>
      <c r="BB514" s="201"/>
      <c r="BC514" s="201"/>
      <c r="BD514" s="201"/>
      <c r="BE514" s="201"/>
      <c r="BF514" s="201"/>
      <c r="BG514" s="201"/>
      <c r="BH514" s="201"/>
      <c r="BI514" s="201"/>
      <c r="BJ514" s="201"/>
      <c r="BK514" s="201"/>
      <c r="BL514" s="201"/>
      <c r="BM514" s="56"/>
    </row>
    <row r="515" spans="1:65">
      <c r="A515" s="30"/>
      <c r="B515" s="3" t="s">
        <v>86</v>
      </c>
      <c r="C515" s="29"/>
      <c r="D515" s="13">
        <v>5.5328333517248876E-2</v>
      </c>
      <c r="E515" s="13">
        <v>3.4530378277766061E-2</v>
      </c>
      <c r="F515" s="13" t="s">
        <v>629</v>
      </c>
      <c r="G515" s="13" t="s">
        <v>629</v>
      </c>
      <c r="H515" s="13">
        <v>7.6546554461974281E-2</v>
      </c>
      <c r="I515" s="13">
        <v>0.11498805191311662</v>
      </c>
      <c r="J515" s="13">
        <v>5.5328333517248876E-2</v>
      </c>
      <c r="K515" s="13">
        <v>8.2406510990530063E-2</v>
      </c>
      <c r="L515" s="13">
        <v>0.39713257951757891</v>
      </c>
      <c r="M515" s="13">
        <v>4.8412291827592685E-2</v>
      </c>
      <c r="N515" s="149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262</v>
      </c>
      <c r="C516" s="29"/>
      <c r="D516" s="13">
        <v>-7.2664936363109334E-3</v>
      </c>
      <c r="E516" s="13">
        <v>-0.17456642422833446</v>
      </c>
      <c r="F516" s="13">
        <v>6.3643042532524063E-2</v>
      </c>
      <c r="G516" s="13">
        <v>6.3643042532524063E-2</v>
      </c>
      <c r="H516" s="13">
        <v>0.13455257870135906</v>
      </c>
      <c r="I516" s="13">
        <v>8.1370426574732813E-2</v>
      </c>
      <c r="J516" s="13">
        <v>-7.2664936363109334E-3</v>
      </c>
      <c r="K516" s="13">
        <v>-0.20374635415836784</v>
      </c>
      <c r="L516" s="13">
        <v>0.24091688295461133</v>
      </c>
      <c r="M516" s="13">
        <v>0.13455257870135906</v>
      </c>
      <c r="N516" s="149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263</v>
      </c>
      <c r="C517" s="47"/>
      <c r="D517" s="45">
        <v>0.31</v>
      </c>
      <c r="E517" s="45">
        <v>1.46</v>
      </c>
      <c r="F517" s="45" t="s">
        <v>264</v>
      </c>
      <c r="G517" s="45" t="s">
        <v>264</v>
      </c>
      <c r="H517" s="45">
        <v>0.67</v>
      </c>
      <c r="I517" s="45">
        <v>0.31</v>
      </c>
      <c r="J517" s="45">
        <v>0.31</v>
      </c>
      <c r="K517" s="45">
        <v>1.67</v>
      </c>
      <c r="L517" s="45">
        <v>1.41</v>
      </c>
      <c r="M517" s="45">
        <v>0.67</v>
      </c>
      <c r="N517" s="149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BM518" s="55"/>
    </row>
    <row r="519" spans="1:65" ht="15">
      <c r="B519" s="8" t="s">
        <v>537</v>
      </c>
      <c r="BM519" s="28" t="s">
        <v>66</v>
      </c>
    </row>
    <row r="520" spans="1:65" ht="15">
      <c r="A520" s="25" t="s">
        <v>55</v>
      </c>
      <c r="B520" s="18" t="s">
        <v>111</v>
      </c>
      <c r="C520" s="15" t="s">
        <v>112</v>
      </c>
      <c r="D520" s="16" t="s">
        <v>224</v>
      </c>
      <c r="E520" s="17" t="s">
        <v>224</v>
      </c>
      <c r="F520" s="17" t="s">
        <v>224</v>
      </c>
      <c r="G520" s="17" t="s">
        <v>224</v>
      </c>
      <c r="H520" s="17" t="s">
        <v>224</v>
      </c>
      <c r="I520" s="17" t="s">
        <v>224</v>
      </c>
      <c r="J520" s="17" t="s">
        <v>224</v>
      </c>
      <c r="K520" s="17" t="s">
        <v>224</v>
      </c>
      <c r="L520" s="17" t="s">
        <v>224</v>
      </c>
      <c r="M520" s="17" t="s">
        <v>224</v>
      </c>
      <c r="N520" s="17" t="s">
        <v>224</v>
      </c>
      <c r="O520" s="17" t="s">
        <v>224</v>
      </c>
      <c r="P520" s="17" t="s">
        <v>224</v>
      </c>
      <c r="Q520" s="17" t="s">
        <v>224</v>
      </c>
      <c r="R520" s="17" t="s">
        <v>224</v>
      </c>
      <c r="S520" s="17" t="s">
        <v>224</v>
      </c>
      <c r="T520" s="17" t="s">
        <v>224</v>
      </c>
      <c r="U520" s="17" t="s">
        <v>224</v>
      </c>
      <c r="V520" s="17" t="s">
        <v>224</v>
      </c>
      <c r="W520" s="17" t="s">
        <v>224</v>
      </c>
      <c r="X520" s="17" t="s">
        <v>224</v>
      </c>
      <c r="Y520" s="17" t="s">
        <v>224</v>
      </c>
      <c r="Z520" s="149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225</v>
      </c>
      <c r="C521" s="9" t="s">
        <v>225</v>
      </c>
      <c r="D521" s="147" t="s">
        <v>227</v>
      </c>
      <c r="E521" s="148" t="s">
        <v>228</v>
      </c>
      <c r="F521" s="148" t="s">
        <v>229</v>
      </c>
      <c r="G521" s="148" t="s">
        <v>230</v>
      </c>
      <c r="H521" s="148" t="s">
        <v>231</v>
      </c>
      <c r="I521" s="148" t="s">
        <v>232</v>
      </c>
      <c r="J521" s="148" t="s">
        <v>233</v>
      </c>
      <c r="K521" s="148" t="s">
        <v>235</v>
      </c>
      <c r="L521" s="148" t="s">
        <v>236</v>
      </c>
      <c r="M521" s="148" t="s">
        <v>237</v>
      </c>
      <c r="N521" s="148" t="s">
        <v>238</v>
      </c>
      <c r="O521" s="148" t="s">
        <v>265</v>
      </c>
      <c r="P521" s="148" t="s">
        <v>239</v>
      </c>
      <c r="Q521" s="148" t="s">
        <v>240</v>
      </c>
      <c r="R521" s="148" t="s">
        <v>241</v>
      </c>
      <c r="S521" s="148" t="s">
        <v>242</v>
      </c>
      <c r="T521" s="148" t="s">
        <v>243</v>
      </c>
      <c r="U521" s="148" t="s">
        <v>244</v>
      </c>
      <c r="V521" s="148" t="s">
        <v>245</v>
      </c>
      <c r="W521" s="148" t="s">
        <v>246</v>
      </c>
      <c r="X521" s="148" t="s">
        <v>247</v>
      </c>
      <c r="Y521" s="148" t="s">
        <v>249</v>
      </c>
      <c r="Z521" s="149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1</v>
      </c>
    </row>
    <row r="522" spans="1:65">
      <c r="A522" s="30"/>
      <c r="B522" s="19"/>
      <c r="C522" s="9"/>
      <c r="D522" s="10" t="s">
        <v>114</v>
      </c>
      <c r="E522" s="11" t="s">
        <v>295</v>
      </c>
      <c r="F522" s="11" t="s">
        <v>114</v>
      </c>
      <c r="G522" s="11" t="s">
        <v>114</v>
      </c>
      <c r="H522" s="11" t="s">
        <v>296</v>
      </c>
      <c r="I522" s="11" t="s">
        <v>295</v>
      </c>
      <c r="J522" s="11" t="s">
        <v>114</v>
      </c>
      <c r="K522" s="11" t="s">
        <v>296</v>
      </c>
      <c r="L522" s="11" t="s">
        <v>296</v>
      </c>
      <c r="M522" s="11" t="s">
        <v>296</v>
      </c>
      <c r="N522" s="11" t="s">
        <v>296</v>
      </c>
      <c r="O522" s="11" t="s">
        <v>296</v>
      </c>
      <c r="P522" s="11" t="s">
        <v>114</v>
      </c>
      <c r="Q522" s="11" t="s">
        <v>296</v>
      </c>
      <c r="R522" s="11" t="s">
        <v>295</v>
      </c>
      <c r="S522" s="11" t="s">
        <v>295</v>
      </c>
      <c r="T522" s="11" t="s">
        <v>295</v>
      </c>
      <c r="U522" s="11" t="s">
        <v>114</v>
      </c>
      <c r="V522" s="11" t="s">
        <v>296</v>
      </c>
      <c r="W522" s="11" t="s">
        <v>296</v>
      </c>
      <c r="X522" s="11" t="s">
        <v>296</v>
      </c>
      <c r="Y522" s="11" t="s">
        <v>295</v>
      </c>
      <c r="Z522" s="149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3</v>
      </c>
    </row>
    <row r="523" spans="1:65">
      <c r="A523" s="30"/>
      <c r="B523" s="19"/>
      <c r="C523" s="9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149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3</v>
      </c>
    </row>
    <row r="524" spans="1:65">
      <c r="A524" s="30"/>
      <c r="B524" s="18">
        <v>1</v>
      </c>
      <c r="C524" s="14">
        <v>1</v>
      </c>
      <c r="D524" s="202">
        <v>0.745</v>
      </c>
      <c r="E524" s="202">
        <v>0.75</v>
      </c>
      <c r="F524" s="225">
        <v>3.164434E-2</v>
      </c>
      <c r="G524" s="202">
        <v>0.77797449600000013</v>
      </c>
      <c r="H524" s="202">
        <v>0.72</v>
      </c>
      <c r="I524" s="202">
        <v>0.72</v>
      </c>
      <c r="J524" s="202">
        <v>0.73930000000000007</v>
      </c>
      <c r="K524" s="202">
        <v>0.71</v>
      </c>
      <c r="L524" s="202">
        <v>0.75</v>
      </c>
      <c r="M524" s="202">
        <v>0.74</v>
      </c>
      <c r="N524" s="202">
        <v>0.7</v>
      </c>
      <c r="O524" s="202">
        <v>0.71</v>
      </c>
      <c r="P524" s="202">
        <v>0.81000000000000016</v>
      </c>
      <c r="Q524" s="202">
        <v>0.76090000000000002</v>
      </c>
      <c r="R524" s="202">
        <v>0.79</v>
      </c>
      <c r="S524" s="202">
        <v>0.72404618784785291</v>
      </c>
      <c r="T524" s="230">
        <v>0.61949475751499827</v>
      </c>
      <c r="U524" s="202">
        <v>0.80408849316655695</v>
      </c>
      <c r="V524" s="202">
        <v>0.71</v>
      </c>
      <c r="W524" s="202">
        <v>0.751</v>
      </c>
      <c r="X524" s="225">
        <v>0.83</v>
      </c>
      <c r="Y524" s="202">
        <v>0.72709999999999997</v>
      </c>
      <c r="Z524" s="200"/>
      <c r="AA524" s="201"/>
      <c r="AB524" s="201"/>
      <c r="AC524" s="201"/>
      <c r="AD524" s="201"/>
      <c r="AE524" s="201"/>
      <c r="AF524" s="201"/>
      <c r="AG524" s="201"/>
      <c r="AH524" s="201"/>
      <c r="AI524" s="201"/>
      <c r="AJ524" s="201"/>
      <c r="AK524" s="201"/>
      <c r="AL524" s="201"/>
      <c r="AM524" s="201"/>
      <c r="AN524" s="201"/>
      <c r="AO524" s="201"/>
      <c r="AP524" s="201"/>
      <c r="AQ524" s="201"/>
      <c r="AR524" s="201"/>
      <c r="AS524" s="201"/>
      <c r="AT524" s="201"/>
      <c r="AU524" s="201"/>
      <c r="AV524" s="201"/>
      <c r="AW524" s="201"/>
      <c r="AX524" s="201"/>
      <c r="AY524" s="201"/>
      <c r="AZ524" s="201"/>
      <c r="BA524" s="201"/>
      <c r="BB524" s="201"/>
      <c r="BC524" s="201"/>
      <c r="BD524" s="201"/>
      <c r="BE524" s="201"/>
      <c r="BF524" s="201"/>
      <c r="BG524" s="201"/>
      <c r="BH524" s="201"/>
      <c r="BI524" s="201"/>
      <c r="BJ524" s="201"/>
      <c r="BK524" s="201"/>
      <c r="BL524" s="201"/>
      <c r="BM524" s="203">
        <v>1</v>
      </c>
    </row>
    <row r="525" spans="1:65">
      <c r="A525" s="30"/>
      <c r="B525" s="19">
        <v>1</v>
      </c>
      <c r="C525" s="9">
        <v>2</v>
      </c>
      <c r="D525" s="24">
        <v>0.751</v>
      </c>
      <c r="E525" s="24">
        <v>0.76</v>
      </c>
      <c r="F525" s="226">
        <v>3.1854229999999997E-2</v>
      </c>
      <c r="G525" s="24">
        <v>0.77663497599999998</v>
      </c>
      <c r="H525" s="24">
        <v>0.74</v>
      </c>
      <c r="I525" s="24">
        <v>0.72</v>
      </c>
      <c r="J525" s="24">
        <v>0.73599999999999999</v>
      </c>
      <c r="K525" s="24">
        <v>0.72</v>
      </c>
      <c r="L525" s="24">
        <v>0.73</v>
      </c>
      <c r="M525" s="24">
        <v>0.71</v>
      </c>
      <c r="N525" s="24">
        <v>0.68</v>
      </c>
      <c r="O525" s="24">
        <v>0.72</v>
      </c>
      <c r="P525" s="24">
        <v>0.81000000000000016</v>
      </c>
      <c r="Q525" s="24">
        <v>0.74660000000000004</v>
      </c>
      <c r="R525" s="24">
        <v>0.79</v>
      </c>
      <c r="S525" s="24">
        <v>0.72607247384861495</v>
      </c>
      <c r="T525" s="24">
        <v>0.69294186552013504</v>
      </c>
      <c r="U525" s="24">
        <v>0.80175063030963545</v>
      </c>
      <c r="V525" s="24">
        <v>0.7</v>
      </c>
      <c r="W525" s="24">
        <v>0.72099999999999997</v>
      </c>
      <c r="X525" s="226">
        <v>0.83</v>
      </c>
      <c r="Y525" s="24">
        <v>0.7681</v>
      </c>
      <c r="Z525" s="200"/>
      <c r="AA525" s="201"/>
      <c r="AB525" s="201"/>
      <c r="AC525" s="201"/>
      <c r="AD525" s="201"/>
      <c r="AE525" s="201"/>
      <c r="AF525" s="201"/>
      <c r="AG525" s="201"/>
      <c r="AH525" s="201"/>
      <c r="AI525" s="201"/>
      <c r="AJ525" s="201"/>
      <c r="AK525" s="201"/>
      <c r="AL525" s="201"/>
      <c r="AM525" s="201"/>
      <c r="AN525" s="201"/>
      <c r="AO525" s="201"/>
      <c r="AP525" s="201"/>
      <c r="AQ525" s="201"/>
      <c r="AR525" s="201"/>
      <c r="AS525" s="201"/>
      <c r="AT525" s="201"/>
      <c r="AU525" s="201"/>
      <c r="AV525" s="201"/>
      <c r="AW525" s="201"/>
      <c r="AX525" s="201"/>
      <c r="AY525" s="201"/>
      <c r="AZ525" s="201"/>
      <c r="BA525" s="201"/>
      <c r="BB525" s="201"/>
      <c r="BC525" s="201"/>
      <c r="BD525" s="201"/>
      <c r="BE525" s="201"/>
      <c r="BF525" s="201"/>
      <c r="BG525" s="201"/>
      <c r="BH525" s="201"/>
      <c r="BI525" s="201"/>
      <c r="BJ525" s="201"/>
      <c r="BK525" s="201"/>
      <c r="BL525" s="201"/>
      <c r="BM525" s="203" t="e">
        <v>#N/A</v>
      </c>
    </row>
    <row r="526" spans="1:65">
      <c r="A526" s="30"/>
      <c r="B526" s="19">
        <v>1</v>
      </c>
      <c r="C526" s="9">
        <v>3</v>
      </c>
      <c r="D526" s="24">
        <v>0.73599999999999999</v>
      </c>
      <c r="E526" s="24">
        <v>0.79</v>
      </c>
      <c r="F526" s="226">
        <v>3.2003509999999999E-2</v>
      </c>
      <c r="G526" s="24">
        <v>0.77480020800000005</v>
      </c>
      <c r="H526" s="24">
        <v>0.71</v>
      </c>
      <c r="I526" s="24">
        <v>0.73</v>
      </c>
      <c r="J526" s="24">
        <v>0.74019999999999997</v>
      </c>
      <c r="K526" s="24">
        <v>0.71</v>
      </c>
      <c r="L526" s="24">
        <v>0.75</v>
      </c>
      <c r="M526" s="24">
        <v>0.7</v>
      </c>
      <c r="N526" s="24">
        <v>0.7</v>
      </c>
      <c r="O526" s="24">
        <v>0.71</v>
      </c>
      <c r="P526" s="24">
        <v>0.77</v>
      </c>
      <c r="Q526" s="24">
        <v>0.75870000000000004</v>
      </c>
      <c r="R526" s="24">
        <v>0.8</v>
      </c>
      <c r="S526" s="24">
        <v>0.71617780022038735</v>
      </c>
      <c r="T526" s="24">
        <v>0.67970480017001211</v>
      </c>
      <c r="U526" s="24">
        <v>0.80080833375541127</v>
      </c>
      <c r="V526" s="24">
        <v>0.71</v>
      </c>
      <c r="W526" s="24">
        <v>0.72399999999999998</v>
      </c>
      <c r="X526" s="226">
        <v>0.81999999999999984</v>
      </c>
      <c r="Y526" s="24">
        <v>0.73409999999999997</v>
      </c>
      <c r="Z526" s="200"/>
      <c r="AA526" s="201"/>
      <c r="AB526" s="201"/>
      <c r="AC526" s="201"/>
      <c r="AD526" s="201"/>
      <c r="AE526" s="201"/>
      <c r="AF526" s="201"/>
      <c r="AG526" s="201"/>
      <c r="AH526" s="201"/>
      <c r="AI526" s="201"/>
      <c r="AJ526" s="201"/>
      <c r="AK526" s="201"/>
      <c r="AL526" s="201"/>
      <c r="AM526" s="201"/>
      <c r="AN526" s="201"/>
      <c r="AO526" s="201"/>
      <c r="AP526" s="201"/>
      <c r="AQ526" s="201"/>
      <c r="AR526" s="201"/>
      <c r="AS526" s="201"/>
      <c r="AT526" s="201"/>
      <c r="AU526" s="201"/>
      <c r="AV526" s="201"/>
      <c r="AW526" s="201"/>
      <c r="AX526" s="201"/>
      <c r="AY526" s="201"/>
      <c r="AZ526" s="201"/>
      <c r="BA526" s="201"/>
      <c r="BB526" s="201"/>
      <c r="BC526" s="201"/>
      <c r="BD526" s="201"/>
      <c r="BE526" s="201"/>
      <c r="BF526" s="201"/>
      <c r="BG526" s="201"/>
      <c r="BH526" s="201"/>
      <c r="BI526" s="201"/>
      <c r="BJ526" s="201"/>
      <c r="BK526" s="201"/>
      <c r="BL526" s="201"/>
      <c r="BM526" s="203">
        <v>16</v>
      </c>
    </row>
    <row r="527" spans="1:65">
      <c r="A527" s="30"/>
      <c r="B527" s="19">
        <v>1</v>
      </c>
      <c r="C527" s="9">
        <v>4</v>
      </c>
      <c r="D527" s="24">
        <v>0.76400000000000001</v>
      </c>
      <c r="E527" s="24">
        <v>0.73</v>
      </c>
      <c r="F527" s="226">
        <v>3.1253830000000003E-2</v>
      </c>
      <c r="G527" s="24">
        <v>0.7749426880000001</v>
      </c>
      <c r="H527" s="24">
        <v>0.72</v>
      </c>
      <c r="I527" s="24">
        <v>0.71</v>
      </c>
      <c r="J527" s="24">
        <v>0.74399999999999999</v>
      </c>
      <c r="K527" s="24">
        <v>0.7</v>
      </c>
      <c r="L527" s="24">
        <v>0.73</v>
      </c>
      <c r="M527" s="24">
        <v>0.71</v>
      </c>
      <c r="N527" s="24">
        <v>0.68</v>
      </c>
      <c r="O527" s="24">
        <v>0.71</v>
      </c>
      <c r="P527" s="24">
        <v>0.8</v>
      </c>
      <c r="Q527" s="24">
        <v>0.74980000000000002</v>
      </c>
      <c r="R527" s="24">
        <v>0.79</v>
      </c>
      <c r="S527" s="24">
        <v>0.72670001278407725</v>
      </c>
      <c r="T527" s="24">
        <v>0.68645940256449822</v>
      </c>
      <c r="U527" s="24">
        <v>0.80475818297492618</v>
      </c>
      <c r="V527" s="24">
        <v>0.71</v>
      </c>
      <c r="W527" s="24">
        <v>0.72599999999999998</v>
      </c>
      <c r="X527" s="226">
        <v>0.85000000000000009</v>
      </c>
      <c r="Y527" s="24">
        <v>0.7349</v>
      </c>
      <c r="Z527" s="200"/>
      <c r="AA527" s="201"/>
      <c r="AB527" s="201"/>
      <c r="AC527" s="201"/>
      <c r="AD527" s="201"/>
      <c r="AE527" s="201"/>
      <c r="AF527" s="201"/>
      <c r="AG527" s="201"/>
      <c r="AH527" s="201"/>
      <c r="AI527" s="201"/>
      <c r="AJ527" s="201"/>
      <c r="AK527" s="201"/>
      <c r="AL527" s="201"/>
      <c r="AM527" s="201"/>
      <c r="AN527" s="201"/>
      <c r="AO527" s="201"/>
      <c r="AP527" s="201"/>
      <c r="AQ527" s="201"/>
      <c r="AR527" s="201"/>
      <c r="AS527" s="201"/>
      <c r="AT527" s="201"/>
      <c r="AU527" s="201"/>
      <c r="AV527" s="201"/>
      <c r="AW527" s="201"/>
      <c r="AX527" s="201"/>
      <c r="AY527" s="201"/>
      <c r="AZ527" s="201"/>
      <c r="BA527" s="201"/>
      <c r="BB527" s="201"/>
      <c r="BC527" s="201"/>
      <c r="BD527" s="201"/>
      <c r="BE527" s="201"/>
      <c r="BF527" s="201"/>
      <c r="BG527" s="201"/>
      <c r="BH527" s="201"/>
      <c r="BI527" s="201"/>
      <c r="BJ527" s="201"/>
      <c r="BK527" s="201"/>
      <c r="BL527" s="201"/>
      <c r="BM527" s="203">
        <v>0.73659046184827037</v>
      </c>
    </row>
    <row r="528" spans="1:65">
      <c r="A528" s="30"/>
      <c r="B528" s="19">
        <v>1</v>
      </c>
      <c r="C528" s="9">
        <v>5</v>
      </c>
      <c r="D528" s="24">
        <v>0.73699999999999999</v>
      </c>
      <c r="E528" s="24">
        <v>0.72</v>
      </c>
      <c r="F528" s="226">
        <v>3.1711080000000003E-2</v>
      </c>
      <c r="G528" s="24">
        <v>0.77359755199999991</v>
      </c>
      <c r="H528" s="24">
        <v>0.73</v>
      </c>
      <c r="I528" s="24">
        <v>0.73</v>
      </c>
      <c r="J528" s="24">
        <v>0.73350000000000004</v>
      </c>
      <c r="K528" s="24">
        <v>0.71</v>
      </c>
      <c r="L528" s="24">
        <v>0.73</v>
      </c>
      <c r="M528" s="24">
        <v>0.72</v>
      </c>
      <c r="N528" s="24">
        <v>0.71</v>
      </c>
      <c r="O528" s="24">
        <v>0.72</v>
      </c>
      <c r="P528" s="24">
        <v>0.81000000000000016</v>
      </c>
      <c r="Q528" s="24">
        <v>0.753</v>
      </c>
      <c r="R528" s="24">
        <v>0.73</v>
      </c>
      <c r="S528" s="24">
        <v>0.73172206916516092</v>
      </c>
      <c r="T528" s="24">
        <v>0.64128161776250114</v>
      </c>
      <c r="U528" s="24">
        <v>0.80491310284389816</v>
      </c>
      <c r="V528" s="24">
        <v>0.74</v>
      </c>
      <c r="W528" s="24">
        <v>0.71899999999999997</v>
      </c>
      <c r="X528" s="226">
        <v>0.85000000000000009</v>
      </c>
      <c r="Y528" s="24">
        <v>0.72589999999999999</v>
      </c>
      <c r="Z528" s="200"/>
      <c r="AA528" s="201"/>
      <c r="AB528" s="201"/>
      <c r="AC528" s="201"/>
      <c r="AD528" s="201"/>
      <c r="AE528" s="201"/>
      <c r="AF528" s="201"/>
      <c r="AG528" s="201"/>
      <c r="AH528" s="201"/>
      <c r="AI528" s="201"/>
      <c r="AJ528" s="201"/>
      <c r="AK528" s="201"/>
      <c r="AL528" s="201"/>
      <c r="AM528" s="201"/>
      <c r="AN528" s="201"/>
      <c r="AO528" s="201"/>
      <c r="AP528" s="201"/>
      <c r="AQ528" s="201"/>
      <c r="AR528" s="201"/>
      <c r="AS528" s="201"/>
      <c r="AT528" s="201"/>
      <c r="AU528" s="201"/>
      <c r="AV528" s="201"/>
      <c r="AW528" s="201"/>
      <c r="AX528" s="201"/>
      <c r="AY528" s="201"/>
      <c r="AZ528" s="201"/>
      <c r="BA528" s="201"/>
      <c r="BB528" s="201"/>
      <c r="BC528" s="201"/>
      <c r="BD528" s="201"/>
      <c r="BE528" s="201"/>
      <c r="BF528" s="201"/>
      <c r="BG528" s="201"/>
      <c r="BH528" s="201"/>
      <c r="BI528" s="201"/>
      <c r="BJ528" s="201"/>
      <c r="BK528" s="201"/>
      <c r="BL528" s="201"/>
      <c r="BM528" s="203">
        <v>95</v>
      </c>
    </row>
    <row r="529" spans="1:65">
      <c r="A529" s="30"/>
      <c r="B529" s="19">
        <v>1</v>
      </c>
      <c r="C529" s="9">
        <v>6</v>
      </c>
      <c r="D529" s="24">
        <v>0.747</v>
      </c>
      <c r="E529" s="24">
        <v>0.73</v>
      </c>
      <c r="F529" s="226">
        <v>3.1655669999999997E-2</v>
      </c>
      <c r="G529" s="24">
        <v>0.77900347199999997</v>
      </c>
      <c r="H529" s="24">
        <v>0.73</v>
      </c>
      <c r="I529" s="24">
        <v>0.72</v>
      </c>
      <c r="J529" s="24">
        <v>0.7409</v>
      </c>
      <c r="K529" s="24">
        <v>0.72</v>
      </c>
      <c r="L529" s="24">
        <v>0.74</v>
      </c>
      <c r="M529" s="24">
        <v>0.68</v>
      </c>
      <c r="N529" s="24">
        <v>0.67</v>
      </c>
      <c r="O529" s="24">
        <v>0.72</v>
      </c>
      <c r="P529" s="24">
        <v>0.81000000000000016</v>
      </c>
      <c r="Q529" s="24">
        <v>0.75390000000000001</v>
      </c>
      <c r="R529" s="24">
        <v>0.74</v>
      </c>
      <c r="S529" s="24">
        <v>0.72395963304746225</v>
      </c>
      <c r="T529" s="24">
        <v>0.63807781827096122</v>
      </c>
      <c r="U529" s="24">
        <v>0.80174650468273767</v>
      </c>
      <c r="V529" s="24">
        <v>0.73</v>
      </c>
      <c r="W529" s="24">
        <v>0.72499999999999998</v>
      </c>
      <c r="X529" s="226">
        <v>0.84</v>
      </c>
      <c r="Y529" s="24">
        <v>0.7681</v>
      </c>
      <c r="Z529" s="200"/>
      <c r="AA529" s="201"/>
      <c r="AB529" s="201"/>
      <c r="AC529" s="201"/>
      <c r="AD529" s="201"/>
      <c r="AE529" s="201"/>
      <c r="AF529" s="201"/>
      <c r="AG529" s="201"/>
      <c r="AH529" s="201"/>
      <c r="AI529" s="201"/>
      <c r="AJ529" s="201"/>
      <c r="AK529" s="201"/>
      <c r="AL529" s="201"/>
      <c r="AM529" s="201"/>
      <c r="AN529" s="201"/>
      <c r="AO529" s="201"/>
      <c r="AP529" s="201"/>
      <c r="AQ529" s="201"/>
      <c r="AR529" s="201"/>
      <c r="AS529" s="201"/>
      <c r="AT529" s="201"/>
      <c r="AU529" s="201"/>
      <c r="AV529" s="201"/>
      <c r="AW529" s="201"/>
      <c r="AX529" s="201"/>
      <c r="AY529" s="201"/>
      <c r="AZ529" s="201"/>
      <c r="BA529" s="201"/>
      <c r="BB529" s="201"/>
      <c r="BC529" s="201"/>
      <c r="BD529" s="201"/>
      <c r="BE529" s="201"/>
      <c r="BF529" s="201"/>
      <c r="BG529" s="201"/>
      <c r="BH529" s="201"/>
      <c r="BI529" s="201"/>
      <c r="BJ529" s="201"/>
      <c r="BK529" s="201"/>
      <c r="BL529" s="201"/>
      <c r="BM529" s="56"/>
    </row>
    <row r="530" spans="1:65">
      <c r="A530" s="30"/>
      <c r="B530" s="20" t="s">
        <v>259</v>
      </c>
      <c r="C530" s="12"/>
      <c r="D530" s="205">
        <v>0.7466666666666667</v>
      </c>
      <c r="E530" s="205">
        <v>0.7466666666666667</v>
      </c>
      <c r="F530" s="205">
        <v>3.1687109999999998E-2</v>
      </c>
      <c r="G530" s="205">
        <v>0.77615889866666687</v>
      </c>
      <c r="H530" s="205">
        <v>0.72499999999999998</v>
      </c>
      <c r="I530" s="205">
        <v>0.72166666666666668</v>
      </c>
      <c r="J530" s="205">
        <v>0.73898333333333344</v>
      </c>
      <c r="K530" s="205">
        <v>0.71166666666666656</v>
      </c>
      <c r="L530" s="205">
        <v>0.73833333333333329</v>
      </c>
      <c r="M530" s="205">
        <v>0.71</v>
      </c>
      <c r="N530" s="205">
        <v>0.69000000000000006</v>
      </c>
      <c r="O530" s="205">
        <v>0.71499999999999986</v>
      </c>
      <c r="P530" s="205">
        <v>0.80166666666666686</v>
      </c>
      <c r="Q530" s="205">
        <v>0.75381666666666669</v>
      </c>
      <c r="R530" s="205">
        <v>0.77333333333333332</v>
      </c>
      <c r="S530" s="205">
        <v>0.72477969615225923</v>
      </c>
      <c r="T530" s="205">
        <v>0.659660043633851</v>
      </c>
      <c r="U530" s="205">
        <v>0.80301087462219423</v>
      </c>
      <c r="V530" s="205">
        <v>0.71666666666666679</v>
      </c>
      <c r="W530" s="205">
        <v>0.72766666666666657</v>
      </c>
      <c r="X530" s="205">
        <v>0.83666666666666656</v>
      </c>
      <c r="Y530" s="205">
        <v>0.74303333333333332</v>
      </c>
      <c r="Z530" s="200"/>
      <c r="AA530" s="201"/>
      <c r="AB530" s="201"/>
      <c r="AC530" s="201"/>
      <c r="AD530" s="201"/>
      <c r="AE530" s="201"/>
      <c r="AF530" s="201"/>
      <c r="AG530" s="201"/>
      <c r="AH530" s="201"/>
      <c r="AI530" s="201"/>
      <c r="AJ530" s="201"/>
      <c r="AK530" s="201"/>
      <c r="AL530" s="201"/>
      <c r="AM530" s="201"/>
      <c r="AN530" s="201"/>
      <c r="AO530" s="201"/>
      <c r="AP530" s="201"/>
      <c r="AQ530" s="201"/>
      <c r="AR530" s="201"/>
      <c r="AS530" s="201"/>
      <c r="AT530" s="201"/>
      <c r="AU530" s="201"/>
      <c r="AV530" s="201"/>
      <c r="AW530" s="201"/>
      <c r="AX530" s="201"/>
      <c r="AY530" s="201"/>
      <c r="AZ530" s="201"/>
      <c r="BA530" s="201"/>
      <c r="BB530" s="201"/>
      <c r="BC530" s="201"/>
      <c r="BD530" s="201"/>
      <c r="BE530" s="201"/>
      <c r="BF530" s="201"/>
      <c r="BG530" s="201"/>
      <c r="BH530" s="201"/>
      <c r="BI530" s="201"/>
      <c r="BJ530" s="201"/>
      <c r="BK530" s="201"/>
      <c r="BL530" s="201"/>
      <c r="BM530" s="56"/>
    </row>
    <row r="531" spans="1:65">
      <c r="A531" s="30"/>
      <c r="B531" s="3" t="s">
        <v>260</v>
      </c>
      <c r="C531" s="29"/>
      <c r="D531" s="24">
        <v>0.746</v>
      </c>
      <c r="E531" s="24">
        <v>0.74</v>
      </c>
      <c r="F531" s="24">
        <v>3.1683375E-2</v>
      </c>
      <c r="G531" s="24">
        <v>0.77578883200000004</v>
      </c>
      <c r="H531" s="24">
        <v>0.72499999999999998</v>
      </c>
      <c r="I531" s="24">
        <v>0.72</v>
      </c>
      <c r="J531" s="24">
        <v>0.73975000000000002</v>
      </c>
      <c r="K531" s="24">
        <v>0.71</v>
      </c>
      <c r="L531" s="24">
        <v>0.73499999999999999</v>
      </c>
      <c r="M531" s="24">
        <v>0.71</v>
      </c>
      <c r="N531" s="24">
        <v>0.69</v>
      </c>
      <c r="O531" s="24">
        <v>0.71499999999999997</v>
      </c>
      <c r="P531" s="24">
        <v>0.81000000000000016</v>
      </c>
      <c r="Q531" s="24">
        <v>0.75344999999999995</v>
      </c>
      <c r="R531" s="24">
        <v>0.79</v>
      </c>
      <c r="S531" s="24">
        <v>0.72505933084823393</v>
      </c>
      <c r="T531" s="24">
        <v>0.66049320896625663</v>
      </c>
      <c r="U531" s="24">
        <v>0.8029195617380962</v>
      </c>
      <c r="V531" s="24">
        <v>0.71</v>
      </c>
      <c r="W531" s="24">
        <v>0.72449999999999992</v>
      </c>
      <c r="X531" s="24">
        <v>0.83499999999999996</v>
      </c>
      <c r="Y531" s="24">
        <v>0.73449999999999993</v>
      </c>
      <c r="Z531" s="200"/>
      <c r="AA531" s="201"/>
      <c r="AB531" s="201"/>
      <c r="AC531" s="201"/>
      <c r="AD531" s="201"/>
      <c r="AE531" s="201"/>
      <c r="AF531" s="201"/>
      <c r="AG531" s="201"/>
      <c r="AH531" s="201"/>
      <c r="AI531" s="201"/>
      <c r="AJ531" s="201"/>
      <c r="AK531" s="201"/>
      <c r="AL531" s="201"/>
      <c r="AM531" s="201"/>
      <c r="AN531" s="201"/>
      <c r="AO531" s="201"/>
      <c r="AP531" s="201"/>
      <c r="AQ531" s="201"/>
      <c r="AR531" s="201"/>
      <c r="AS531" s="201"/>
      <c r="AT531" s="201"/>
      <c r="AU531" s="201"/>
      <c r="AV531" s="201"/>
      <c r="AW531" s="201"/>
      <c r="AX531" s="201"/>
      <c r="AY531" s="201"/>
      <c r="AZ531" s="201"/>
      <c r="BA531" s="201"/>
      <c r="BB531" s="201"/>
      <c r="BC531" s="201"/>
      <c r="BD531" s="201"/>
      <c r="BE531" s="201"/>
      <c r="BF531" s="201"/>
      <c r="BG531" s="201"/>
      <c r="BH531" s="201"/>
      <c r="BI531" s="201"/>
      <c r="BJ531" s="201"/>
      <c r="BK531" s="201"/>
      <c r="BL531" s="201"/>
      <c r="BM531" s="56"/>
    </row>
    <row r="532" spans="1:65">
      <c r="A532" s="30"/>
      <c r="B532" s="3" t="s">
        <v>261</v>
      </c>
      <c r="C532" s="29"/>
      <c r="D532" s="24">
        <v>1.0289152864384261E-2</v>
      </c>
      <c r="E532" s="24">
        <v>2.5819888974716137E-2</v>
      </c>
      <c r="F532" s="24">
        <v>2.5265071549473035E-4</v>
      </c>
      <c r="G532" s="24">
        <v>2.073660831142726E-3</v>
      </c>
      <c r="H532" s="24">
        <v>1.0488088481701525E-2</v>
      </c>
      <c r="I532" s="24">
        <v>7.5277265270908165E-3</v>
      </c>
      <c r="J532" s="24">
        <v>3.725274039136796E-3</v>
      </c>
      <c r="K532" s="24">
        <v>7.5277265270908165E-3</v>
      </c>
      <c r="L532" s="24">
        <v>9.8319208025017604E-3</v>
      </c>
      <c r="M532" s="24">
        <v>1.9999999999999987E-2</v>
      </c>
      <c r="N532" s="24">
        <v>1.5491933384829622E-2</v>
      </c>
      <c r="O532" s="24">
        <v>5.4772255750516656E-3</v>
      </c>
      <c r="P532" s="24">
        <v>1.6020819787597281E-2</v>
      </c>
      <c r="Q532" s="24">
        <v>5.3461824385879911E-3</v>
      </c>
      <c r="R532" s="24">
        <v>3.0110906108363266E-2</v>
      </c>
      <c r="S532" s="24">
        <v>5.0746149556421252E-3</v>
      </c>
      <c r="T532" s="24">
        <v>3.0477817408372725E-2</v>
      </c>
      <c r="U532" s="24">
        <v>1.7816202600506852E-3</v>
      </c>
      <c r="V532" s="24">
        <v>1.5055453054181633E-2</v>
      </c>
      <c r="W532" s="24">
        <v>1.1724617975297402E-2</v>
      </c>
      <c r="X532" s="24">
        <v>1.2110601416390056E-2</v>
      </c>
      <c r="Y532" s="24">
        <v>1.9748687720116169E-2</v>
      </c>
      <c r="Z532" s="200"/>
      <c r="AA532" s="201"/>
      <c r="AB532" s="201"/>
      <c r="AC532" s="201"/>
      <c r="AD532" s="201"/>
      <c r="AE532" s="201"/>
      <c r="AF532" s="201"/>
      <c r="AG532" s="201"/>
      <c r="AH532" s="201"/>
      <c r="AI532" s="201"/>
      <c r="AJ532" s="201"/>
      <c r="AK532" s="201"/>
      <c r="AL532" s="201"/>
      <c r="AM532" s="201"/>
      <c r="AN532" s="201"/>
      <c r="AO532" s="201"/>
      <c r="AP532" s="201"/>
      <c r="AQ532" s="201"/>
      <c r="AR532" s="201"/>
      <c r="AS532" s="201"/>
      <c r="AT532" s="201"/>
      <c r="AU532" s="201"/>
      <c r="AV532" s="201"/>
      <c r="AW532" s="201"/>
      <c r="AX532" s="201"/>
      <c r="AY532" s="201"/>
      <c r="AZ532" s="201"/>
      <c r="BA532" s="201"/>
      <c r="BB532" s="201"/>
      <c r="BC532" s="201"/>
      <c r="BD532" s="201"/>
      <c r="BE532" s="201"/>
      <c r="BF532" s="201"/>
      <c r="BG532" s="201"/>
      <c r="BH532" s="201"/>
      <c r="BI532" s="201"/>
      <c r="BJ532" s="201"/>
      <c r="BK532" s="201"/>
      <c r="BL532" s="201"/>
      <c r="BM532" s="56"/>
    </row>
    <row r="533" spans="1:65">
      <c r="A533" s="30"/>
      <c r="B533" s="3" t="s">
        <v>86</v>
      </c>
      <c r="C533" s="29"/>
      <c r="D533" s="13">
        <v>1.3780115443371778E-2</v>
      </c>
      <c r="E533" s="13">
        <v>3.4580208448280539E-2</v>
      </c>
      <c r="F533" s="13">
        <v>7.9732962549986536E-3</v>
      </c>
      <c r="G533" s="13">
        <v>2.6716962656808899E-3</v>
      </c>
      <c r="H533" s="13">
        <v>1.4466328940277967E-2</v>
      </c>
      <c r="I533" s="13">
        <v>1.0431029829687043E-2</v>
      </c>
      <c r="J533" s="13">
        <v>5.0410799149328521E-3</v>
      </c>
      <c r="K533" s="13">
        <v>1.0577601677410986E-2</v>
      </c>
      <c r="L533" s="13">
        <v>1.3316371290070106E-2</v>
      </c>
      <c r="M533" s="13">
        <v>2.8169014084507026E-2</v>
      </c>
      <c r="N533" s="13">
        <v>2.2452077369318292E-2</v>
      </c>
      <c r="O533" s="13">
        <v>7.6604553497226112E-3</v>
      </c>
      <c r="P533" s="13">
        <v>1.9984390587439432E-2</v>
      </c>
      <c r="Q533" s="13">
        <v>7.0921520775449262E-3</v>
      </c>
      <c r="R533" s="13">
        <v>3.8936516519435256E-2</v>
      </c>
      <c r="S533" s="13">
        <v>7.0015964610797643E-3</v>
      </c>
      <c r="T533" s="13">
        <v>4.6202309359955195E-2</v>
      </c>
      <c r="U533" s="13">
        <v>2.2186751342426259E-3</v>
      </c>
      <c r="V533" s="13">
        <v>2.1007608912811577E-2</v>
      </c>
      <c r="W533" s="13">
        <v>1.6112622045759143E-2</v>
      </c>
      <c r="X533" s="13">
        <v>1.4474822410027958E-2</v>
      </c>
      <c r="Y533" s="13">
        <v>2.6578468063500296E-2</v>
      </c>
      <c r="Z533" s="149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30"/>
      <c r="B534" s="3" t="s">
        <v>262</v>
      </c>
      <c r="C534" s="29"/>
      <c r="D534" s="13">
        <v>1.3679521172610398E-2</v>
      </c>
      <c r="E534" s="13">
        <v>1.3679521172610398E-2</v>
      </c>
      <c r="F534" s="13">
        <v>-0.9569813734480217</v>
      </c>
      <c r="G534" s="13">
        <v>5.3718367081635021E-2</v>
      </c>
      <c r="H534" s="13">
        <v>-1.5735286361416301E-2</v>
      </c>
      <c r="I534" s="13">
        <v>-2.0260641366651067E-2</v>
      </c>
      <c r="J534" s="13">
        <v>3.2485778855442238E-3</v>
      </c>
      <c r="K534" s="13">
        <v>-3.3836706382355808E-2</v>
      </c>
      <c r="L534" s="13">
        <v>2.3661336595230953E-3</v>
      </c>
      <c r="M534" s="13">
        <v>-3.6099383884973135E-2</v>
      </c>
      <c r="N534" s="13">
        <v>-6.3251513916382285E-2</v>
      </c>
      <c r="O534" s="13">
        <v>-2.9311351377121042E-2</v>
      </c>
      <c r="P534" s="13">
        <v>8.8347878758985976E-2</v>
      </c>
      <c r="Q534" s="13">
        <v>2.3386407658839259E-2</v>
      </c>
      <c r="R534" s="13">
        <v>4.9882361214489412E-2</v>
      </c>
      <c r="S534" s="13">
        <v>-1.60343722974301E-2</v>
      </c>
      <c r="T534" s="13">
        <v>-0.10444123593643029</v>
      </c>
      <c r="U534" s="13">
        <v>9.0172784218872648E-2</v>
      </c>
      <c r="V534" s="13">
        <v>-2.7048673874503271E-2</v>
      </c>
      <c r="W534" s="13">
        <v>-1.211500235722851E-2</v>
      </c>
      <c r="X534" s="13">
        <v>0.13586410631395163</v>
      </c>
      <c r="Y534" s="13">
        <v>8.7468842169042826E-3</v>
      </c>
      <c r="Z534" s="149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30"/>
      <c r="B535" s="46" t="s">
        <v>263</v>
      </c>
      <c r="C535" s="47"/>
      <c r="D535" s="45">
        <v>0.26</v>
      </c>
      <c r="E535" s="45">
        <v>0.26</v>
      </c>
      <c r="F535" s="45" t="s">
        <v>264</v>
      </c>
      <c r="G535" s="45">
        <v>1.18</v>
      </c>
      <c r="H535" s="45">
        <v>0.41</v>
      </c>
      <c r="I535" s="45">
        <v>0.52</v>
      </c>
      <c r="J535" s="45">
        <v>0.02</v>
      </c>
      <c r="K535" s="45">
        <v>0.83</v>
      </c>
      <c r="L535" s="45">
        <v>0</v>
      </c>
      <c r="M535" s="45">
        <v>0.88</v>
      </c>
      <c r="N535" s="45">
        <v>1.5</v>
      </c>
      <c r="O535" s="45">
        <v>0.73</v>
      </c>
      <c r="P535" s="45">
        <v>1.97</v>
      </c>
      <c r="Q535" s="45">
        <v>0.48</v>
      </c>
      <c r="R535" s="45">
        <v>1.0900000000000001</v>
      </c>
      <c r="S535" s="45">
        <v>0.42</v>
      </c>
      <c r="T535" s="45">
        <v>2.4500000000000002</v>
      </c>
      <c r="U535" s="45">
        <v>2.0099999999999998</v>
      </c>
      <c r="V535" s="45">
        <v>0.67</v>
      </c>
      <c r="W535" s="45">
        <v>0.33</v>
      </c>
      <c r="X535" s="45">
        <v>3.06</v>
      </c>
      <c r="Y535" s="45">
        <v>0.15</v>
      </c>
      <c r="Z535" s="149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B536" s="31" t="s">
        <v>297</v>
      </c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BM536" s="55"/>
    </row>
    <row r="537" spans="1:65">
      <c r="BM537" s="55"/>
    </row>
    <row r="538" spans="1:65" ht="15">
      <c r="B538" s="8" t="s">
        <v>538</v>
      </c>
      <c r="BM538" s="28" t="s">
        <v>66</v>
      </c>
    </row>
    <row r="539" spans="1:65" ht="15">
      <c r="A539" s="25" t="s">
        <v>56</v>
      </c>
      <c r="B539" s="18" t="s">
        <v>111</v>
      </c>
      <c r="C539" s="15" t="s">
        <v>112</v>
      </c>
      <c r="D539" s="16" t="s">
        <v>224</v>
      </c>
      <c r="E539" s="17" t="s">
        <v>224</v>
      </c>
      <c r="F539" s="17" t="s">
        <v>224</v>
      </c>
      <c r="G539" s="17" t="s">
        <v>224</v>
      </c>
      <c r="H539" s="17" t="s">
        <v>224</v>
      </c>
      <c r="I539" s="17" t="s">
        <v>224</v>
      </c>
      <c r="J539" s="17" t="s">
        <v>224</v>
      </c>
      <c r="K539" s="17" t="s">
        <v>224</v>
      </c>
      <c r="L539" s="17" t="s">
        <v>224</v>
      </c>
      <c r="M539" s="17" t="s">
        <v>224</v>
      </c>
      <c r="N539" s="17" t="s">
        <v>224</v>
      </c>
      <c r="O539" s="17" t="s">
        <v>224</v>
      </c>
      <c r="P539" s="17" t="s">
        <v>224</v>
      </c>
      <c r="Q539" s="17" t="s">
        <v>224</v>
      </c>
      <c r="R539" s="17" t="s">
        <v>224</v>
      </c>
      <c r="S539" s="17" t="s">
        <v>224</v>
      </c>
      <c r="T539" s="17" t="s">
        <v>224</v>
      </c>
      <c r="U539" s="17" t="s">
        <v>224</v>
      </c>
      <c r="V539" s="17" t="s">
        <v>224</v>
      </c>
      <c r="W539" s="17" t="s">
        <v>224</v>
      </c>
      <c r="X539" s="17" t="s">
        <v>224</v>
      </c>
      <c r="Y539" s="17" t="s">
        <v>224</v>
      </c>
      <c r="Z539" s="149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 t="s">
        <v>225</v>
      </c>
      <c r="C540" s="9" t="s">
        <v>225</v>
      </c>
      <c r="D540" s="147" t="s">
        <v>227</v>
      </c>
      <c r="E540" s="148" t="s">
        <v>228</v>
      </c>
      <c r="F540" s="148" t="s">
        <v>229</v>
      </c>
      <c r="G540" s="148" t="s">
        <v>230</v>
      </c>
      <c r="H540" s="148" t="s">
        <v>231</v>
      </c>
      <c r="I540" s="148" t="s">
        <v>232</v>
      </c>
      <c r="J540" s="148" t="s">
        <v>233</v>
      </c>
      <c r="K540" s="148" t="s">
        <v>235</v>
      </c>
      <c r="L540" s="148" t="s">
        <v>236</v>
      </c>
      <c r="M540" s="148" t="s">
        <v>237</v>
      </c>
      <c r="N540" s="148" t="s">
        <v>238</v>
      </c>
      <c r="O540" s="148" t="s">
        <v>265</v>
      </c>
      <c r="P540" s="148" t="s">
        <v>239</v>
      </c>
      <c r="Q540" s="148" t="s">
        <v>240</v>
      </c>
      <c r="R540" s="148" t="s">
        <v>241</v>
      </c>
      <c r="S540" s="148" t="s">
        <v>242</v>
      </c>
      <c r="T540" s="148" t="s">
        <v>243</v>
      </c>
      <c r="U540" s="148" t="s">
        <v>244</v>
      </c>
      <c r="V540" s="148" t="s">
        <v>245</v>
      </c>
      <c r="W540" s="148" t="s">
        <v>246</v>
      </c>
      <c r="X540" s="148" t="s">
        <v>247</v>
      </c>
      <c r="Y540" s="148" t="s">
        <v>249</v>
      </c>
      <c r="Z540" s="149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 t="s">
        <v>1</v>
      </c>
    </row>
    <row r="541" spans="1:65">
      <c r="A541" s="30"/>
      <c r="B541" s="19"/>
      <c r="C541" s="9"/>
      <c r="D541" s="10" t="s">
        <v>114</v>
      </c>
      <c r="E541" s="11" t="s">
        <v>295</v>
      </c>
      <c r="F541" s="11" t="s">
        <v>114</v>
      </c>
      <c r="G541" s="11" t="s">
        <v>114</v>
      </c>
      <c r="H541" s="11" t="s">
        <v>296</v>
      </c>
      <c r="I541" s="11" t="s">
        <v>295</v>
      </c>
      <c r="J541" s="11" t="s">
        <v>295</v>
      </c>
      <c r="K541" s="11" t="s">
        <v>296</v>
      </c>
      <c r="L541" s="11" t="s">
        <v>296</v>
      </c>
      <c r="M541" s="11" t="s">
        <v>296</v>
      </c>
      <c r="N541" s="11" t="s">
        <v>296</v>
      </c>
      <c r="O541" s="11" t="s">
        <v>296</v>
      </c>
      <c r="P541" s="11" t="s">
        <v>114</v>
      </c>
      <c r="Q541" s="11" t="s">
        <v>296</v>
      </c>
      <c r="R541" s="11" t="s">
        <v>295</v>
      </c>
      <c r="S541" s="11" t="s">
        <v>295</v>
      </c>
      <c r="T541" s="11" t="s">
        <v>295</v>
      </c>
      <c r="U541" s="11" t="s">
        <v>114</v>
      </c>
      <c r="V541" s="11" t="s">
        <v>296</v>
      </c>
      <c r="W541" s="11" t="s">
        <v>296</v>
      </c>
      <c r="X541" s="11" t="s">
        <v>296</v>
      </c>
      <c r="Y541" s="11" t="s">
        <v>295</v>
      </c>
      <c r="Z541" s="149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</v>
      </c>
    </row>
    <row r="542" spans="1:65">
      <c r="A542" s="30"/>
      <c r="B542" s="19"/>
      <c r="C542" s="9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149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</v>
      </c>
    </row>
    <row r="543" spans="1:65">
      <c r="A543" s="30"/>
      <c r="B543" s="18">
        <v>1</v>
      </c>
      <c r="C543" s="14">
        <v>1</v>
      </c>
      <c r="D543" s="202">
        <v>2.5700000000000001E-2</v>
      </c>
      <c r="E543" s="225">
        <v>3.5299999999999998E-2</v>
      </c>
      <c r="F543" s="225">
        <v>5.3837199999999998E-3</v>
      </c>
      <c r="G543" s="202">
        <v>2.5770100000000004E-2</v>
      </c>
      <c r="H543" s="202">
        <v>2.4800000000000003E-2</v>
      </c>
      <c r="I543" s="202">
        <v>2.6100000000000002E-2</v>
      </c>
      <c r="J543" s="202">
        <v>2.6600000000000002E-2</v>
      </c>
      <c r="K543" s="202">
        <v>2.6200000000000001E-2</v>
      </c>
      <c r="L543" s="202">
        <v>2.6899999999999997E-2</v>
      </c>
      <c r="M543" s="202">
        <v>2.46E-2</v>
      </c>
      <c r="N543" s="202">
        <v>2.41E-2</v>
      </c>
      <c r="O543" s="202">
        <v>2.5500000000000002E-2</v>
      </c>
      <c r="P543" s="202">
        <v>2.6800000000000001E-2</v>
      </c>
      <c r="Q543" s="202">
        <v>2.5000000000000001E-2</v>
      </c>
      <c r="R543" s="202">
        <v>2.7400000000000001E-2</v>
      </c>
      <c r="S543" s="202">
        <v>2.5375082762523503E-2</v>
      </c>
      <c r="T543" s="202">
        <v>2.2620801970647194E-2</v>
      </c>
      <c r="U543" s="202">
        <v>2.3485107409438502E-2</v>
      </c>
      <c r="V543" s="225">
        <v>0.02</v>
      </c>
      <c r="W543" s="202">
        <v>2.5999999999999999E-2</v>
      </c>
      <c r="X543" s="202">
        <v>2.7400000000000001E-2</v>
      </c>
      <c r="Y543" s="202">
        <v>2.5099999999999997E-2</v>
      </c>
      <c r="Z543" s="200"/>
      <c r="AA543" s="201"/>
      <c r="AB543" s="201"/>
      <c r="AC543" s="201"/>
      <c r="AD543" s="201"/>
      <c r="AE543" s="201"/>
      <c r="AF543" s="201"/>
      <c r="AG543" s="201"/>
      <c r="AH543" s="201"/>
      <c r="AI543" s="201"/>
      <c r="AJ543" s="201"/>
      <c r="AK543" s="201"/>
      <c r="AL543" s="201"/>
      <c r="AM543" s="201"/>
      <c r="AN543" s="201"/>
      <c r="AO543" s="201"/>
      <c r="AP543" s="201"/>
      <c r="AQ543" s="201"/>
      <c r="AR543" s="201"/>
      <c r="AS543" s="201"/>
      <c r="AT543" s="201"/>
      <c r="AU543" s="201"/>
      <c r="AV543" s="201"/>
      <c r="AW543" s="201"/>
      <c r="AX543" s="201"/>
      <c r="AY543" s="201"/>
      <c r="AZ543" s="201"/>
      <c r="BA543" s="201"/>
      <c r="BB543" s="201"/>
      <c r="BC543" s="201"/>
      <c r="BD543" s="201"/>
      <c r="BE543" s="201"/>
      <c r="BF543" s="201"/>
      <c r="BG543" s="201"/>
      <c r="BH543" s="201"/>
      <c r="BI543" s="201"/>
      <c r="BJ543" s="201"/>
      <c r="BK543" s="201"/>
      <c r="BL543" s="201"/>
      <c r="BM543" s="203">
        <v>1</v>
      </c>
    </row>
    <row r="544" spans="1:65">
      <c r="A544" s="30"/>
      <c r="B544" s="19">
        <v>1</v>
      </c>
      <c r="C544" s="9">
        <v>2</v>
      </c>
      <c r="D544" s="24">
        <v>2.5700000000000001E-2</v>
      </c>
      <c r="E544" s="226">
        <v>3.6999999999999998E-2</v>
      </c>
      <c r="F544" s="226">
        <v>5.3738099999999997E-3</v>
      </c>
      <c r="G544" s="24">
        <v>2.5713900000000005E-2</v>
      </c>
      <c r="H544" s="24">
        <v>2.5899999999999999E-2</v>
      </c>
      <c r="I544" s="24">
        <v>2.63E-2</v>
      </c>
      <c r="J544" s="24">
        <v>2.6200000000000001E-2</v>
      </c>
      <c r="K544" s="24">
        <v>2.5999999999999999E-2</v>
      </c>
      <c r="L544" s="24">
        <v>2.5899999999999999E-2</v>
      </c>
      <c r="M544" s="24">
        <v>2.3699999999999999E-2</v>
      </c>
      <c r="N544" s="24">
        <v>2.4299999999999999E-2</v>
      </c>
      <c r="O544" s="24">
        <v>2.5300000000000003E-2</v>
      </c>
      <c r="P544" s="24">
        <v>2.6899999999999997E-2</v>
      </c>
      <c r="Q544" s="24">
        <v>2.46E-2</v>
      </c>
      <c r="R544" s="24">
        <v>2.7300000000000001E-2</v>
      </c>
      <c r="S544" s="24">
        <v>2.5432645196570923E-2</v>
      </c>
      <c r="T544" s="24">
        <v>2.6191240748269277E-2</v>
      </c>
      <c r="U544" s="24">
        <v>2.3318692441601858E-2</v>
      </c>
      <c r="V544" s="226">
        <v>0.02</v>
      </c>
      <c r="W544" s="24">
        <v>2.4800000000000003E-2</v>
      </c>
      <c r="X544" s="24">
        <v>2.76E-2</v>
      </c>
      <c r="Y544" s="24">
        <v>2.6499999999999999E-2</v>
      </c>
      <c r="Z544" s="200"/>
      <c r="AA544" s="201"/>
      <c r="AB544" s="201"/>
      <c r="AC544" s="201"/>
      <c r="AD544" s="201"/>
      <c r="AE544" s="201"/>
      <c r="AF544" s="201"/>
      <c r="AG544" s="201"/>
      <c r="AH544" s="201"/>
      <c r="AI544" s="201"/>
      <c r="AJ544" s="201"/>
      <c r="AK544" s="201"/>
      <c r="AL544" s="201"/>
      <c r="AM544" s="201"/>
      <c r="AN544" s="201"/>
      <c r="AO544" s="201"/>
      <c r="AP544" s="201"/>
      <c r="AQ544" s="201"/>
      <c r="AR544" s="201"/>
      <c r="AS544" s="201"/>
      <c r="AT544" s="201"/>
      <c r="AU544" s="201"/>
      <c r="AV544" s="201"/>
      <c r="AW544" s="201"/>
      <c r="AX544" s="201"/>
      <c r="AY544" s="201"/>
      <c r="AZ544" s="201"/>
      <c r="BA544" s="201"/>
      <c r="BB544" s="201"/>
      <c r="BC544" s="201"/>
      <c r="BD544" s="201"/>
      <c r="BE544" s="201"/>
      <c r="BF544" s="201"/>
      <c r="BG544" s="201"/>
      <c r="BH544" s="201"/>
      <c r="BI544" s="201"/>
      <c r="BJ544" s="201"/>
      <c r="BK544" s="201"/>
      <c r="BL544" s="201"/>
      <c r="BM544" s="203" t="e">
        <v>#N/A</v>
      </c>
    </row>
    <row r="545" spans="1:65">
      <c r="A545" s="30"/>
      <c r="B545" s="19">
        <v>1</v>
      </c>
      <c r="C545" s="9">
        <v>3</v>
      </c>
      <c r="D545" s="24">
        <v>2.5500000000000002E-2</v>
      </c>
      <c r="E545" s="226">
        <v>3.6600000000000001E-2</v>
      </c>
      <c r="F545" s="226">
        <v>5.3200499999999998E-3</v>
      </c>
      <c r="G545" s="24">
        <v>2.5704999999999999E-2</v>
      </c>
      <c r="H545" s="24">
        <v>2.4500000000000001E-2</v>
      </c>
      <c r="I545" s="24">
        <v>2.6499999999999999E-2</v>
      </c>
      <c r="J545" s="24">
        <v>2.5999999999999999E-2</v>
      </c>
      <c r="K545" s="24">
        <v>2.5899999999999999E-2</v>
      </c>
      <c r="L545" s="24">
        <v>2.6600000000000002E-2</v>
      </c>
      <c r="M545" s="24">
        <v>2.46E-2</v>
      </c>
      <c r="N545" s="24">
        <v>2.4399999999999998E-2</v>
      </c>
      <c r="O545" s="24">
        <v>2.5399999999999999E-2</v>
      </c>
      <c r="P545" s="24">
        <v>2.5899999999999999E-2</v>
      </c>
      <c r="Q545" s="24">
        <v>2.5099999999999997E-2</v>
      </c>
      <c r="R545" s="24">
        <v>2.75E-2</v>
      </c>
      <c r="S545" s="24">
        <v>2.5307363593896286E-2</v>
      </c>
      <c r="T545" s="24">
        <v>2.5146630167805932E-2</v>
      </c>
      <c r="U545" s="24">
        <v>2.3026830659678064E-2</v>
      </c>
      <c r="V545" s="226">
        <v>0.02</v>
      </c>
      <c r="W545" s="24">
        <v>2.5099999999999997E-2</v>
      </c>
      <c r="X545" s="24">
        <v>2.6800000000000001E-2</v>
      </c>
      <c r="Y545" s="24">
        <v>2.6100000000000002E-2</v>
      </c>
      <c r="Z545" s="200"/>
      <c r="AA545" s="201"/>
      <c r="AB545" s="201"/>
      <c r="AC545" s="201"/>
      <c r="AD545" s="201"/>
      <c r="AE545" s="201"/>
      <c r="AF545" s="201"/>
      <c r="AG545" s="201"/>
      <c r="AH545" s="201"/>
      <c r="AI545" s="201"/>
      <c r="AJ545" s="201"/>
      <c r="AK545" s="201"/>
      <c r="AL545" s="201"/>
      <c r="AM545" s="201"/>
      <c r="AN545" s="201"/>
      <c r="AO545" s="201"/>
      <c r="AP545" s="201"/>
      <c r="AQ545" s="201"/>
      <c r="AR545" s="201"/>
      <c r="AS545" s="201"/>
      <c r="AT545" s="201"/>
      <c r="AU545" s="201"/>
      <c r="AV545" s="201"/>
      <c r="AW545" s="201"/>
      <c r="AX545" s="201"/>
      <c r="AY545" s="201"/>
      <c r="AZ545" s="201"/>
      <c r="BA545" s="201"/>
      <c r="BB545" s="201"/>
      <c r="BC545" s="201"/>
      <c r="BD545" s="201"/>
      <c r="BE545" s="201"/>
      <c r="BF545" s="201"/>
      <c r="BG545" s="201"/>
      <c r="BH545" s="201"/>
      <c r="BI545" s="201"/>
      <c r="BJ545" s="201"/>
      <c r="BK545" s="201"/>
      <c r="BL545" s="201"/>
      <c r="BM545" s="203">
        <v>16</v>
      </c>
    </row>
    <row r="546" spans="1:65">
      <c r="A546" s="30"/>
      <c r="B546" s="19">
        <v>1</v>
      </c>
      <c r="C546" s="9">
        <v>4</v>
      </c>
      <c r="D546" s="24">
        <v>2.5000000000000001E-2</v>
      </c>
      <c r="E546" s="226">
        <v>3.5200000000000002E-2</v>
      </c>
      <c r="F546" s="226">
        <v>5.3846500000000004E-3</v>
      </c>
      <c r="G546" s="24">
        <v>2.5790900000000002E-2</v>
      </c>
      <c r="H546" s="24">
        <v>2.5099999999999997E-2</v>
      </c>
      <c r="I546" s="24">
        <v>2.5700000000000001E-2</v>
      </c>
      <c r="J546" s="24">
        <v>2.6400000000000003E-2</v>
      </c>
      <c r="K546" s="24">
        <v>2.5599999999999998E-2</v>
      </c>
      <c r="L546" s="24">
        <v>2.63E-2</v>
      </c>
      <c r="M546" s="24">
        <v>2.3199999999999998E-2</v>
      </c>
      <c r="N546" s="24">
        <v>2.3900000000000001E-2</v>
      </c>
      <c r="O546" s="24">
        <v>2.52E-2</v>
      </c>
      <c r="P546" s="24">
        <v>2.6600000000000002E-2</v>
      </c>
      <c r="Q546" s="24">
        <v>2.4500000000000001E-2</v>
      </c>
      <c r="R546" s="24">
        <v>2.7400000000000001E-2</v>
      </c>
      <c r="S546" s="24">
        <v>2.5573671190282143E-2</v>
      </c>
      <c r="T546" s="24">
        <v>2.5871918637819243E-2</v>
      </c>
      <c r="U546" s="24">
        <v>2.3418464647814632E-2</v>
      </c>
      <c r="V546" s="226">
        <v>0.02</v>
      </c>
      <c r="W546" s="24">
        <v>2.5000000000000001E-2</v>
      </c>
      <c r="X546" s="24">
        <v>2.8200000000000003E-2</v>
      </c>
      <c r="Y546" s="24">
        <v>2.5399999999999999E-2</v>
      </c>
      <c r="Z546" s="200"/>
      <c r="AA546" s="201"/>
      <c r="AB546" s="201"/>
      <c r="AC546" s="201"/>
      <c r="AD546" s="201"/>
      <c r="AE546" s="201"/>
      <c r="AF546" s="201"/>
      <c r="AG546" s="201"/>
      <c r="AH546" s="201"/>
      <c r="AI546" s="201"/>
      <c r="AJ546" s="201"/>
      <c r="AK546" s="201"/>
      <c r="AL546" s="201"/>
      <c r="AM546" s="201"/>
      <c r="AN546" s="201"/>
      <c r="AO546" s="201"/>
      <c r="AP546" s="201"/>
      <c r="AQ546" s="201"/>
      <c r="AR546" s="201"/>
      <c r="AS546" s="201"/>
      <c r="AT546" s="201"/>
      <c r="AU546" s="201"/>
      <c r="AV546" s="201"/>
      <c r="AW546" s="201"/>
      <c r="AX546" s="201"/>
      <c r="AY546" s="201"/>
      <c r="AZ546" s="201"/>
      <c r="BA546" s="201"/>
      <c r="BB546" s="201"/>
      <c r="BC546" s="201"/>
      <c r="BD546" s="201"/>
      <c r="BE546" s="201"/>
      <c r="BF546" s="201"/>
      <c r="BG546" s="201"/>
      <c r="BH546" s="201"/>
      <c r="BI546" s="201"/>
      <c r="BJ546" s="201"/>
      <c r="BK546" s="201"/>
      <c r="BL546" s="201"/>
      <c r="BM546" s="203">
        <v>2.5473771398799243E-2</v>
      </c>
    </row>
    <row r="547" spans="1:65">
      <c r="A547" s="30"/>
      <c r="B547" s="19">
        <v>1</v>
      </c>
      <c r="C547" s="9">
        <v>5</v>
      </c>
      <c r="D547" s="24">
        <v>2.52E-2</v>
      </c>
      <c r="E547" s="226">
        <v>3.7399999999999996E-2</v>
      </c>
      <c r="F547" s="226">
        <v>5.23603E-3</v>
      </c>
      <c r="G547" s="24">
        <v>2.5783699999999996E-2</v>
      </c>
      <c r="H547" s="24">
        <v>2.4399999999999998E-2</v>
      </c>
      <c r="I547" s="24">
        <v>2.6200000000000001E-2</v>
      </c>
      <c r="J547" s="24">
        <v>2.6100000000000002E-2</v>
      </c>
      <c r="K547" s="24">
        <v>2.5599999999999998E-2</v>
      </c>
      <c r="L547" s="24">
        <v>2.6200000000000001E-2</v>
      </c>
      <c r="M547" s="24">
        <v>2.3800000000000002E-2</v>
      </c>
      <c r="N547" s="24">
        <v>2.47E-2</v>
      </c>
      <c r="O547" s="24">
        <v>2.5500000000000002E-2</v>
      </c>
      <c r="P547" s="24">
        <v>2.6699999999999998E-2</v>
      </c>
      <c r="Q547" s="24">
        <v>2.47E-2</v>
      </c>
      <c r="R547" s="24">
        <v>2.52E-2</v>
      </c>
      <c r="S547" s="24">
        <v>2.5853394078576501E-2</v>
      </c>
      <c r="T547" s="24">
        <v>2.3524004093775253E-2</v>
      </c>
      <c r="U547" s="24">
        <v>2.3678809249597404E-2</v>
      </c>
      <c r="V547" s="226">
        <v>0.02</v>
      </c>
      <c r="W547" s="24">
        <v>2.4899999999999999E-2</v>
      </c>
      <c r="X547" s="24">
        <v>2.7900000000000001E-2</v>
      </c>
      <c r="Y547" s="24">
        <v>2.5399999999999999E-2</v>
      </c>
      <c r="Z547" s="200"/>
      <c r="AA547" s="201"/>
      <c r="AB547" s="201"/>
      <c r="AC547" s="201"/>
      <c r="AD547" s="201"/>
      <c r="AE547" s="201"/>
      <c r="AF547" s="201"/>
      <c r="AG547" s="201"/>
      <c r="AH547" s="201"/>
      <c r="AI547" s="201"/>
      <c r="AJ547" s="201"/>
      <c r="AK547" s="201"/>
      <c r="AL547" s="201"/>
      <c r="AM547" s="201"/>
      <c r="AN547" s="201"/>
      <c r="AO547" s="201"/>
      <c r="AP547" s="201"/>
      <c r="AQ547" s="201"/>
      <c r="AR547" s="201"/>
      <c r="AS547" s="201"/>
      <c r="AT547" s="201"/>
      <c r="AU547" s="201"/>
      <c r="AV547" s="201"/>
      <c r="AW547" s="201"/>
      <c r="AX547" s="201"/>
      <c r="AY547" s="201"/>
      <c r="AZ547" s="201"/>
      <c r="BA547" s="201"/>
      <c r="BB547" s="201"/>
      <c r="BC547" s="201"/>
      <c r="BD547" s="201"/>
      <c r="BE547" s="201"/>
      <c r="BF547" s="201"/>
      <c r="BG547" s="201"/>
      <c r="BH547" s="201"/>
      <c r="BI547" s="201"/>
      <c r="BJ547" s="201"/>
      <c r="BK547" s="201"/>
      <c r="BL547" s="201"/>
      <c r="BM547" s="203">
        <v>96</v>
      </c>
    </row>
    <row r="548" spans="1:65">
      <c r="A548" s="30"/>
      <c r="B548" s="19">
        <v>1</v>
      </c>
      <c r="C548" s="9">
        <v>6</v>
      </c>
      <c r="D548" s="24">
        <v>2.5099999999999997E-2</v>
      </c>
      <c r="E548" s="226">
        <v>3.5400000000000001E-2</v>
      </c>
      <c r="F548" s="226">
        <v>5.5187400000000003E-3</v>
      </c>
      <c r="G548" s="24">
        <v>2.5747000000000003E-2</v>
      </c>
      <c r="H548" s="24">
        <v>2.5000000000000001E-2</v>
      </c>
      <c r="I548" s="24">
        <v>2.6200000000000001E-2</v>
      </c>
      <c r="J548" s="24">
        <v>2.6200000000000001E-2</v>
      </c>
      <c r="K548" s="24">
        <v>2.5899999999999999E-2</v>
      </c>
      <c r="L548" s="24">
        <v>2.63E-2</v>
      </c>
      <c r="M548" s="24">
        <v>2.2499999999999999E-2</v>
      </c>
      <c r="N548" s="24">
        <v>2.3599999999999999E-2</v>
      </c>
      <c r="O548" s="24">
        <v>2.5399999999999999E-2</v>
      </c>
      <c r="P548" s="24">
        <v>2.7199999999999998E-2</v>
      </c>
      <c r="Q548" s="24">
        <v>2.4800000000000003E-2</v>
      </c>
      <c r="R548" s="24">
        <v>2.5399999999999999E-2</v>
      </c>
      <c r="S548" s="24">
        <v>2.5362458745213701E-2</v>
      </c>
      <c r="T548" s="24">
        <v>2.3219165433669555E-2</v>
      </c>
      <c r="U548" s="24">
        <v>2.3293058435933676E-2</v>
      </c>
      <c r="V548" s="226">
        <v>0.02</v>
      </c>
      <c r="W548" s="24">
        <v>2.5099999999999997E-2</v>
      </c>
      <c r="X548" s="24">
        <v>2.75E-2</v>
      </c>
      <c r="Y548" s="24">
        <v>2.6499999999999999E-2</v>
      </c>
      <c r="Z548" s="200"/>
      <c r="AA548" s="201"/>
      <c r="AB548" s="201"/>
      <c r="AC548" s="201"/>
      <c r="AD548" s="201"/>
      <c r="AE548" s="201"/>
      <c r="AF548" s="201"/>
      <c r="AG548" s="201"/>
      <c r="AH548" s="201"/>
      <c r="AI548" s="201"/>
      <c r="AJ548" s="201"/>
      <c r="AK548" s="201"/>
      <c r="AL548" s="201"/>
      <c r="AM548" s="201"/>
      <c r="AN548" s="201"/>
      <c r="AO548" s="201"/>
      <c r="AP548" s="201"/>
      <c r="AQ548" s="201"/>
      <c r="AR548" s="201"/>
      <c r="AS548" s="201"/>
      <c r="AT548" s="201"/>
      <c r="AU548" s="201"/>
      <c r="AV548" s="201"/>
      <c r="AW548" s="201"/>
      <c r="AX548" s="201"/>
      <c r="AY548" s="201"/>
      <c r="AZ548" s="201"/>
      <c r="BA548" s="201"/>
      <c r="BB548" s="201"/>
      <c r="BC548" s="201"/>
      <c r="BD548" s="201"/>
      <c r="BE548" s="201"/>
      <c r="BF548" s="201"/>
      <c r="BG548" s="201"/>
      <c r="BH548" s="201"/>
      <c r="BI548" s="201"/>
      <c r="BJ548" s="201"/>
      <c r="BK548" s="201"/>
      <c r="BL548" s="201"/>
      <c r="BM548" s="56"/>
    </row>
    <row r="549" spans="1:65">
      <c r="A549" s="30"/>
      <c r="B549" s="20" t="s">
        <v>259</v>
      </c>
      <c r="C549" s="12"/>
      <c r="D549" s="205">
        <v>2.5366666666666666E-2</v>
      </c>
      <c r="E549" s="205">
        <v>3.6149999999999995E-2</v>
      </c>
      <c r="F549" s="205">
        <v>5.3695000000000001E-3</v>
      </c>
      <c r="G549" s="205">
        <v>2.5751766666666665E-2</v>
      </c>
      <c r="H549" s="205">
        <v>2.495E-2</v>
      </c>
      <c r="I549" s="205">
        <v>2.6166666666666668E-2</v>
      </c>
      <c r="J549" s="205">
        <v>2.6249999999999999E-2</v>
      </c>
      <c r="K549" s="205">
        <v>2.5866666666666666E-2</v>
      </c>
      <c r="L549" s="205">
        <v>2.6366666666666667E-2</v>
      </c>
      <c r="M549" s="205">
        <v>2.3733333333333332E-2</v>
      </c>
      <c r="N549" s="205">
        <v>2.416666666666667E-2</v>
      </c>
      <c r="O549" s="205">
        <v>2.5383333333333338E-2</v>
      </c>
      <c r="P549" s="205">
        <v>2.6683333333333333E-2</v>
      </c>
      <c r="Q549" s="205">
        <v>2.4783333333333334E-2</v>
      </c>
      <c r="R549" s="205">
        <v>2.6700000000000002E-2</v>
      </c>
      <c r="S549" s="205">
        <v>2.5484102594510508E-2</v>
      </c>
      <c r="T549" s="205">
        <v>2.4428960175331072E-2</v>
      </c>
      <c r="U549" s="205">
        <v>2.3370160474010689E-2</v>
      </c>
      <c r="V549" s="205">
        <v>0.02</v>
      </c>
      <c r="W549" s="205">
        <v>2.5149999999999995E-2</v>
      </c>
      <c r="X549" s="205">
        <v>2.7566666666666666E-2</v>
      </c>
      <c r="Y549" s="205">
        <v>2.5833333333333333E-2</v>
      </c>
      <c r="Z549" s="200"/>
      <c r="AA549" s="201"/>
      <c r="AB549" s="201"/>
      <c r="AC549" s="201"/>
      <c r="AD549" s="201"/>
      <c r="AE549" s="201"/>
      <c r="AF549" s="201"/>
      <c r="AG549" s="201"/>
      <c r="AH549" s="201"/>
      <c r="AI549" s="201"/>
      <c r="AJ549" s="201"/>
      <c r="AK549" s="201"/>
      <c r="AL549" s="201"/>
      <c r="AM549" s="201"/>
      <c r="AN549" s="201"/>
      <c r="AO549" s="201"/>
      <c r="AP549" s="201"/>
      <c r="AQ549" s="201"/>
      <c r="AR549" s="201"/>
      <c r="AS549" s="201"/>
      <c r="AT549" s="201"/>
      <c r="AU549" s="201"/>
      <c r="AV549" s="201"/>
      <c r="AW549" s="201"/>
      <c r="AX549" s="201"/>
      <c r="AY549" s="201"/>
      <c r="AZ549" s="201"/>
      <c r="BA549" s="201"/>
      <c r="BB549" s="201"/>
      <c r="BC549" s="201"/>
      <c r="BD549" s="201"/>
      <c r="BE549" s="201"/>
      <c r="BF549" s="201"/>
      <c r="BG549" s="201"/>
      <c r="BH549" s="201"/>
      <c r="BI549" s="201"/>
      <c r="BJ549" s="201"/>
      <c r="BK549" s="201"/>
      <c r="BL549" s="201"/>
      <c r="BM549" s="56"/>
    </row>
    <row r="550" spans="1:65">
      <c r="A550" s="30"/>
      <c r="B550" s="3" t="s">
        <v>260</v>
      </c>
      <c r="C550" s="29"/>
      <c r="D550" s="24">
        <v>2.5350000000000001E-2</v>
      </c>
      <c r="E550" s="24">
        <v>3.6000000000000004E-2</v>
      </c>
      <c r="F550" s="24">
        <v>5.3787649999999998E-3</v>
      </c>
      <c r="G550" s="24">
        <v>2.5758550000000005E-2</v>
      </c>
      <c r="H550" s="24">
        <v>2.4900000000000002E-2</v>
      </c>
      <c r="I550" s="24">
        <v>2.6200000000000001E-2</v>
      </c>
      <c r="J550" s="24">
        <v>2.6200000000000001E-2</v>
      </c>
      <c r="K550" s="24">
        <v>2.5899999999999999E-2</v>
      </c>
      <c r="L550" s="24">
        <v>2.63E-2</v>
      </c>
      <c r="M550" s="24">
        <v>2.375E-2</v>
      </c>
      <c r="N550" s="24">
        <v>2.4199999999999999E-2</v>
      </c>
      <c r="O550" s="24">
        <v>2.5399999999999999E-2</v>
      </c>
      <c r="P550" s="24">
        <v>2.6749999999999999E-2</v>
      </c>
      <c r="Q550" s="24">
        <v>2.4750000000000001E-2</v>
      </c>
      <c r="R550" s="24">
        <v>2.7349999999999999E-2</v>
      </c>
      <c r="S550" s="24">
        <v>2.5403863979547213E-2</v>
      </c>
      <c r="T550" s="24">
        <v>2.4335317130790592E-2</v>
      </c>
      <c r="U550" s="24">
        <v>2.3368578544708245E-2</v>
      </c>
      <c r="V550" s="24">
        <v>0.02</v>
      </c>
      <c r="W550" s="24">
        <v>2.5049999999999999E-2</v>
      </c>
      <c r="X550" s="24">
        <v>2.7549999999999998E-2</v>
      </c>
      <c r="Y550" s="24">
        <v>2.5750000000000002E-2</v>
      </c>
      <c r="Z550" s="200"/>
      <c r="AA550" s="201"/>
      <c r="AB550" s="201"/>
      <c r="AC550" s="201"/>
      <c r="AD550" s="201"/>
      <c r="AE550" s="201"/>
      <c r="AF550" s="201"/>
      <c r="AG550" s="201"/>
      <c r="AH550" s="201"/>
      <c r="AI550" s="201"/>
      <c r="AJ550" s="201"/>
      <c r="AK550" s="201"/>
      <c r="AL550" s="201"/>
      <c r="AM550" s="201"/>
      <c r="AN550" s="201"/>
      <c r="AO550" s="201"/>
      <c r="AP550" s="201"/>
      <c r="AQ550" s="201"/>
      <c r="AR550" s="201"/>
      <c r="AS550" s="201"/>
      <c r="AT550" s="201"/>
      <c r="AU550" s="201"/>
      <c r="AV550" s="201"/>
      <c r="AW550" s="201"/>
      <c r="AX550" s="201"/>
      <c r="AY550" s="201"/>
      <c r="AZ550" s="201"/>
      <c r="BA550" s="201"/>
      <c r="BB550" s="201"/>
      <c r="BC550" s="201"/>
      <c r="BD550" s="201"/>
      <c r="BE550" s="201"/>
      <c r="BF550" s="201"/>
      <c r="BG550" s="201"/>
      <c r="BH550" s="201"/>
      <c r="BI550" s="201"/>
      <c r="BJ550" s="201"/>
      <c r="BK550" s="201"/>
      <c r="BL550" s="201"/>
      <c r="BM550" s="56"/>
    </row>
    <row r="551" spans="1:65">
      <c r="A551" s="30"/>
      <c r="B551" s="3" t="s">
        <v>261</v>
      </c>
      <c r="C551" s="29"/>
      <c r="D551" s="24">
        <v>3.0767948691238259E-4</v>
      </c>
      <c r="E551" s="24">
        <v>9.6695398029068424E-4</v>
      </c>
      <c r="F551" s="24">
        <v>9.2717234643835341E-5</v>
      </c>
      <c r="G551" s="24">
        <v>3.6141370569841799E-5</v>
      </c>
      <c r="H551" s="24">
        <v>5.3944415837044689E-4</v>
      </c>
      <c r="I551" s="24">
        <v>2.6583202716502476E-4</v>
      </c>
      <c r="J551" s="24">
        <v>2.167948338867891E-4</v>
      </c>
      <c r="K551" s="24">
        <v>2.3380903889000357E-4</v>
      </c>
      <c r="L551" s="24">
        <v>3.4448028487370105E-4</v>
      </c>
      <c r="M551" s="24">
        <v>8.1404340588611592E-4</v>
      </c>
      <c r="N551" s="24">
        <v>3.8815804341358994E-4</v>
      </c>
      <c r="O551" s="24">
        <v>1.1690451944500139E-4</v>
      </c>
      <c r="P551" s="24">
        <v>4.3550736694878794E-4</v>
      </c>
      <c r="Q551" s="24">
        <v>2.3166067138525334E-4</v>
      </c>
      <c r="R551" s="24">
        <v>1.088117640698836E-3</v>
      </c>
      <c r="S551" s="24">
        <v>2.0246768706695518E-4</v>
      </c>
      <c r="T551" s="24">
        <v>1.5003197712476393E-3</v>
      </c>
      <c r="U551" s="24">
        <v>2.1784361449794486E-4</v>
      </c>
      <c r="V551" s="24">
        <v>0</v>
      </c>
      <c r="W551" s="24">
        <v>4.3243496620879238E-4</v>
      </c>
      <c r="X551" s="24">
        <v>4.7609522856952388E-4</v>
      </c>
      <c r="Y551" s="24">
        <v>6.1210020966069568E-4</v>
      </c>
      <c r="Z551" s="200"/>
      <c r="AA551" s="201"/>
      <c r="AB551" s="201"/>
      <c r="AC551" s="201"/>
      <c r="AD551" s="201"/>
      <c r="AE551" s="201"/>
      <c r="AF551" s="201"/>
      <c r="AG551" s="201"/>
      <c r="AH551" s="201"/>
      <c r="AI551" s="201"/>
      <c r="AJ551" s="201"/>
      <c r="AK551" s="201"/>
      <c r="AL551" s="201"/>
      <c r="AM551" s="201"/>
      <c r="AN551" s="201"/>
      <c r="AO551" s="201"/>
      <c r="AP551" s="201"/>
      <c r="AQ551" s="201"/>
      <c r="AR551" s="201"/>
      <c r="AS551" s="201"/>
      <c r="AT551" s="201"/>
      <c r="AU551" s="201"/>
      <c r="AV551" s="201"/>
      <c r="AW551" s="201"/>
      <c r="AX551" s="201"/>
      <c r="AY551" s="201"/>
      <c r="AZ551" s="201"/>
      <c r="BA551" s="201"/>
      <c r="BB551" s="201"/>
      <c r="BC551" s="201"/>
      <c r="BD551" s="201"/>
      <c r="BE551" s="201"/>
      <c r="BF551" s="201"/>
      <c r="BG551" s="201"/>
      <c r="BH551" s="201"/>
      <c r="BI551" s="201"/>
      <c r="BJ551" s="201"/>
      <c r="BK551" s="201"/>
      <c r="BL551" s="201"/>
      <c r="BM551" s="56"/>
    </row>
    <row r="552" spans="1:65">
      <c r="A552" s="30"/>
      <c r="B552" s="3" t="s">
        <v>86</v>
      </c>
      <c r="C552" s="29"/>
      <c r="D552" s="13">
        <v>1.2129283321118893E-2</v>
      </c>
      <c r="E552" s="13">
        <v>2.6748381197529304E-2</v>
      </c>
      <c r="F552" s="13">
        <v>1.7267387027439303E-2</v>
      </c>
      <c r="G552" s="13">
        <v>1.4034520830224645E-3</v>
      </c>
      <c r="H552" s="13">
        <v>2.1621008351520917E-2</v>
      </c>
      <c r="I552" s="13">
        <v>1.0159185751529609E-2</v>
      </c>
      <c r="J552" s="13">
        <v>8.2588508147348229E-3</v>
      </c>
      <c r="K552" s="13">
        <v>9.0390092354382823E-3</v>
      </c>
      <c r="L552" s="13">
        <v>1.3064991840974755E-2</v>
      </c>
      <c r="M552" s="13">
        <v>3.4299581708684662E-2</v>
      </c>
      <c r="N552" s="13">
        <v>1.6061712141251995E-2</v>
      </c>
      <c r="O552" s="13">
        <v>4.6055621580433897E-3</v>
      </c>
      <c r="P552" s="13">
        <v>1.6321325432184432E-2</v>
      </c>
      <c r="Q552" s="13">
        <v>9.347437984610088E-3</v>
      </c>
      <c r="R552" s="13">
        <v>4.0753469689094976E-2</v>
      </c>
      <c r="S552" s="13">
        <v>7.9448623437330078E-3</v>
      </c>
      <c r="T552" s="13">
        <v>6.1415621478751958E-2</v>
      </c>
      <c r="U552" s="13">
        <v>9.3214428176564192E-3</v>
      </c>
      <c r="V552" s="13">
        <v>0</v>
      </c>
      <c r="W552" s="13">
        <v>1.7194233248858548E-2</v>
      </c>
      <c r="X552" s="13">
        <v>1.727068543783037E-2</v>
      </c>
      <c r="Y552" s="13">
        <v>2.3694201664284993E-2</v>
      </c>
      <c r="Z552" s="149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A553" s="30"/>
      <c r="B553" s="3" t="s">
        <v>262</v>
      </c>
      <c r="C553" s="29"/>
      <c r="D553" s="13">
        <v>-4.2045102178166482E-3</v>
      </c>
      <c r="E553" s="13">
        <v>0.41910671309957648</v>
      </c>
      <c r="F553" s="13">
        <v>-0.78921456442632976</v>
      </c>
      <c r="G553" s="13">
        <v>1.0913000023252462E-2</v>
      </c>
      <c r="H553" s="13">
        <v>-2.0561203545382045E-2</v>
      </c>
      <c r="I553" s="13">
        <v>2.7200340971109016E-2</v>
      </c>
      <c r="J553" s="13">
        <v>3.0471679636622007E-2</v>
      </c>
      <c r="K553" s="13">
        <v>1.542352177526185E-2</v>
      </c>
      <c r="L553" s="13">
        <v>3.505155376834046E-2</v>
      </c>
      <c r="M553" s="13">
        <v>-6.8322748061873106E-2</v>
      </c>
      <c r="N553" s="13">
        <v>-5.1311787001204978E-2</v>
      </c>
      <c r="O553" s="13">
        <v>-3.5502424847138059E-3</v>
      </c>
      <c r="P553" s="13">
        <v>4.7482640697290135E-2</v>
      </c>
      <c r="Q553" s="13">
        <v>-2.7103880876408137E-2</v>
      </c>
      <c r="R553" s="13">
        <v>4.8136908430392866E-2</v>
      </c>
      <c r="S553" s="13">
        <v>4.0556207989483894E-4</v>
      </c>
      <c r="T553" s="13">
        <v>-4.1015176241921525E-2</v>
      </c>
      <c r="U553" s="13">
        <v>-8.2579485065478409E-2</v>
      </c>
      <c r="V553" s="13">
        <v>-0.21487872027685939</v>
      </c>
      <c r="W553" s="13">
        <v>-1.2709990748150823E-2</v>
      </c>
      <c r="X553" s="13">
        <v>8.2158830551728901E-2</v>
      </c>
      <c r="Y553" s="13">
        <v>1.411498630905661E-2</v>
      </c>
      <c r="Z553" s="149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5"/>
    </row>
    <row r="554" spans="1:65">
      <c r="A554" s="30"/>
      <c r="B554" s="46" t="s">
        <v>263</v>
      </c>
      <c r="C554" s="47"/>
      <c r="D554" s="45">
        <v>0.1</v>
      </c>
      <c r="E554" s="45">
        <v>9.39</v>
      </c>
      <c r="F554" s="45" t="s">
        <v>264</v>
      </c>
      <c r="G554" s="45">
        <v>0.24</v>
      </c>
      <c r="H554" s="45">
        <v>0.47</v>
      </c>
      <c r="I554" s="45">
        <v>0.6</v>
      </c>
      <c r="J554" s="45">
        <v>0.67</v>
      </c>
      <c r="K554" s="45">
        <v>0.34</v>
      </c>
      <c r="L554" s="45">
        <v>0.78</v>
      </c>
      <c r="M554" s="45">
        <v>1.54</v>
      </c>
      <c r="N554" s="45">
        <v>1.1599999999999999</v>
      </c>
      <c r="O554" s="45">
        <v>0.09</v>
      </c>
      <c r="P554" s="45">
        <v>1.06</v>
      </c>
      <c r="Q554" s="45">
        <v>0.62</v>
      </c>
      <c r="R554" s="45">
        <v>1.07</v>
      </c>
      <c r="S554" s="45">
        <v>0</v>
      </c>
      <c r="T554" s="45">
        <v>0.93</v>
      </c>
      <c r="U554" s="45">
        <v>1.86</v>
      </c>
      <c r="V554" s="45">
        <v>4.83</v>
      </c>
      <c r="W554" s="45">
        <v>0.28999999999999998</v>
      </c>
      <c r="X554" s="45">
        <v>1.83</v>
      </c>
      <c r="Y554" s="45">
        <v>0.31</v>
      </c>
      <c r="Z554" s="149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5"/>
    </row>
    <row r="555" spans="1:65">
      <c r="B555" s="31" t="s">
        <v>297</v>
      </c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BM555" s="55"/>
    </row>
    <row r="556" spans="1:65">
      <c r="BM556" s="55"/>
    </row>
    <row r="557" spans="1:65" ht="15">
      <c r="B557" s="8" t="s">
        <v>539</v>
      </c>
      <c r="BM557" s="28" t="s">
        <v>66</v>
      </c>
    </row>
    <row r="558" spans="1:65" ht="15">
      <c r="A558" s="25" t="s">
        <v>26</v>
      </c>
      <c r="B558" s="18" t="s">
        <v>111</v>
      </c>
      <c r="C558" s="15" t="s">
        <v>112</v>
      </c>
      <c r="D558" s="16" t="s">
        <v>224</v>
      </c>
      <c r="E558" s="17" t="s">
        <v>224</v>
      </c>
      <c r="F558" s="17" t="s">
        <v>224</v>
      </c>
      <c r="G558" s="17" t="s">
        <v>224</v>
      </c>
      <c r="H558" s="17" t="s">
        <v>224</v>
      </c>
      <c r="I558" s="17" t="s">
        <v>224</v>
      </c>
      <c r="J558" s="17" t="s">
        <v>224</v>
      </c>
      <c r="K558" s="17" t="s">
        <v>224</v>
      </c>
      <c r="L558" s="17" t="s">
        <v>224</v>
      </c>
      <c r="M558" s="17" t="s">
        <v>224</v>
      </c>
      <c r="N558" s="17" t="s">
        <v>224</v>
      </c>
      <c r="O558" s="17" t="s">
        <v>224</v>
      </c>
      <c r="P558" s="17" t="s">
        <v>224</v>
      </c>
      <c r="Q558" s="17" t="s">
        <v>224</v>
      </c>
      <c r="R558" s="17" t="s">
        <v>224</v>
      </c>
      <c r="S558" s="17" t="s">
        <v>224</v>
      </c>
      <c r="T558" s="17" t="s">
        <v>224</v>
      </c>
      <c r="U558" s="17" t="s">
        <v>224</v>
      </c>
      <c r="V558" s="17" t="s">
        <v>224</v>
      </c>
      <c r="W558" s="17" t="s">
        <v>224</v>
      </c>
      <c r="X558" s="17" t="s">
        <v>224</v>
      </c>
      <c r="Y558" s="17" t="s">
        <v>224</v>
      </c>
      <c r="Z558" s="149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1</v>
      </c>
    </row>
    <row r="559" spans="1:65">
      <c r="A559" s="30"/>
      <c r="B559" s="19" t="s">
        <v>225</v>
      </c>
      <c r="C559" s="9" t="s">
        <v>225</v>
      </c>
      <c r="D559" s="147" t="s">
        <v>227</v>
      </c>
      <c r="E559" s="148" t="s">
        <v>228</v>
      </c>
      <c r="F559" s="148" t="s">
        <v>229</v>
      </c>
      <c r="G559" s="148" t="s">
        <v>230</v>
      </c>
      <c r="H559" s="148" t="s">
        <v>231</v>
      </c>
      <c r="I559" s="148" t="s">
        <v>232</v>
      </c>
      <c r="J559" s="148" t="s">
        <v>233</v>
      </c>
      <c r="K559" s="148" t="s">
        <v>235</v>
      </c>
      <c r="L559" s="148" t="s">
        <v>236</v>
      </c>
      <c r="M559" s="148" t="s">
        <v>237</v>
      </c>
      <c r="N559" s="148" t="s">
        <v>238</v>
      </c>
      <c r="O559" s="148" t="s">
        <v>265</v>
      </c>
      <c r="P559" s="148" t="s">
        <v>239</v>
      </c>
      <c r="Q559" s="148" t="s">
        <v>240</v>
      </c>
      <c r="R559" s="148" t="s">
        <v>241</v>
      </c>
      <c r="S559" s="148" t="s">
        <v>242</v>
      </c>
      <c r="T559" s="148" t="s">
        <v>243</v>
      </c>
      <c r="U559" s="148" t="s">
        <v>244</v>
      </c>
      <c r="V559" s="148" t="s">
        <v>245</v>
      </c>
      <c r="W559" s="148" t="s">
        <v>246</v>
      </c>
      <c r="X559" s="148" t="s">
        <v>247</v>
      </c>
      <c r="Y559" s="148" t="s">
        <v>249</v>
      </c>
      <c r="Z559" s="149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 t="s">
        <v>3</v>
      </c>
    </row>
    <row r="560" spans="1:65">
      <c r="A560" s="30"/>
      <c r="B560" s="19"/>
      <c r="C560" s="9"/>
      <c r="D560" s="10" t="s">
        <v>295</v>
      </c>
      <c r="E560" s="11" t="s">
        <v>295</v>
      </c>
      <c r="F560" s="11" t="s">
        <v>114</v>
      </c>
      <c r="G560" s="11" t="s">
        <v>295</v>
      </c>
      <c r="H560" s="11" t="s">
        <v>296</v>
      </c>
      <c r="I560" s="11" t="s">
        <v>295</v>
      </c>
      <c r="J560" s="11" t="s">
        <v>114</v>
      </c>
      <c r="K560" s="11" t="s">
        <v>296</v>
      </c>
      <c r="L560" s="11" t="s">
        <v>296</v>
      </c>
      <c r="M560" s="11" t="s">
        <v>296</v>
      </c>
      <c r="N560" s="11" t="s">
        <v>296</v>
      </c>
      <c r="O560" s="11" t="s">
        <v>296</v>
      </c>
      <c r="P560" s="11" t="s">
        <v>295</v>
      </c>
      <c r="Q560" s="11" t="s">
        <v>296</v>
      </c>
      <c r="R560" s="11" t="s">
        <v>295</v>
      </c>
      <c r="S560" s="11" t="s">
        <v>295</v>
      </c>
      <c r="T560" s="11" t="s">
        <v>295</v>
      </c>
      <c r="U560" s="11" t="s">
        <v>114</v>
      </c>
      <c r="V560" s="11" t="s">
        <v>296</v>
      </c>
      <c r="W560" s="11" t="s">
        <v>295</v>
      </c>
      <c r="X560" s="11" t="s">
        <v>296</v>
      </c>
      <c r="Y560" s="11" t="s">
        <v>295</v>
      </c>
      <c r="Z560" s="149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0</v>
      </c>
    </row>
    <row r="561" spans="1:65">
      <c r="A561" s="30"/>
      <c r="B561" s="19"/>
      <c r="C561" s="9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149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>
        <v>1</v>
      </c>
    </row>
    <row r="562" spans="1:65">
      <c r="A562" s="30"/>
      <c r="B562" s="18">
        <v>1</v>
      </c>
      <c r="C562" s="14">
        <v>1</v>
      </c>
      <c r="D562" s="213">
        <v>57.8</v>
      </c>
      <c r="E562" s="213">
        <v>53</v>
      </c>
      <c r="F562" s="214">
        <v>4062.7583999999997</v>
      </c>
      <c r="G562" s="214">
        <v>46.121581625778298</v>
      </c>
      <c r="H562" s="213">
        <v>58</v>
      </c>
      <c r="I562" s="213">
        <v>55.32</v>
      </c>
      <c r="J562" s="213">
        <v>59</v>
      </c>
      <c r="K562" s="213">
        <v>61.100000000000009</v>
      </c>
      <c r="L562" s="213">
        <v>57.6</v>
      </c>
      <c r="M562" s="213">
        <v>65.5</v>
      </c>
      <c r="N562" s="213">
        <v>57.7</v>
      </c>
      <c r="O562" s="214">
        <v>50.7</v>
      </c>
      <c r="P562" s="213">
        <v>64</v>
      </c>
      <c r="Q562" s="213">
        <v>58.7</v>
      </c>
      <c r="R562" s="213">
        <v>62.6</v>
      </c>
      <c r="S562" s="213">
        <v>54.692004572835927</v>
      </c>
      <c r="T562" s="214">
        <v>45.509920674120302</v>
      </c>
      <c r="U562" s="213">
        <v>60.515255943857404</v>
      </c>
      <c r="V562" s="213">
        <v>55.11</v>
      </c>
      <c r="W562" s="213">
        <v>58.92</v>
      </c>
      <c r="X562" s="213">
        <v>60.1</v>
      </c>
      <c r="Y562" s="213">
        <v>59</v>
      </c>
      <c r="Z562" s="215"/>
      <c r="AA562" s="216"/>
      <c r="AB562" s="216"/>
      <c r="AC562" s="216"/>
      <c r="AD562" s="216"/>
      <c r="AE562" s="216"/>
      <c r="AF562" s="216"/>
      <c r="AG562" s="216"/>
      <c r="AH562" s="216"/>
      <c r="AI562" s="216"/>
      <c r="AJ562" s="216"/>
      <c r="AK562" s="216"/>
      <c r="AL562" s="216"/>
      <c r="AM562" s="216"/>
      <c r="AN562" s="216"/>
      <c r="AO562" s="216"/>
      <c r="AP562" s="216"/>
      <c r="AQ562" s="216"/>
      <c r="AR562" s="216"/>
      <c r="AS562" s="216"/>
      <c r="AT562" s="216"/>
      <c r="AU562" s="216"/>
      <c r="AV562" s="216"/>
      <c r="AW562" s="216"/>
      <c r="AX562" s="216"/>
      <c r="AY562" s="216"/>
      <c r="AZ562" s="216"/>
      <c r="BA562" s="216"/>
      <c r="BB562" s="216"/>
      <c r="BC562" s="216"/>
      <c r="BD562" s="216"/>
      <c r="BE562" s="216"/>
      <c r="BF562" s="216"/>
      <c r="BG562" s="216"/>
      <c r="BH562" s="216"/>
      <c r="BI562" s="216"/>
      <c r="BJ562" s="216"/>
      <c r="BK562" s="216"/>
      <c r="BL562" s="216"/>
      <c r="BM562" s="217">
        <v>1</v>
      </c>
    </row>
    <row r="563" spans="1:65">
      <c r="A563" s="30"/>
      <c r="B563" s="19">
        <v>1</v>
      </c>
      <c r="C563" s="9">
        <v>2</v>
      </c>
      <c r="D563" s="218">
        <v>57.3</v>
      </c>
      <c r="E563" s="218">
        <v>58</v>
      </c>
      <c r="F563" s="219">
        <v>4194.4809999999998</v>
      </c>
      <c r="G563" s="219">
        <v>46.108609862485203</v>
      </c>
      <c r="H563" s="218">
        <v>59</v>
      </c>
      <c r="I563" s="218">
        <v>55.36</v>
      </c>
      <c r="J563" s="218">
        <v>59</v>
      </c>
      <c r="K563" s="218">
        <v>58.3</v>
      </c>
      <c r="L563" s="218">
        <v>58.4</v>
      </c>
      <c r="M563" s="218">
        <v>60.7</v>
      </c>
      <c r="N563" s="218">
        <v>62.20000000000001</v>
      </c>
      <c r="O563" s="219">
        <v>53.1</v>
      </c>
      <c r="P563" s="218">
        <v>62</v>
      </c>
      <c r="Q563" s="218">
        <v>56.4</v>
      </c>
      <c r="R563" s="218">
        <v>61</v>
      </c>
      <c r="S563" s="218">
        <v>56.426201535139704</v>
      </c>
      <c r="T563" s="219">
        <v>54.004810987533311</v>
      </c>
      <c r="U563" s="218">
        <v>59.741310554936</v>
      </c>
      <c r="V563" s="218">
        <v>56.64</v>
      </c>
      <c r="W563" s="218">
        <v>59.32</v>
      </c>
      <c r="X563" s="218">
        <v>58.7</v>
      </c>
      <c r="Y563" s="218">
        <v>62.5</v>
      </c>
      <c r="Z563" s="215"/>
      <c r="AA563" s="216"/>
      <c r="AB563" s="216"/>
      <c r="AC563" s="216"/>
      <c r="AD563" s="216"/>
      <c r="AE563" s="216"/>
      <c r="AF563" s="216"/>
      <c r="AG563" s="216"/>
      <c r="AH563" s="216"/>
      <c r="AI563" s="216"/>
      <c r="AJ563" s="216"/>
      <c r="AK563" s="216"/>
      <c r="AL563" s="216"/>
      <c r="AM563" s="216"/>
      <c r="AN563" s="216"/>
      <c r="AO563" s="216"/>
      <c r="AP563" s="216"/>
      <c r="AQ563" s="216"/>
      <c r="AR563" s="216"/>
      <c r="AS563" s="216"/>
      <c r="AT563" s="216"/>
      <c r="AU563" s="216"/>
      <c r="AV563" s="216"/>
      <c r="AW563" s="216"/>
      <c r="AX563" s="216"/>
      <c r="AY563" s="216"/>
      <c r="AZ563" s="216"/>
      <c r="BA563" s="216"/>
      <c r="BB563" s="216"/>
      <c r="BC563" s="216"/>
      <c r="BD563" s="216"/>
      <c r="BE563" s="216"/>
      <c r="BF563" s="216"/>
      <c r="BG563" s="216"/>
      <c r="BH563" s="216"/>
      <c r="BI563" s="216"/>
      <c r="BJ563" s="216"/>
      <c r="BK563" s="216"/>
      <c r="BL563" s="216"/>
      <c r="BM563" s="217" t="e">
        <v>#N/A</v>
      </c>
    </row>
    <row r="564" spans="1:65">
      <c r="A564" s="30"/>
      <c r="B564" s="19">
        <v>1</v>
      </c>
      <c r="C564" s="9">
        <v>3</v>
      </c>
      <c r="D564" s="218">
        <v>59</v>
      </c>
      <c r="E564" s="218">
        <v>57</v>
      </c>
      <c r="F564" s="219">
        <v>4172.7965000000004</v>
      </c>
      <c r="G564" s="219">
        <v>46.2513242303732</v>
      </c>
      <c r="H564" s="218">
        <v>60</v>
      </c>
      <c r="I564" s="218">
        <v>55.52</v>
      </c>
      <c r="J564" s="218">
        <v>60</v>
      </c>
      <c r="K564" s="218">
        <v>60.2</v>
      </c>
      <c r="L564" s="218">
        <v>58.3</v>
      </c>
      <c r="M564" s="222">
        <v>50.9</v>
      </c>
      <c r="N564" s="218">
        <v>58.7</v>
      </c>
      <c r="O564" s="219">
        <v>52.9</v>
      </c>
      <c r="P564" s="218">
        <v>58</v>
      </c>
      <c r="Q564" s="218">
        <v>58</v>
      </c>
      <c r="R564" s="218">
        <v>62.20000000000001</v>
      </c>
      <c r="S564" s="218">
        <v>55.425745662104553</v>
      </c>
      <c r="T564" s="219">
        <v>46.652226555658856</v>
      </c>
      <c r="U564" s="218">
        <v>60.746782657108362</v>
      </c>
      <c r="V564" s="218">
        <v>57.03</v>
      </c>
      <c r="W564" s="218">
        <v>57.71</v>
      </c>
      <c r="X564" s="218">
        <v>59</v>
      </c>
      <c r="Y564" s="218">
        <v>62.4</v>
      </c>
      <c r="Z564" s="215"/>
      <c r="AA564" s="216"/>
      <c r="AB564" s="216"/>
      <c r="AC564" s="216"/>
      <c r="AD564" s="216"/>
      <c r="AE564" s="216"/>
      <c r="AF564" s="216"/>
      <c r="AG564" s="216"/>
      <c r="AH564" s="216"/>
      <c r="AI564" s="216"/>
      <c r="AJ564" s="216"/>
      <c r="AK564" s="216"/>
      <c r="AL564" s="216"/>
      <c r="AM564" s="216"/>
      <c r="AN564" s="216"/>
      <c r="AO564" s="216"/>
      <c r="AP564" s="216"/>
      <c r="AQ564" s="216"/>
      <c r="AR564" s="216"/>
      <c r="AS564" s="216"/>
      <c r="AT564" s="216"/>
      <c r="AU564" s="216"/>
      <c r="AV564" s="216"/>
      <c r="AW564" s="216"/>
      <c r="AX564" s="216"/>
      <c r="AY564" s="216"/>
      <c r="AZ564" s="216"/>
      <c r="BA564" s="216"/>
      <c r="BB564" s="216"/>
      <c r="BC564" s="216"/>
      <c r="BD564" s="216"/>
      <c r="BE564" s="216"/>
      <c r="BF564" s="216"/>
      <c r="BG564" s="216"/>
      <c r="BH564" s="216"/>
      <c r="BI564" s="216"/>
      <c r="BJ564" s="216"/>
      <c r="BK564" s="216"/>
      <c r="BL564" s="216"/>
      <c r="BM564" s="217">
        <v>16</v>
      </c>
    </row>
    <row r="565" spans="1:65">
      <c r="A565" s="30"/>
      <c r="B565" s="19">
        <v>1</v>
      </c>
      <c r="C565" s="9">
        <v>4</v>
      </c>
      <c r="D565" s="218">
        <v>58.7</v>
      </c>
      <c r="E565" s="218">
        <v>56</v>
      </c>
      <c r="F565" s="219">
        <v>4112.8410000000003</v>
      </c>
      <c r="G565" s="219">
        <v>46.178100477248002</v>
      </c>
      <c r="H565" s="218">
        <v>60</v>
      </c>
      <c r="I565" s="218">
        <v>54.04</v>
      </c>
      <c r="J565" s="218">
        <v>59</v>
      </c>
      <c r="K565" s="218">
        <v>58.8</v>
      </c>
      <c r="L565" s="218">
        <v>58</v>
      </c>
      <c r="M565" s="218">
        <v>61.199999999999996</v>
      </c>
      <c r="N565" s="218">
        <v>51.6</v>
      </c>
      <c r="O565" s="219">
        <v>53.8</v>
      </c>
      <c r="P565" s="218">
        <v>60</v>
      </c>
      <c r="Q565" s="218">
        <v>57.5</v>
      </c>
      <c r="R565" s="218">
        <v>62.6</v>
      </c>
      <c r="S565" s="218">
        <v>57.58102206879655</v>
      </c>
      <c r="T565" s="219">
        <v>53.158186931935255</v>
      </c>
      <c r="U565" s="218">
        <v>61.042383007835575</v>
      </c>
      <c r="V565" s="218">
        <v>56.8</v>
      </c>
      <c r="W565" s="218">
        <v>56.68</v>
      </c>
      <c r="X565" s="218">
        <v>57.8</v>
      </c>
      <c r="Y565" s="218">
        <v>62</v>
      </c>
      <c r="Z565" s="215"/>
      <c r="AA565" s="216"/>
      <c r="AB565" s="216"/>
      <c r="AC565" s="216"/>
      <c r="AD565" s="216"/>
      <c r="AE565" s="216"/>
      <c r="AF565" s="216"/>
      <c r="AG565" s="216"/>
      <c r="AH565" s="216"/>
      <c r="AI565" s="216"/>
      <c r="AJ565" s="216"/>
      <c r="AK565" s="216"/>
      <c r="AL565" s="216"/>
      <c r="AM565" s="216"/>
      <c r="AN565" s="216"/>
      <c r="AO565" s="216"/>
      <c r="AP565" s="216"/>
      <c r="AQ565" s="216"/>
      <c r="AR565" s="216"/>
      <c r="AS565" s="216"/>
      <c r="AT565" s="216"/>
      <c r="AU565" s="216"/>
      <c r="AV565" s="216"/>
      <c r="AW565" s="216"/>
      <c r="AX565" s="216"/>
      <c r="AY565" s="216"/>
      <c r="AZ565" s="216"/>
      <c r="BA565" s="216"/>
      <c r="BB565" s="216"/>
      <c r="BC565" s="216"/>
      <c r="BD565" s="216"/>
      <c r="BE565" s="216"/>
      <c r="BF565" s="216"/>
      <c r="BG565" s="216"/>
      <c r="BH565" s="216"/>
      <c r="BI565" s="216"/>
      <c r="BJ565" s="216"/>
      <c r="BK565" s="216"/>
      <c r="BL565" s="216"/>
      <c r="BM565" s="217">
        <v>58.642488004593716</v>
      </c>
    </row>
    <row r="566" spans="1:65">
      <c r="A566" s="30"/>
      <c r="B566" s="19">
        <v>1</v>
      </c>
      <c r="C566" s="9">
        <v>5</v>
      </c>
      <c r="D566" s="218">
        <v>57.6</v>
      </c>
      <c r="E566" s="218">
        <v>58</v>
      </c>
      <c r="F566" s="219">
        <v>4238.4378999999999</v>
      </c>
      <c r="G566" s="219">
        <v>46.161011140103803</v>
      </c>
      <c r="H566" s="218">
        <v>60</v>
      </c>
      <c r="I566" s="218">
        <v>54.96</v>
      </c>
      <c r="J566" s="218">
        <v>59</v>
      </c>
      <c r="K566" s="218">
        <v>59</v>
      </c>
      <c r="L566" s="218">
        <v>59.2</v>
      </c>
      <c r="M566" s="218">
        <v>60</v>
      </c>
      <c r="N566" s="218">
        <v>58.3</v>
      </c>
      <c r="O566" s="219">
        <v>53.3</v>
      </c>
      <c r="P566" s="218">
        <v>61</v>
      </c>
      <c r="Q566" s="218">
        <v>58.2</v>
      </c>
      <c r="R566" s="218">
        <v>55.5</v>
      </c>
      <c r="S566" s="218">
        <v>56.997560424370526</v>
      </c>
      <c r="T566" s="219">
        <v>45.923221763185325</v>
      </c>
      <c r="U566" s="218">
        <v>59.82062708806636</v>
      </c>
      <c r="V566" s="218">
        <v>58.27</v>
      </c>
      <c r="W566" s="218">
        <v>58.55</v>
      </c>
      <c r="X566" s="218">
        <v>60.9</v>
      </c>
      <c r="Y566" s="218">
        <v>61.199999999999996</v>
      </c>
      <c r="Z566" s="215"/>
      <c r="AA566" s="216"/>
      <c r="AB566" s="216"/>
      <c r="AC566" s="216"/>
      <c r="AD566" s="216"/>
      <c r="AE566" s="216"/>
      <c r="AF566" s="216"/>
      <c r="AG566" s="216"/>
      <c r="AH566" s="216"/>
      <c r="AI566" s="216"/>
      <c r="AJ566" s="216"/>
      <c r="AK566" s="216"/>
      <c r="AL566" s="216"/>
      <c r="AM566" s="216"/>
      <c r="AN566" s="216"/>
      <c r="AO566" s="216"/>
      <c r="AP566" s="216"/>
      <c r="AQ566" s="216"/>
      <c r="AR566" s="216"/>
      <c r="AS566" s="216"/>
      <c r="AT566" s="216"/>
      <c r="AU566" s="216"/>
      <c r="AV566" s="216"/>
      <c r="AW566" s="216"/>
      <c r="AX566" s="216"/>
      <c r="AY566" s="216"/>
      <c r="AZ566" s="216"/>
      <c r="BA566" s="216"/>
      <c r="BB566" s="216"/>
      <c r="BC566" s="216"/>
      <c r="BD566" s="216"/>
      <c r="BE566" s="216"/>
      <c r="BF566" s="216"/>
      <c r="BG566" s="216"/>
      <c r="BH566" s="216"/>
      <c r="BI566" s="216"/>
      <c r="BJ566" s="216"/>
      <c r="BK566" s="216"/>
      <c r="BL566" s="216"/>
      <c r="BM566" s="217">
        <v>97</v>
      </c>
    </row>
    <row r="567" spans="1:65">
      <c r="A567" s="30"/>
      <c r="B567" s="19">
        <v>1</v>
      </c>
      <c r="C567" s="9">
        <v>6</v>
      </c>
      <c r="D567" s="218">
        <v>56.5</v>
      </c>
      <c r="E567" s="218">
        <v>55</v>
      </c>
      <c r="F567" s="219">
        <v>4195.2520999999997</v>
      </c>
      <c r="G567" s="219">
        <v>46.235387183548397</v>
      </c>
      <c r="H567" s="218">
        <v>60</v>
      </c>
      <c r="I567" s="218">
        <v>55.56</v>
      </c>
      <c r="J567" s="218">
        <v>59</v>
      </c>
      <c r="K567" s="218">
        <v>59.7</v>
      </c>
      <c r="L567" s="218">
        <v>59.4</v>
      </c>
      <c r="M567" s="218">
        <v>54</v>
      </c>
      <c r="N567" s="218">
        <v>55</v>
      </c>
      <c r="O567" s="219">
        <v>51.7</v>
      </c>
      <c r="P567" s="218">
        <v>64</v>
      </c>
      <c r="Q567" s="218">
        <v>58.3</v>
      </c>
      <c r="R567" s="218">
        <v>57.3</v>
      </c>
      <c r="S567" s="218">
        <v>55.731110326109558</v>
      </c>
      <c r="T567" s="219">
        <v>46.909917895025004</v>
      </c>
      <c r="U567" s="218">
        <v>60.7987006549603</v>
      </c>
      <c r="V567" s="218">
        <v>57.76</v>
      </c>
      <c r="W567" s="218">
        <v>58.94</v>
      </c>
      <c r="X567" s="218">
        <v>59.2</v>
      </c>
      <c r="Y567" s="218">
        <v>62.20000000000001</v>
      </c>
      <c r="Z567" s="215"/>
      <c r="AA567" s="216"/>
      <c r="AB567" s="216"/>
      <c r="AC567" s="216"/>
      <c r="AD567" s="216"/>
      <c r="AE567" s="216"/>
      <c r="AF567" s="216"/>
      <c r="AG567" s="216"/>
      <c r="AH567" s="216"/>
      <c r="AI567" s="216"/>
      <c r="AJ567" s="216"/>
      <c r="AK567" s="216"/>
      <c r="AL567" s="216"/>
      <c r="AM567" s="216"/>
      <c r="AN567" s="216"/>
      <c r="AO567" s="216"/>
      <c r="AP567" s="216"/>
      <c r="AQ567" s="216"/>
      <c r="AR567" s="216"/>
      <c r="AS567" s="216"/>
      <c r="AT567" s="216"/>
      <c r="AU567" s="216"/>
      <c r="AV567" s="216"/>
      <c r="AW567" s="216"/>
      <c r="AX567" s="216"/>
      <c r="AY567" s="216"/>
      <c r="AZ567" s="216"/>
      <c r="BA567" s="216"/>
      <c r="BB567" s="216"/>
      <c r="BC567" s="216"/>
      <c r="BD567" s="216"/>
      <c r="BE567" s="216"/>
      <c r="BF567" s="216"/>
      <c r="BG567" s="216"/>
      <c r="BH567" s="216"/>
      <c r="BI567" s="216"/>
      <c r="BJ567" s="216"/>
      <c r="BK567" s="216"/>
      <c r="BL567" s="216"/>
      <c r="BM567" s="220"/>
    </row>
    <row r="568" spans="1:65">
      <c r="A568" s="30"/>
      <c r="B568" s="20" t="s">
        <v>259</v>
      </c>
      <c r="C568" s="12"/>
      <c r="D568" s="221">
        <v>57.81666666666667</v>
      </c>
      <c r="E568" s="221">
        <v>56.166666666666664</v>
      </c>
      <c r="F568" s="221">
        <v>4162.7611499999994</v>
      </c>
      <c r="G568" s="221">
        <v>46.176002419922817</v>
      </c>
      <c r="H568" s="221">
        <v>59.5</v>
      </c>
      <c r="I568" s="221">
        <v>55.126666666666665</v>
      </c>
      <c r="J568" s="221">
        <v>59.166666666666664</v>
      </c>
      <c r="K568" s="221">
        <v>59.516666666666673</v>
      </c>
      <c r="L568" s="221">
        <v>58.483333333333327</v>
      </c>
      <c r="M568" s="221">
        <v>58.716666666666661</v>
      </c>
      <c r="N568" s="221">
        <v>57.25</v>
      </c>
      <c r="O568" s="221">
        <v>52.583333333333336</v>
      </c>
      <c r="P568" s="221">
        <v>61.5</v>
      </c>
      <c r="Q568" s="221">
        <v>57.85</v>
      </c>
      <c r="R568" s="221">
        <v>60.199999999999996</v>
      </c>
      <c r="S568" s="221">
        <v>56.142274098226132</v>
      </c>
      <c r="T568" s="221">
        <v>48.693047467909679</v>
      </c>
      <c r="U568" s="221">
        <v>60.444176651127329</v>
      </c>
      <c r="V568" s="221">
        <v>56.934999999999995</v>
      </c>
      <c r="W568" s="221">
        <v>58.353333333333332</v>
      </c>
      <c r="X568" s="221">
        <v>59.283333333333331</v>
      </c>
      <c r="Y568" s="221">
        <v>61.550000000000004</v>
      </c>
      <c r="Z568" s="215"/>
      <c r="AA568" s="216"/>
      <c r="AB568" s="216"/>
      <c r="AC568" s="216"/>
      <c r="AD568" s="216"/>
      <c r="AE568" s="216"/>
      <c r="AF568" s="216"/>
      <c r="AG568" s="216"/>
      <c r="AH568" s="216"/>
      <c r="AI568" s="216"/>
      <c r="AJ568" s="216"/>
      <c r="AK568" s="216"/>
      <c r="AL568" s="216"/>
      <c r="AM568" s="216"/>
      <c r="AN568" s="216"/>
      <c r="AO568" s="216"/>
      <c r="AP568" s="216"/>
      <c r="AQ568" s="216"/>
      <c r="AR568" s="216"/>
      <c r="AS568" s="216"/>
      <c r="AT568" s="216"/>
      <c r="AU568" s="216"/>
      <c r="AV568" s="216"/>
      <c r="AW568" s="216"/>
      <c r="AX568" s="216"/>
      <c r="AY568" s="216"/>
      <c r="AZ568" s="216"/>
      <c r="BA568" s="216"/>
      <c r="BB568" s="216"/>
      <c r="BC568" s="216"/>
      <c r="BD568" s="216"/>
      <c r="BE568" s="216"/>
      <c r="BF568" s="216"/>
      <c r="BG568" s="216"/>
      <c r="BH568" s="216"/>
      <c r="BI568" s="216"/>
      <c r="BJ568" s="216"/>
      <c r="BK568" s="216"/>
      <c r="BL568" s="216"/>
      <c r="BM568" s="220"/>
    </row>
    <row r="569" spans="1:65">
      <c r="A569" s="30"/>
      <c r="B569" s="3" t="s">
        <v>260</v>
      </c>
      <c r="C569" s="29"/>
      <c r="D569" s="218">
        <v>57.7</v>
      </c>
      <c r="E569" s="218">
        <v>56.5</v>
      </c>
      <c r="F569" s="218">
        <v>4183.6387500000001</v>
      </c>
      <c r="G569" s="218">
        <v>46.169555808675902</v>
      </c>
      <c r="H569" s="218">
        <v>60</v>
      </c>
      <c r="I569" s="218">
        <v>55.34</v>
      </c>
      <c r="J569" s="218">
        <v>59</v>
      </c>
      <c r="K569" s="218">
        <v>59.35</v>
      </c>
      <c r="L569" s="218">
        <v>58.349999999999994</v>
      </c>
      <c r="M569" s="218">
        <v>60.35</v>
      </c>
      <c r="N569" s="218">
        <v>58</v>
      </c>
      <c r="O569" s="218">
        <v>53</v>
      </c>
      <c r="P569" s="218">
        <v>61.5</v>
      </c>
      <c r="Q569" s="218">
        <v>58.1</v>
      </c>
      <c r="R569" s="218">
        <v>61.600000000000009</v>
      </c>
      <c r="S569" s="218">
        <v>56.078655930624635</v>
      </c>
      <c r="T569" s="218">
        <v>46.78107222534193</v>
      </c>
      <c r="U569" s="218">
        <v>60.631019300482883</v>
      </c>
      <c r="V569" s="218">
        <v>56.914999999999999</v>
      </c>
      <c r="W569" s="218">
        <v>58.734999999999999</v>
      </c>
      <c r="X569" s="218">
        <v>59.1</v>
      </c>
      <c r="Y569" s="218">
        <v>62.100000000000009</v>
      </c>
      <c r="Z569" s="215"/>
      <c r="AA569" s="216"/>
      <c r="AB569" s="216"/>
      <c r="AC569" s="216"/>
      <c r="AD569" s="216"/>
      <c r="AE569" s="216"/>
      <c r="AF569" s="216"/>
      <c r="AG569" s="216"/>
      <c r="AH569" s="216"/>
      <c r="AI569" s="216"/>
      <c r="AJ569" s="216"/>
      <c r="AK569" s="216"/>
      <c r="AL569" s="216"/>
      <c r="AM569" s="216"/>
      <c r="AN569" s="216"/>
      <c r="AO569" s="216"/>
      <c r="AP569" s="216"/>
      <c r="AQ569" s="216"/>
      <c r="AR569" s="216"/>
      <c r="AS569" s="216"/>
      <c r="AT569" s="216"/>
      <c r="AU569" s="216"/>
      <c r="AV569" s="216"/>
      <c r="AW569" s="216"/>
      <c r="AX569" s="216"/>
      <c r="AY569" s="216"/>
      <c r="AZ569" s="216"/>
      <c r="BA569" s="216"/>
      <c r="BB569" s="216"/>
      <c r="BC569" s="216"/>
      <c r="BD569" s="216"/>
      <c r="BE569" s="216"/>
      <c r="BF569" s="216"/>
      <c r="BG569" s="216"/>
      <c r="BH569" s="216"/>
      <c r="BI569" s="216"/>
      <c r="BJ569" s="216"/>
      <c r="BK569" s="216"/>
      <c r="BL569" s="216"/>
      <c r="BM569" s="220"/>
    </row>
    <row r="570" spans="1:65">
      <c r="A570" s="30"/>
      <c r="B570" s="3" t="s">
        <v>261</v>
      </c>
      <c r="C570" s="29"/>
      <c r="D570" s="210">
        <v>0.91960136291040162</v>
      </c>
      <c r="E570" s="210">
        <v>1.9407902170679516</v>
      </c>
      <c r="F570" s="210">
        <v>63.846786668860609</v>
      </c>
      <c r="G570" s="210">
        <v>5.8193548145552165E-2</v>
      </c>
      <c r="H570" s="210">
        <v>0.83666002653407556</v>
      </c>
      <c r="I570" s="210">
        <v>0.57322479592797437</v>
      </c>
      <c r="J570" s="210">
        <v>0.40824829046386302</v>
      </c>
      <c r="K570" s="210">
        <v>1.0264826674945249</v>
      </c>
      <c r="L570" s="210">
        <v>0.69402209378856716</v>
      </c>
      <c r="M570" s="210">
        <v>5.3124068619286557</v>
      </c>
      <c r="N570" s="210">
        <v>3.6026379224118568</v>
      </c>
      <c r="O570" s="210">
        <v>1.1565754046609591</v>
      </c>
      <c r="P570" s="210">
        <v>2.3452078799117149</v>
      </c>
      <c r="Q570" s="210">
        <v>0.81178814970409707</v>
      </c>
      <c r="R570" s="210">
        <v>3.0548322376196069</v>
      </c>
      <c r="S570" s="210">
        <v>1.0646948441210633</v>
      </c>
      <c r="T570" s="210">
        <v>3.8288649443685219</v>
      </c>
      <c r="U570" s="210">
        <v>0.54092431669864482</v>
      </c>
      <c r="V570" s="210">
        <v>1.0869912603144523</v>
      </c>
      <c r="W570" s="210">
        <v>0.98512266579683683</v>
      </c>
      <c r="X570" s="210">
        <v>1.0870449239413553</v>
      </c>
      <c r="Y570" s="210">
        <v>1.3322912594474239</v>
      </c>
      <c r="Z570" s="207"/>
      <c r="AA570" s="208"/>
      <c r="AB570" s="208"/>
      <c r="AC570" s="208"/>
      <c r="AD570" s="208"/>
      <c r="AE570" s="208"/>
      <c r="AF570" s="208"/>
      <c r="AG570" s="208"/>
      <c r="AH570" s="208"/>
      <c r="AI570" s="208"/>
      <c r="AJ570" s="208"/>
      <c r="AK570" s="208"/>
      <c r="AL570" s="208"/>
      <c r="AM570" s="208"/>
      <c r="AN570" s="208"/>
      <c r="AO570" s="208"/>
      <c r="AP570" s="208"/>
      <c r="AQ570" s="208"/>
      <c r="AR570" s="208"/>
      <c r="AS570" s="208"/>
      <c r="AT570" s="208"/>
      <c r="AU570" s="208"/>
      <c r="AV570" s="208"/>
      <c r="AW570" s="208"/>
      <c r="AX570" s="208"/>
      <c r="AY570" s="208"/>
      <c r="AZ570" s="208"/>
      <c r="BA570" s="208"/>
      <c r="BB570" s="208"/>
      <c r="BC570" s="208"/>
      <c r="BD570" s="208"/>
      <c r="BE570" s="208"/>
      <c r="BF570" s="208"/>
      <c r="BG570" s="208"/>
      <c r="BH570" s="208"/>
      <c r="BI570" s="208"/>
      <c r="BJ570" s="208"/>
      <c r="BK570" s="208"/>
      <c r="BL570" s="208"/>
      <c r="BM570" s="211"/>
    </row>
    <row r="571" spans="1:65">
      <c r="A571" s="30"/>
      <c r="B571" s="3" t="s">
        <v>86</v>
      </c>
      <c r="C571" s="29"/>
      <c r="D571" s="13">
        <v>1.5905471828949004E-2</v>
      </c>
      <c r="E571" s="13">
        <v>3.4554128493791428E-2</v>
      </c>
      <c r="F571" s="13">
        <v>1.5337605105894827E-2</v>
      </c>
      <c r="G571" s="13">
        <v>1.2602552212368286E-3</v>
      </c>
      <c r="H571" s="13">
        <v>1.4061513050992867E-2</v>
      </c>
      <c r="I571" s="13">
        <v>1.0398321367661889E-2</v>
      </c>
      <c r="J571" s="13">
        <v>6.8999711064314882E-3</v>
      </c>
      <c r="K571" s="13">
        <v>1.7246978451322174E-2</v>
      </c>
      <c r="L571" s="13">
        <v>1.1867006448365356E-2</v>
      </c>
      <c r="M571" s="13">
        <v>9.0475280078262665E-2</v>
      </c>
      <c r="N571" s="13">
        <v>6.2928173317237671E-2</v>
      </c>
      <c r="O571" s="13">
        <v>2.1995094858845498E-2</v>
      </c>
      <c r="P571" s="13">
        <v>3.8133461461979101E-2</v>
      </c>
      <c r="Q571" s="13">
        <v>1.4032638715714729E-2</v>
      </c>
      <c r="R571" s="13">
        <v>5.0744721555142973E-2</v>
      </c>
      <c r="S571" s="13">
        <v>1.8964227246268662E-2</v>
      </c>
      <c r="T571" s="13">
        <v>7.8632682558878036E-2</v>
      </c>
      <c r="U571" s="13">
        <v>8.9491551819914847E-3</v>
      </c>
      <c r="V571" s="13">
        <v>1.909179345419254E-2</v>
      </c>
      <c r="W571" s="13">
        <v>1.688202900371593E-2</v>
      </c>
      <c r="X571" s="13">
        <v>1.8336433915232309E-2</v>
      </c>
      <c r="Y571" s="13">
        <v>2.1645674402070249E-2</v>
      </c>
      <c r="Z571" s="149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262</v>
      </c>
      <c r="C572" s="29"/>
      <c r="D572" s="13">
        <v>-1.4082303906722937E-2</v>
      </c>
      <c r="E572" s="13">
        <v>-4.2218900018926697E-2</v>
      </c>
      <c r="F572" s="13">
        <v>69.985411629771107</v>
      </c>
      <c r="G572" s="13">
        <v>-0.2125845271724206</v>
      </c>
      <c r="H572" s="13">
        <v>1.4622708288555497E-2</v>
      </c>
      <c r="I572" s="13">
        <v>-5.9953481810861131E-2</v>
      </c>
      <c r="J572" s="13">
        <v>8.9385474578071999E-3</v>
      </c>
      <c r="K572" s="13">
        <v>1.4906916330093001E-2</v>
      </c>
      <c r="L572" s="13">
        <v>-2.713982245226676E-3</v>
      </c>
      <c r="M572" s="13">
        <v>1.2649303362970432E-3</v>
      </c>
      <c r="N572" s="13">
        <v>-2.3745377318994954E-2</v>
      </c>
      <c r="O572" s="13">
        <v>-0.10332362894946989</v>
      </c>
      <c r="P572" s="13">
        <v>4.8727673273044614E-2</v>
      </c>
      <c r="Q572" s="13">
        <v>-1.3513887823648152E-2</v>
      </c>
      <c r="R572" s="13">
        <v>2.6559446033126655E-2</v>
      </c>
      <c r="S572" s="13">
        <v>-4.2634853865199829E-2</v>
      </c>
      <c r="T572" s="13">
        <v>-0.16966266055943358</v>
      </c>
      <c r="U572" s="13">
        <v>3.0723264101490289E-2</v>
      </c>
      <c r="V572" s="13">
        <v>-2.9116909304052085E-2</v>
      </c>
      <c r="W572" s="13">
        <v>-4.9308049692184941E-3</v>
      </c>
      <c r="X572" s="13">
        <v>1.092800374856906E-2</v>
      </c>
      <c r="Y572" s="13">
        <v>4.9580297397656903E-2</v>
      </c>
      <c r="Z572" s="149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263</v>
      </c>
      <c r="C573" s="47"/>
      <c r="D573" s="45">
        <v>0.26</v>
      </c>
      <c r="E573" s="45">
        <v>1.04</v>
      </c>
      <c r="F573" s="45" t="s">
        <v>264</v>
      </c>
      <c r="G573" s="45">
        <v>5.79</v>
      </c>
      <c r="H573" s="45">
        <v>0.55000000000000004</v>
      </c>
      <c r="I573" s="45">
        <v>1.53</v>
      </c>
      <c r="J573" s="45">
        <v>0.39</v>
      </c>
      <c r="K573" s="45">
        <v>0.55000000000000004</v>
      </c>
      <c r="L573" s="45">
        <v>0.06</v>
      </c>
      <c r="M573" s="45">
        <v>0.17</v>
      </c>
      <c r="N573" s="45">
        <v>0.52</v>
      </c>
      <c r="O573" s="45">
        <v>2.74</v>
      </c>
      <c r="P573" s="45">
        <v>1.5</v>
      </c>
      <c r="Q573" s="45">
        <v>0.24</v>
      </c>
      <c r="R573" s="45">
        <v>0.88</v>
      </c>
      <c r="S573" s="45">
        <v>1.05</v>
      </c>
      <c r="T573" s="45">
        <v>4.59</v>
      </c>
      <c r="U573" s="45">
        <v>0.99</v>
      </c>
      <c r="V573" s="45">
        <v>0.67</v>
      </c>
      <c r="W573" s="45">
        <v>0</v>
      </c>
      <c r="X573" s="45">
        <v>0.44</v>
      </c>
      <c r="Y573" s="45">
        <v>1.52</v>
      </c>
      <c r="Z573" s="149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 t="s">
        <v>297</v>
      </c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BM574" s="55"/>
    </row>
    <row r="575" spans="1:65">
      <c r="BM575" s="55"/>
    </row>
    <row r="576" spans="1:65" ht="15">
      <c r="B576" s="8" t="s">
        <v>540</v>
      </c>
      <c r="BM576" s="28" t="s">
        <v>66</v>
      </c>
    </row>
    <row r="577" spans="1:65" ht="15">
      <c r="A577" s="25" t="s">
        <v>57</v>
      </c>
      <c r="B577" s="18" t="s">
        <v>111</v>
      </c>
      <c r="C577" s="15" t="s">
        <v>112</v>
      </c>
      <c r="D577" s="16" t="s">
        <v>224</v>
      </c>
      <c r="E577" s="17" t="s">
        <v>224</v>
      </c>
      <c r="F577" s="17" t="s">
        <v>224</v>
      </c>
      <c r="G577" s="17" t="s">
        <v>224</v>
      </c>
      <c r="H577" s="17" t="s">
        <v>224</v>
      </c>
      <c r="I577" s="17" t="s">
        <v>224</v>
      </c>
      <c r="J577" s="17" t="s">
        <v>224</v>
      </c>
      <c r="K577" s="17" t="s">
        <v>224</v>
      </c>
      <c r="L577" s="17" t="s">
        <v>224</v>
      </c>
      <c r="M577" s="17" t="s">
        <v>224</v>
      </c>
      <c r="N577" s="17" t="s">
        <v>224</v>
      </c>
      <c r="O577" s="17" t="s">
        <v>224</v>
      </c>
      <c r="P577" s="17" t="s">
        <v>224</v>
      </c>
      <c r="Q577" s="17" t="s">
        <v>224</v>
      </c>
      <c r="R577" s="17" t="s">
        <v>224</v>
      </c>
      <c r="S577" s="17" t="s">
        <v>224</v>
      </c>
      <c r="T577" s="17" t="s">
        <v>224</v>
      </c>
      <c r="U577" s="17" t="s">
        <v>224</v>
      </c>
      <c r="V577" s="17" t="s">
        <v>224</v>
      </c>
      <c r="W577" s="17" t="s">
        <v>224</v>
      </c>
      <c r="X577" s="17" t="s">
        <v>224</v>
      </c>
      <c r="Y577" s="149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>
        <v>1</v>
      </c>
    </row>
    <row r="578" spans="1:65">
      <c r="A578" s="30"/>
      <c r="B578" s="19" t="s">
        <v>225</v>
      </c>
      <c r="C578" s="9" t="s">
        <v>225</v>
      </c>
      <c r="D578" s="147" t="s">
        <v>227</v>
      </c>
      <c r="E578" s="148" t="s">
        <v>228</v>
      </c>
      <c r="F578" s="148" t="s">
        <v>230</v>
      </c>
      <c r="G578" s="148" t="s">
        <v>231</v>
      </c>
      <c r="H578" s="148" t="s">
        <v>232</v>
      </c>
      <c r="I578" s="148" t="s">
        <v>233</v>
      </c>
      <c r="J578" s="148" t="s">
        <v>235</v>
      </c>
      <c r="K578" s="148" t="s">
        <v>236</v>
      </c>
      <c r="L578" s="148" t="s">
        <v>237</v>
      </c>
      <c r="M578" s="148" t="s">
        <v>238</v>
      </c>
      <c r="N578" s="148" t="s">
        <v>265</v>
      </c>
      <c r="O578" s="148" t="s">
        <v>239</v>
      </c>
      <c r="P578" s="148" t="s">
        <v>240</v>
      </c>
      <c r="Q578" s="148" t="s">
        <v>241</v>
      </c>
      <c r="R578" s="148" t="s">
        <v>242</v>
      </c>
      <c r="S578" s="148" t="s">
        <v>243</v>
      </c>
      <c r="T578" s="148" t="s">
        <v>244</v>
      </c>
      <c r="U578" s="148" t="s">
        <v>245</v>
      </c>
      <c r="V578" s="148" t="s">
        <v>246</v>
      </c>
      <c r="W578" s="148" t="s">
        <v>247</v>
      </c>
      <c r="X578" s="148" t="s">
        <v>249</v>
      </c>
      <c r="Y578" s="149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 t="s">
        <v>1</v>
      </c>
    </row>
    <row r="579" spans="1:65">
      <c r="A579" s="30"/>
      <c r="B579" s="19"/>
      <c r="C579" s="9"/>
      <c r="D579" s="10" t="s">
        <v>114</v>
      </c>
      <c r="E579" s="11" t="s">
        <v>295</v>
      </c>
      <c r="F579" s="11" t="s">
        <v>114</v>
      </c>
      <c r="G579" s="11" t="s">
        <v>296</v>
      </c>
      <c r="H579" s="11" t="s">
        <v>295</v>
      </c>
      <c r="I579" s="11" t="s">
        <v>295</v>
      </c>
      <c r="J579" s="11" t="s">
        <v>296</v>
      </c>
      <c r="K579" s="11" t="s">
        <v>296</v>
      </c>
      <c r="L579" s="11" t="s">
        <v>296</v>
      </c>
      <c r="M579" s="11" t="s">
        <v>296</v>
      </c>
      <c r="N579" s="11" t="s">
        <v>296</v>
      </c>
      <c r="O579" s="11" t="s">
        <v>114</v>
      </c>
      <c r="P579" s="11" t="s">
        <v>296</v>
      </c>
      <c r="Q579" s="11" t="s">
        <v>295</v>
      </c>
      <c r="R579" s="11" t="s">
        <v>295</v>
      </c>
      <c r="S579" s="11" t="s">
        <v>295</v>
      </c>
      <c r="T579" s="11" t="s">
        <v>114</v>
      </c>
      <c r="U579" s="11" t="s">
        <v>296</v>
      </c>
      <c r="V579" s="11" t="s">
        <v>296</v>
      </c>
      <c r="W579" s="11" t="s">
        <v>296</v>
      </c>
      <c r="X579" s="11" t="s">
        <v>295</v>
      </c>
      <c r="Y579" s="149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9"/>
      <c r="C580" s="9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149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3</v>
      </c>
    </row>
    <row r="581" spans="1:65">
      <c r="A581" s="30"/>
      <c r="B581" s="18">
        <v>1</v>
      </c>
      <c r="C581" s="14">
        <v>1</v>
      </c>
      <c r="D581" s="202">
        <v>0.38700000000000001</v>
      </c>
      <c r="E581" s="202">
        <v>0.39</v>
      </c>
      <c r="F581" s="202">
        <v>0.38887296000000005</v>
      </c>
      <c r="G581" s="202">
        <v>0.37</v>
      </c>
      <c r="H581" s="202">
        <v>0.39300000000000002</v>
      </c>
      <c r="I581" s="202">
        <v>0.40039999999999998</v>
      </c>
      <c r="J581" s="225">
        <v>0.40999999999999992</v>
      </c>
      <c r="K581" s="202">
        <v>0.40999999999999992</v>
      </c>
      <c r="L581" s="202">
        <v>0.4</v>
      </c>
      <c r="M581" s="202">
        <v>0.38</v>
      </c>
      <c r="N581" s="202">
        <v>0.39</v>
      </c>
      <c r="O581" s="202">
        <v>0.4</v>
      </c>
      <c r="P581" s="225">
        <v>0.33509999999999995</v>
      </c>
      <c r="Q581" s="202">
        <v>0.40400000000000003</v>
      </c>
      <c r="R581" s="202">
        <v>0.39410202815923839</v>
      </c>
      <c r="S581" s="225">
        <v>0.3062187243936525</v>
      </c>
      <c r="T581" s="202">
        <v>0.4240080841733283</v>
      </c>
      <c r="U581" s="225">
        <v>0.45000000000000007</v>
      </c>
      <c r="V581" s="202">
        <v>0.39100000000000001</v>
      </c>
      <c r="W581" s="202">
        <v>0.40999999999999992</v>
      </c>
      <c r="X581" s="202">
        <v>0.38159999999999999</v>
      </c>
      <c r="Y581" s="200"/>
      <c r="Z581" s="201"/>
      <c r="AA581" s="201"/>
      <c r="AB581" s="201"/>
      <c r="AC581" s="201"/>
      <c r="AD581" s="201"/>
      <c r="AE581" s="201"/>
      <c r="AF581" s="201"/>
      <c r="AG581" s="201"/>
      <c r="AH581" s="201"/>
      <c r="AI581" s="201"/>
      <c r="AJ581" s="201"/>
      <c r="AK581" s="201"/>
      <c r="AL581" s="201"/>
      <c r="AM581" s="201"/>
      <c r="AN581" s="201"/>
      <c r="AO581" s="201"/>
      <c r="AP581" s="201"/>
      <c r="AQ581" s="201"/>
      <c r="AR581" s="201"/>
      <c r="AS581" s="201"/>
      <c r="AT581" s="201"/>
      <c r="AU581" s="201"/>
      <c r="AV581" s="201"/>
      <c r="AW581" s="201"/>
      <c r="AX581" s="201"/>
      <c r="AY581" s="201"/>
      <c r="AZ581" s="201"/>
      <c r="BA581" s="201"/>
      <c r="BB581" s="201"/>
      <c r="BC581" s="201"/>
      <c r="BD581" s="201"/>
      <c r="BE581" s="201"/>
      <c r="BF581" s="201"/>
      <c r="BG581" s="201"/>
      <c r="BH581" s="201"/>
      <c r="BI581" s="201"/>
      <c r="BJ581" s="201"/>
      <c r="BK581" s="201"/>
      <c r="BL581" s="201"/>
      <c r="BM581" s="203">
        <v>1</v>
      </c>
    </row>
    <row r="582" spans="1:65">
      <c r="A582" s="30"/>
      <c r="B582" s="19">
        <v>1</v>
      </c>
      <c r="C582" s="9">
        <v>2</v>
      </c>
      <c r="D582" s="24">
        <v>0.38700000000000001</v>
      </c>
      <c r="E582" s="24">
        <v>0.4</v>
      </c>
      <c r="F582" s="24">
        <v>0.38892191999999998</v>
      </c>
      <c r="G582" s="24">
        <v>0.38</v>
      </c>
      <c r="H582" s="24">
        <v>0.41799999999999998</v>
      </c>
      <c r="I582" s="24">
        <v>0.40229999999999999</v>
      </c>
      <c r="J582" s="226">
        <v>0.4</v>
      </c>
      <c r="K582" s="24">
        <v>0.4</v>
      </c>
      <c r="L582" s="24">
        <v>0.39</v>
      </c>
      <c r="M582" s="24">
        <v>0.37</v>
      </c>
      <c r="N582" s="24">
        <v>0.4</v>
      </c>
      <c r="O582" s="24">
        <v>0.4</v>
      </c>
      <c r="P582" s="226">
        <v>0.32829999999999998</v>
      </c>
      <c r="Q582" s="24">
        <v>0.40799999999999992</v>
      </c>
      <c r="R582" s="24">
        <v>0.40099746018991733</v>
      </c>
      <c r="S582" s="226">
        <v>0.34286447375506651</v>
      </c>
      <c r="T582" s="24">
        <v>0.41865178856789648</v>
      </c>
      <c r="U582" s="226">
        <v>0.42</v>
      </c>
      <c r="V582" s="24">
        <v>0.378</v>
      </c>
      <c r="W582" s="24">
        <v>0.4</v>
      </c>
      <c r="X582" s="24">
        <v>0.3962</v>
      </c>
      <c r="Y582" s="200"/>
      <c r="Z582" s="201"/>
      <c r="AA582" s="201"/>
      <c r="AB582" s="201"/>
      <c r="AC582" s="201"/>
      <c r="AD582" s="201"/>
      <c r="AE582" s="201"/>
      <c r="AF582" s="201"/>
      <c r="AG582" s="201"/>
      <c r="AH582" s="201"/>
      <c r="AI582" s="201"/>
      <c r="AJ582" s="201"/>
      <c r="AK582" s="201"/>
      <c r="AL582" s="201"/>
      <c r="AM582" s="201"/>
      <c r="AN582" s="201"/>
      <c r="AO582" s="201"/>
      <c r="AP582" s="201"/>
      <c r="AQ582" s="201"/>
      <c r="AR582" s="201"/>
      <c r="AS582" s="201"/>
      <c r="AT582" s="201"/>
      <c r="AU582" s="201"/>
      <c r="AV582" s="201"/>
      <c r="AW582" s="201"/>
      <c r="AX582" s="201"/>
      <c r="AY582" s="201"/>
      <c r="AZ582" s="201"/>
      <c r="BA582" s="201"/>
      <c r="BB582" s="201"/>
      <c r="BC582" s="201"/>
      <c r="BD582" s="201"/>
      <c r="BE582" s="201"/>
      <c r="BF582" s="201"/>
      <c r="BG582" s="201"/>
      <c r="BH582" s="201"/>
      <c r="BI582" s="201"/>
      <c r="BJ582" s="201"/>
      <c r="BK582" s="201"/>
      <c r="BL582" s="201"/>
      <c r="BM582" s="203" t="e">
        <v>#N/A</v>
      </c>
    </row>
    <row r="583" spans="1:65">
      <c r="A583" s="30"/>
      <c r="B583" s="19">
        <v>1</v>
      </c>
      <c r="C583" s="9">
        <v>3</v>
      </c>
      <c r="D583" s="24">
        <v>0.38100000000000001</v>
      </c>
      <c r="E583" s="24">
        <v>0.4</v>
      </c>
      <c r="F583" s="24">
        <v>0.38910144000000002</v>
      </c>
      <c r="G583" s="24">
        <v>0.37</v>
      </c>
      <c r="H583" s="24">
        <v>0.42199999999999999</v>
      </c>
      <c r="I583" s="24">
        <v>0.40150000000000002</v>
      </c>
      <c r="J583" s="226">
        <v>0.4</v>
      </c>
      <c r="K583" s="24">
        <v>0.42</v>
      </c>
      <c r="L583" s="24">
        <v>0.38</v>
      </c>
      <c r="M583" s="24">
        <v>0.38</v>
      </c>
      <c r="N583" s="24">
        <v>0.39</v>
      </c>
      <c r="O583" s="24">
        <v>0.38</v>
      </c>
      <c r="P583" s="226">
        <v>0.3342</v>
      </c>
      <c r="Q583" s="24">
        <v>0.4</v>
      </c>
      <c r="R583" s="24">
        <v>0.39463815138756969</v>
      </c>
      <c r="S583" s="226">
        <v>0.33528017605775995</v>
      </c>
      <c r="T583" s="24">
        <v>0.41904455624495673</v>
      </c>
      <c r="U583" s="226">
        <v>0.43</v>
      </c>
      <c r="V583" s="24">
        <v>0.375</v>
      </c>
      <c r="W583" s="24">
        <v>0.4</v>
      </c>
      <c r="X583" s="24">
        <v>0.38229999999999997</v>
      </c>
      <c r="Y583" s="200"/>
      <c r="Z583" s="201"/>
      <c r="AA583" s="201"/>
      <c r="AB583" s="201"/>
      <c r="AC583" s="201"/>
      <c r="AD583" s="201"/>
      <c r="AE583" s="201"/>
      <c r="AF583" s="201"/>
      <c r="AG583" s="201"/>
      <c r="AH583" s="201"/>
      <c r="AI583" s="201"/>
      <c r="AJ583" s="201"/>
      <c r="AK583" s="201"/>
      <c r="AL583" s="201"/>
      <c r="AM583" s="201"/>
      <c r="AN583" s="201"/>
      <c r="AO583" s="201"/>
      <c r="AP583" s="201"/>
      <c r="AQ583" s="201"/>
      <c r="AR583" s="201"/>
      <c r="AS583" s="201"/>
      <c r="AT583" s="201"/>
      <c r="AU583" s="201"/>
      <c r="AV583" s="201"/>
      <c r="AW583" s="201"/>
      <c r="AX583" s="201"/>
      <c r="AY583" s="201"/>
      <c r="AZ583" s="201"/>
      <c r="BA583" s="201"/>
      <c r="BB583" s="201"/>
      <c r="BC583" s="201"/>
      <c r="BD583" s="201"/>
      <c r="BE583" s="201"/>
      <c r="BF583" s="201"/>
      <c r="BG583" s="201"/>
      <c r="BH583" s="201"/>
      <c r="BI583" s="201"/>
      <c r="BJ583" s="201"/>
      <c r="BK583" s="201"/>
      <c r="BL583" s="201"/>
      <c r="BM583" s="203">
        <v>16</v>
      </c>
    </row>
    <row r="584" spans="1:65">
      <c r="A584" s="30"/>
      <c r="B584" s="19">
        <v>1</v>
      </c>
      <c r="C584" s="9">
        <v>4</v>
      </c>
      <c r="D584" s="24">
        <v>0.38899999999999996</v>
      </c>
      <c r="E584" s="24">
        <v>0.39</v>
      </c>
      <c r="F584" s="24">
        <v>0.39002352000000001</v>
      </c>
      <c r="G584" s="24">
        <v>0.38</v>
      </c>
      <c r="H584" s="24">
        <v>0.40799999999999992</v>
      </c>
      <c r="I584" s="24">
        <v>0.40159999999999996</v>
      </c>
      <c r="J584" s="226">
        <v>0.4</v>
      </c>
      <c r="K584" s="24">
        <v>0.40999999999999992</v>
      </c>
      <c r="L584" s="24">
        <v>0.39</v>
      </c>
      <c r="M584" s="24">
        <v>0.37</v>
      </c>
      <c r="N584" s="24">
        <v>0.4</v>
      </c>
      <c r="O584" s="24">
        <v>0.4</v>
      </c>
      <c r="P584" s="226">
        <v>0.33019999999999999</v>
      </c>
      <c r="Q584" s="24">
        <v>0.42199999999999999</v>
      </c>
      <c r="R584" s="24">
        <v>0.39657796285792773</v>
      </c>
      <c r="S584" s="226">
        <v>0.33594752061045902</v>
      </c>
      <c r="T584" s="24">
        <v>0.42195662013941981</v>
      </c>
      <c r="U584" s="226">
        <v>0.43</v>
      </c>
      <c r="V584" s="24">
        <v>0.378</v>
      </c>
      <c r="W584" s="24">
        <v>0.40999999999999992</v>
      </c>
      <c r="X584" s="24">
        <v>0.3846</v>
      </c>
      <c r="Y584" s="200"/>
      <c r="Z584" s="201"/>
      <c r="AA584" s="201"/>
      <c r="AB584" s="201"/>
      <c r="AC584" s="201"/>
      <c r="AD584" s="201"/>
      <c r="AE584" s="201"/>
      <c r="AF584" s="201"/>
      <c r="AG584" s="201"/>
      <c r="AH584" s="201"/>
      <c r="AI584" s="201"/>
      <c r="AJ584" s="201"/>
      <c r="AK584" s="201"/>
      <c r="AL584" s="201"/>
      <c r="AM584" s="201"/>
      <c r="AN584" s="201"/>
      <c r="AO584" s="201"/>
      <c r="AP584" s="201"/>
      <c r="AQ584" s="201"/>
      <c r="AR584" s="201"/>
      <c r="AS584" s="201"/>
      <c r="AT584" s="201"/>
      <c r="AU584" s="201"/>
      <c r="AV584" s="201"/>
      <c r="AW584" s="201"/>
      <c r="AX584" s="201"/>
      <c r="AY584" s="201"/>
      <c r="AZ584" s="201"/>
      <c r="BA584" s="201"/>
      <c r="BB584" s="201"/>
      <c r="BC584" s="201"/>
      <c r="BD584" s="201"/>
      <c r="BE584" s="201"/>
      <c r="BF584" s="201"/>
      <c r="BG584" s="201"/>
      <c r="BH584" s="201"/>
      <c r="BI584" s="201"/>
      <c r="BJ584" s="201"/>
      <c r="BK584" s="201"/>
      <c r="BL584" s="201"/>
      <c r="BM584" s="203">
        <v>0.39422078185028853</v>
      </c>
    </row>
    <row r="585" spans="1:65">
      <c r="A585" s="30"/>
      <c r="B585" s="19">
        <v>1</v>
      </c>
      <c r="C585" s="9">
        <v>5</v>
      </c>
      <c r="D585" s="24">
        <v>0.38100000000000001</v>
      </c>
      <c r="E585" s="24">
        <v>0.39</v>
      </c>
      <c r="F585" s="24">
        <v>0.38870568</v>
      </c>
      <c r="G585" s="24">
        <v>0.37</v>
      </c>
      <c r="H585" s="24">
        <v>0.39700000000000002</v>
      </c>
      <c r="I585" s="24">
        <v>0.4037</v>
      </c>
      <c r="J585" s="226">
        <v>0.4</v>
      </c>
      <c r="K585" s="24">
        <v>0.4</v>
      </c>
      <c r="L585" s="24">
        <v>0.39</v>
      </c>
      <c r="M585" s="24">
        <v>0.39</v>
      </c>
      <c r="N585" s="24">
        <v>0.4</v>
      </c>
      <c r="O585" s="24">
        <v>0.4</v>
      </c>
      <c r="P585" s="226">
        <v>0.33189999999999997</v>
      </c>
      <c r="Q585" s="24">
        <v>0.38400000000000001</v>
      </c>
      <c r="R585" s="24">
        <v>0.40047529082274025</v>
      </c>
      <c r="S585" s="226">
        <v>0.31590552941162098</v>
      </c>
      <c r="T585" s="24">
        <v>0.42179629239784516</v>
      </c>
      <c r="U585" s="226">
        <v>0.45000000000000007</v>
      </c>
      <c r="V585" s="24">
        <v>0.376</v>
      </c>
      <c r="W585" s="24">
        <v>0.40999999999999992</v>
      </c>
      <c r="X585" s="24">
        <v>0.37919999999999998</v>
      </c>
      <c r="Y585" s="200"/>
      <c r="Z585" s="201"/>
      <c r="AA585" s="201"/>
      <c r="AB585" s="201"/>
      <c r="AC585" s="201"/>
      <c r="AD585" s="201"/>
      <c r="AE585" s="201"/>
      <c r="AF585" s="201"/>
      <c r="AG585" s="201"/>
      <c r="AH585" s="201"/>
      <c r="AI585" s="201"/>
      <c r="AJ585" s="201"/>
      <c r="AK585" s="201"/>
      <c r="AL585" s="201"/>
      <c r="AM585" s="201"/>
      <c r="AN585" s="201"/>
      <c r="AO585" s="201"/>
      <c r="AP585" s="201"/>
      <c r="AQ585" s="201"/>
      <c r="AR585" s="201"/>
      <c r="AS585" s="201"/>
      <c r="AT585" s="201"/>
      <c r="AU585" s="201"/>
      <c r="AV585" s="201"/>
      <c r="AW585" s="201"/>
      <c r="AX585" s="201"/>
      <c r="AY585" s="201"/>
      <c r="AZ585" s="201"/>
      <c r="BA585" s="201"/>
      <c r="BB585" s="201"/>
      <c r="BC585" s="201"/>
      <c r="BD585" s="201"/>
      <c r="BE585" s="201"/>
      <c r="BF585" s="201"/>
      <c r="BG585" s="201"/>
      <c r="BH585" s="201"/>
      <c r="BI585" s="201"/>
      <c r="BJ585" s="201"/>
      <c r="BK585" s="201"/>
      <c r="BL585" s="201"/>
      <c r="BM585" s="203">
        <v>98</v>
      </c>
    </row>
    <row r="586" spans="1:65">
      <c r="A586" s="30"/>
      <c r="B586" s="19">
        <v>1</v>
      </c>
      <c r="C586" s="9">
        <v>6</v>
      </c>
      <c r="D586" s="24">
        <v>0.374</v>
      </c>
      <c r="E586" s="24">
        <v>0.37</v>
      </c>
      <c r="F586" s="24">
        <v>0.39336503999999994</v>
      </c>
      <c r="G586" s="24">
        <v>0.37</v>
      </c>
      <c r="H586" s="24">
        <v>0.42399999999999999</v>
      </c>
      <c r="I586" s="24">
        <v>0.40389999999999998</v>
      </c>
      <c r="J586" s="226">
        <v>0.4</v>
      </c>
      <c r="K586" s="24">
        <v>0.4</v>
      </c>
      <c r="L586" s="24">
        <v>0.37</v>
      </c>
      <c r="M586" s="24">
        <v>0.36</v>
      </c>
      <c r="N586" s="24">
        <v>0.4</v>
      </c>
      <c r="O586" s="24">
        <v>0.4</v>
      </c>
      <c r="P586" s="226">
        <v>0.33379999999999999</v>
      </c>
      <c r="Q586" s="24">
        <v>0.38900000000000001</v>
      </c>
      <c r="R586" s="24">
        <v>0.39539844523930801</v>
      </c>
      <c r="S586" s="226">
        <v>0.31044072551360852</v>
      </c>
      <c r="T586" s="24">
        <v>0.42148250854928238</v>
      </c>
      <c r="U586" s="226">
        <v>0.44</v>
      </c>
      <c r="V586" s="24">
        <v>0.38500000000000001</v>
      </c>
      <c r="W586" s="24">
        <v>0.4</v>
      </c>
      <c r="X586" s="24">
        <v>0.39410000000000001</v>
      </c>
      <c r="Y586" s="200"/>
      <c r="Z586" s="201"/>
      <c r="AA586" s="201"/>
      <c r="AB586" s="201"/>
      <c r="AC586" s="201"/>
      <c r="AD586" s="201"/>
      <c r="AE586" s="201"/>
      <c r="AF586" s="201"/>
      <c r="AG586" s="201"/>
      <c r="AH586" s="201"/>
      <c r="AI586" s="201"/>
      <c r="AJ586" s="201"/>
      <c r="AK586" s="201"/>
      <c r="AL586" s="201"/>
      <c r="AM586" s="201"/>
      <c r="AN586" s="201"/>
      <c r="AO586" s="201"/>
      <c r="AP586" s="201"/>
      <c r="AQ586" s="201"/>
      <c r="AR586" s="201"/>
      <c r="AS586" s="201"/>
      <c r="AT586" s="201"/>
      <c r="AU586" s="201"/>
      <c r="AV586" s="201"/>
      <c r="AW586" s="201"/>
      <c r="AX586" s="201"/>
      <c r="AY586" s="201"/>
      <c r="AZ586" s="201"/>
      <c r="BA586" s="201"/>
      <c r="BB586" s="201"/>
      <c r="BC586" s="201"/>
      <c r="BD586" s="201"/>
      <c r="BE586" s="201"/>
      <c r="BF586" s="201"/>
      <c r="BG586" s="201"/>
      <c r="BH586" s="201"/>
      <c r="BI586" s="201"/>
      <c r="BJ586" s="201"/>
      <c r="BK586" s="201"/>
      <c r="BL586" s="201"/>
      <c r="BM586" s="56"/>
    </row>
    <row r="587" spans="1:65">
      <c r="A587" s="30"/>
      <c r="B587" s="20" t="s">
        <v>259</v>
      </c>
      <c r="C587" s="12"/>
      <c r="D587" s="205">
        <v>0.38316666666666666</v>
      </c>
      <c r="E587" s="205">
        <v>0.39000000000000007</v>
      </c>
      <c r="F587" s="205">
        <v>0.38983176000000003</v>
      </c>
      <c r="G587" s="205">
        <v>0.37333333333333335</v>
      </c>
      <c r="H587" s="205">
        <v>0.41033333333333327</v>
      </c>
      <c r="I587" s="205">
        <v>0.40223333333333339</v>
      </c>
      <c r="J587" s="205">
        <v>0.40166666666666662</v>
      </c>
      <c r="K587" s="205">
        <v>0.40666666666666668</v>
      </c>
      <c r="L587" s="205">
        <v>0.38666666666666671</v>
      </c>
      <c r="M587" s="205">
        <v>0.375</v>
      </c>
      <c r="N587" s="205">
        <v>0.39666666666666667</v>
      </c>
      <c r="O587" s="205">
        <v>0.39666666666666667</v>
      </c>
      <c r="P587" s="205">
        <v>0.33224999999999999</v>
      </c>
      <c r="Q587" s="205">
        <v>0.40116666666666667</v>
      </c>
      <c r="R587" s="205">
        <v>0.39703155644278354</v>
      </c>
      <c r="S587" s="205">
        <v>0.32444285829036129</v>
      </c>
      <c r="T587" s="205">
        <v>0.42115664167878819</v>
      </c>
      <c r="U587" s="205">
        <v>0.4366666666666667</v>
      </c>
      <c r="V587" s="205">
        <v>0.38050000000000006</v>
      </c>
      <c r="W587" s="205">
        <v>0.40499999999999997</v>
      </c>
      <c r="X587" s="205">
        <v>0.38633333333333336</v>
      </c>
      <c r="Y587" s="200"/>
      <c r="Z587" s="201"/>
      <c r="AA587" s="201"/>
      <c r="AB587" s="201"/>
      <c r="AC587" s="201"/>
      <c r="AD587" s="201"/>
      <c r="AE587" s="201"/>
      <c r="AF587" s="201"/>
      <c r="AG587" s="201"/>
      <c r="AH587" s="201"/>
      <c r="AI587" s="201"/>
      <c r="AJ587" s="201"/>
      <c r="AK587" s="201"/>
      <c r="AL587" s="201"/>
      <c r="AM587" s="201"/>
      <c r="AN587" s="201"/>
      <c r="AO587" s="201"/>
      <c r="AP587" s="201"/>
      <c r="AQ587" s="201"/>
      <c r="AR587" s="201"/>
      <c r="AS587" s="201"/>
      <c r="AT587" s="201"/>
      <c r="AU587" s="201"/>
      <c r="AV587" s="201"/>
      <c r="AW587" s="201"/>
      <c r="AX587" s="201"/>
      <c r="AY587" s="201"/>
      <c r="AZ587" s="201"/>
      <c r="BA587" s="201"/>
      <c r="BB587" s="201"/>
      <c r="BC587" s="201"/>
      <c r="BD587" s="201"/>
      <c r="BE587" s="201"/>
      <c r="BF587" s="201"/>
      <c r="BG587" s="201"/>
      <c r="BH587" s="201"/>
      <c r="BI587" s="201"/>
      <c r="BJ587" s="201"/>
      <c r="BK587" s="201"/>
      <c r="BL587" s="201"/>
      <c r="BM587" s="56"/>
    </row>
    <row r="588" spans="1:65">
      <c r="A588" s="30"/>
      <c r="B588" s="3" t="s">
        <v>260</v>
      </c>
      <c r="C588" s="29"/>
      <c r="D588" s="24">
        <v>0.38400000000000001</v>
      </c>
      <c r="E588" s="24">
        <v>0.39</v>
      </c>
      <c r="F588" s="24">
        <v>0.38901167999999997</v>
      </c>
      <c r="G588" s="24">
        <v>0.37</v>
      </c>
      <c r="H588" s="24">
        <v>0.41299999999999992</v>
      </c>
      <c r="I588" s="24">
        <v>0.40194999999999997</v>
      </c>
      <c r="J588" s="24">
        <v>0.4</v>
      </c>
      <c r="K588" s="24">
        <v>0.40499999999999997</v>
      </c>
      <c r="L588" s="24">
        <v>0.39</v>
      </c>
      <c r="M588" s="24">
        <v>0.375</v>
      </c>
      <c r="N588" s="24">
        <v>0.4</v>
      </c>
      <c r="O588" s="24">
        <v>0.4</v>
      </c>
      <c r="P588" s="24">
        <v>0.33284999999999998</v>
      </c>
      <c r="Q588" s="24">
        <v>0.40200000000000002</v>
      </c>
      <c r="R588" s="24">
        <v>0.3959882040486179</v>
      </c>
      <c r="S588" s="24">
        <v>0.32559285273469046</v>
      </c>
      <c r="T588" s="24">
        <v>0.42163940047356374</v>
      </c>
      <c r="U588" s="24">
        <v>0.435</v>
      </c>
      <c r="V588" s="24">
        <v>0.378</v>
      </c>
      <c r="W588" s="24">
        <v>0.40499999999999997</v>
      </c>
      <c r="X588" s="24">
        <v>0.38344999999999996</v>
      </c>
      <c r="Y588" s="200"/>
      <c r="Z588" s="201"/>
      <c r="AA588" s="201"/>
      <c r="AB588" s="201"/>
      <c r="AC588" s="201"/>
      <c r="AD588" s="201"/>
      <c r="AE588" s="201"/>
      <c r="AF588" s="201"/>
      <c r="AG588" s="201"/>
      <c r="AH588" s="201"/>
      <c r="AI588" s="201"/>
      <c r="AJ588" s="201"/>
      <c r="AK588" s="201"/>
      <c r="AL588" s="201"/>
      <c r="AM588" s="201"/>
      <c r="AN588" s="201"/>
      <c r="AO588" s="201"/>
      <c r="AP588" s="201"/>
      <c r="AQ588" s="201"/>
      <c r="AR588" s="201"/>
      <c r="AS588" s="201"/>
      <c r="AT588" s="201"/>
      <c r="AU588" s="201"/>
      <c r="AV588" s="201"/>
      <c r="AW588" s="201"/>
      <c r="AX588" s="201"/>
      <c r="AY588" s="201"/>
      <c r="AZ588" s="201"/>
      <c r="BA588" s="201"/>
      <c r="BB588" s="201"/>
      <c r="BC588" s="201"/>
      <c r="BD588" s="201"/>
      <c r="BE588" s="201"/>
      <c r="BF588" s="201"/>
      <c r="BG588" s="201"/>
      <c r="BH588" s="201"/>
      <c r="BI588" s="201"/>
      <c r="BJ588" s="201"/>
      <c r="BK588" s="201"/>
      <c r="BL588" s="201"/>
      <c r="BM588" s="56"/>
    </row>
    <row r="589" spans="1:65">
      <c r="A589" s="30"/>
      <c r="B589" s="3" t="s">
        <v>261</v>
      </c>
      <c r="C589" s="29"/>
      <c r="D589" s="24">
        <v>5.6005952064639162E-3</v>
      </c>
      <c r="E589" s="24">
        <v>1.0954451150103333E-2</v>
      </c>
      <c r="F589" s="24">
        <v>1.7927280435358587E-3</v>
      </c>
      <c r="G589" s="24">
        <v>5.1639777949432277E-3</v>
      </c>
      <c r="H589" s="24">
        <v>1.3155480480266251E-2</v>
      </c>
      <c r="I589" s="24">
        <v>1.3589211407093039E-3</v>
      </c>
      <c r="J589" s="24">
        <v>4.0824829046385881E-3</v>
      </c>
      <c r="K589" s="24">
        <v>8.1649658092772318E-3</v>
      </c>
      <c r="L589" s="24">
        <v>1.0327955589886454E-2</v>
      </c>
      <c r="M589" s="24">
        <v>1.0488088481701525E-2</v>
      </c>
      <c r="N589" s="24">
        <v>5.1639777949432277E-3</v>
      </c>
      <c r="O589" s="24">
        <v>8.1649658092772682E-3</v>
      </c>
      <c r="P589" s="24">
        <v>2.6174414988686906E-3</v>
      </c>
      <c r="Q589" s="24">
        <v>1.3658940905746177E-2</v>
      </c>
      <c r="R589" s="24">
        <v>2.9923576683538178E-3</v>
      </c>
      <c r="S589" s="24">
        <v>1.5428709542844312E-2</v>
      </c>
      <c r="T589" s="24">
        <v>2.0010610227460014E-3</v>
      </c>
      <c r="U589" s="24">
        <v>1.2110601416390003E-2</v>
      </c>
      <c r="V589" s="24">
        <v>6.220932405998322E-3</v>
      </c>
      <c r="W589" s="24">
        <v>5.4772255750516058E-3</v>
      </c>
      <c r="X589" s="24">
        <v>7.0743668739094087E-3</v>
      </c>
      <c r="Y589" s="200"/>
      <c r="Z589" s="201"/>
      <c r="AA589" s="201"/>
      <c r="AB589" s="201"/>
      <c r="AC589" s="201"/>
      <c r="AD589" s="201"/>
      <c r="AE589" s="201"/>
      <c r="AF589" s="201"/>
      <c r="AG589" s="201"/>
      <c r="AH589" s="201"/>
      <c r="AI589" s="201"/>
      <c r="AJ589" s="201"/>
      <c r="AK589" s="201"/>
      <c r="AL589" s="201"/>
      <c r="AM589" s="201"/>
      <c r="AN589" s="201"/>
      <c r="AO589" s="201"/>
      <c r="AP589" s="201"/>
      <c r="AQ589" s="201"/>
      <c r="AR589" s="201"/>
      <c r="AS589" s="201"/>
      <c r="AT589" s="201"/>
      <c r="AU589" s="201"/>
      <c r="AV589" s="201"/>
      <c r="AW589" s="201"/>
      <c r="AX589" s="201"/>
      <c r="AY589" s="201"/>
      <c r="AZ589" s="201"/>
      <c r="BA589" s="201"/>
      <c r="BB589" s="201"/>
      <c r="BC589" s="201"/>
      <c r="BD589" s="201"/>
      <c r="BE589" s="201"/>
      <c r="BF589" s="201"/>
      <c r="BG589" s="201"/>
      <c r="BH589" s="201"/>
      <c r="BI589" s="201"/>
      <c r="BJ589" s="201"/>
      <c r="BK589" s="201"/>
      <c r="BL589" s="201"/>
      <c r="BM589" s="56"/>
    </row>
    <row r="590" spans="1:65">
      <c r="A590" s="30"/>
      <c r="B590" s="3" t="s">
        <v>86</v>
      </c>
      <c r="C590" s="29"/>
      <c r="D590" s="13">
        <v>1.4616603409649194E-2</v>
      </c>
      <c r="E590" s="13">
        <v>2.8088336282316235E-2</v>
      </c>
      <c r="F590" s="13">
        <v>4.5987223912588816E-3</v>
      </c>
      <c r="G590" s="13">
        <v>1.3832083379312217E-2</v>
      </c>
      <c r="H590" s="13">
        <v>3.2060472332086726E-2</v>
      </c>
      <c r="I590" s="13">
        <v>3.3784398956889956E-3</v>
      </c>
      <c r="J590" s="13">
        <v>1.0163857853872004E-2</v>
      </c>
      <c r="K590" s="13">
        <v>2.0077784776911224E-2</v>
      </c>
      <c r="L590" s="13">
        <v>2.6710229973844275E-2</v>
      </c>
      <c r="M590" s="13">
        <v>2.7968235951204068E-2</v>
      </c>
      <c r="N590" s="13">
        <v>1.3018431415823263E-2</v>
      </c>
      <c r="O590" s="13">
        <v>2.0583947418346054E-2</v>
      </c>
      <c r="P590" s="13">
        <v>7.8779277618320261E-3</v>
      </c>
      <c r="Q590" s="13">
        <v>3.4048045465092255E-2</v>
      </c>
      <c r="R590" s="13">
        <v>7.5368257756736985E-3</v>
      </c>
      <c r="S590" s="13">
        <v>4.7554474227434938E-2</v>
      </c>
      <c r="T590" s="13">
        <v>4.7513462325311966E-3</v>
      </c>
      <c r="U590" s="13">
        <v>2.7734201716923666E-2</v>
      </c>
      <c r="V590" s="13">
        <v>1.6349362433635536E-2</v>
      </c>
      <c r="W590" s="13">
        <v>1.3524013765559522E-2</v>
      </c>
      <c r="X590" s="13">
        <v>1.8311562227548081E-2</v>
      </c>
      <c r="Y590" s="149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5"/>
    </row>
    <row r="591" spans="1:65">
      <c r="A591" s="30"/>
      <c r="B591" s="3" t="s">
        <v>262</v>
      </c>
      <c r="C591" s="29"/>
      <c r="D591" s="13">
        <v>-2.8040417178767263E-2</v>
      </c>
      <c r="E591" s="13">
        <v>-1.0706644714360558E-2</v>
      </c>
      <c r="F591" s="13">
        <v>-1.1133410647933051E-2</v>
      </c>
      <c r="G591" s="13">
        <v>-5.2984138529986291E-2</v>
      </c>
      <c r="H591" s="13">
        <v>4.0871897740702323E-2</v>
      </c>
      <c r="I591" s="13">
        <v>2.0325035746308728E-2</v>
      </c>
      <c r="J591" s="13">
        <v>1.8887600956577044E-2</v>
      </c>
      <c r="K591" s="13">
        <v>3.1570849101264953E-2</v>
      </c>
      <c r="L591" s="13">
        <v>-1.9162143477485682E-2</v>
      </c>
      <c r="M591" s="13">
        <v>-4.8756389148423729E-2</v>
      </c>
      <c r="N591" s="13">
        <v>6.2043528118895797E-3</v>
      </c>
      <c r="O591" s="13">
        <v>6.2043528118895797E-3</v>
      </c>
      <c r="P591" s="13">
        <v>-0.15719816078550342</v>
      </c>
      <c r="Q591" s="13">
        <v>1.7619276142108564E-2</v>
      </c>
      <c r="R591" s="13">
        <v>7.1299503270796372E-3</v>
      </c>
      <c r="S591" s="13">
        <v>-0.17700214390632119</v>
      </c>
      <c r="T591" s="13">
        <v>6.8326838839077197E-2</v>
      </c>
      <c r="U591" s="13">
        <v>0.10767033796939107</v>
      </c>
      <c r="V591" s="13">
        <v>-3.4804816189267118E-2</v>
      </c>
      <c r="W591" s="13">
        <v>2.7343099719702391E-2</v>
      </c>
      <c r="X591" s="13">
        <v>-2.0007693353798262E-2</v>
      </c>
      <c r="Y591" s="149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46" t="s">
        <v>263</v>
      </c>
      <c r="C592" s="47"/>
      <c r="D592" s="45">
        <v>0.63</v>
      </c>
      <c r="E592" s="45">
        <v>0.21</v>
      </c>
      <c r="F592" s="45">
        <v>0.22</v>
      </c>
      <c r="G592" s="45">
        <v>1.24</v>
      </c>
      <c r="H592" s="45">
        <v>1.05</v>
      </c>
      <c r="I592" s="45">
        <v>0.55000000000000004</v>
      </c>
      <c r="J592" s="45" t="s">
        <v>264</v>
      </c>
      <c r="K592" s="45">
        <v>0.82</v>
      </c>
      <c r="L592" s="45">
        <v>0.41</v>
      </c>
      <c r="M592" s="45">
        <v>1.1299999999999999</v>
      </c>
      <c r="N592" s="45">
        <v>0.21</v>
      </c>
      <c r="O592" s="45">
        <v>0.21</v>
      </c>
      <c r="P592" s="45">
        <v>3.77</v>
      </c>
      <c r="Q592" s="45">
        <v>0.48</v>
      </c>
      <c r="R592" s="45">
        <v>0.23</v>
      </c>
      <c r="S592" s="45">
        <v>4.26</v>
      </c>
      <c r="T592" s="45">
        <v>1.72</v>
      </c>
      <c r="U592" s="45">
        <v>2.68</v>
      </c>
      <c r="V592" s="45">
        <v>0.79</v>
      </c>
      <c r="W592" s="45">
        <v>0.72</v>
      </c>
      <c r="X592" s="45">
        <v>0.43</v>
      </c>
      <c r="Y592" s="149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B593" s="31" t="s">
        <v>310</v>
      </c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BM593" s="55"/>
    </row>
    <row r="594" spans="1:65">
      <c r="BM594" s="55"/>
    </row>
    <row r="595" spans="1:65" ht="15">
      <c r="B595" s="8" t="s">
        <v>541</v>
      </c>
      <c r="BM595" s="28" t="s">
        <v>66</v>
      </c>
    </row>
    <row r="596" spans="1:65" ht="15">
      <c r="A596" s="25" t="s">
        <v>29</v>
      </c>
      <c r="B596" s="18" t="s">
        <v>111</v>
      </c>
      <c r="C596" s="15" t="s">
        <v>112</v>
      </c>
      <c r="D596" s="16" t="s">
        <v>224</v>
      </c>
      <c r="E596" s="17" t="s">
        <v>224</v>
      </c>
      <c r="F596" s="17" t="s">
        <v>224</v>
      </c>
      <c r="G596" s="17" t="s">
        <v>224</v>
      </c>
      <c r="H596" s="17" t="s">
        <v>224</v>
      </c>
      <c r="I596" s="17" t="s">
        <v>224</v>
      </c>
      <c r="J596" s="17" t="s">
        <v>224</v>
      </c>
      <c r="K596" s="17" t="s">
        <v>224</v>
      </c>
      <c r="L596" s="17" t="s">
        <v>224</v>
      </c>
      <c r="M596" s="17" t="s">
        <v>224</v>
      </c>
      <c r="N596" s="17" t="s">
        <v>224</v>
      </c>
      <c r="O596" s="17" t="s">
        <v>224</v>
      </c>
      <c r="P596" s="17" t="s">
        <v>224</v>
      </c>
      <c r="Q596" s="17" t="s">
        <v>224</v>
      </c>
      <c r="R596" s="17" t="s">
        <v>224</v>
      </c>
      <c r="S596" s="17" t="s">
        <v>224</v>
      </c>
      <c r="T596" s="17" t="s">
        <v>224</v>
      </c>
      <c r="U596" s="17" t="s">
        <v>224</v>
      </c>
      <c r="V596" s="17" t="s">
        <v>224</v>
      </c>
      <c r="W596" s="17" t="s">
        <v>224</v>
      </c>
      <c r="X596" s="17" t="s">
        <v>224</v>
      </c>
      <c r="Y596" s="149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</v>
      </c>
    </row>
    <row r="597" spans="1:65">
      <c r="A597" s="30"/>
      <c r="B597" s="19" t="s">
        <v>225</v>
      </c>
      <c r="C597" s="9" t="s">
        <v>225</v>
      </c>
      <c r="D597" s="147" t="s">
        <v>227</v>
      </c>
      <c r="E597" s="148" t="s">
        <v>228</v>
      </c>
      <c r="F597" s="148" t="s">
        <v>229</v>
      </c>
      <c r="G597" s="148" t="s">
        <v>230</v>
      </c>
      <c r="H597" s="148" t="s">
        <v>231</v>
      </c>
      <c r="I597" s="148" t="s">
        <v>232</v>
      </c>
      <c r="J597" s="148" t="s">
        <v>233</v>
      </c>
      <c r="K597" s="148" t="s">
        <v>235</v>
      </c>
      <c r="L597" s="148" t="s">
        <v>236</v>
      </c>
      <c r="M597" s="148" t="s">
        <v>237</v>
      </c>
      <c r="N597" s="148" t="s">
        <v>238</v>
      </c>
      <c r="O597" s="148" t="s">
        <v>265</v>
      </c>
      <c r="P597" s="148" t="s">
        <v>239</v>
      </c>
      <c r="Q597" s="148" t="s">
        <v>240</v>
      </c>
      <c r="R597" s="148" t="s">
        <v>242</v>
      </c>
      <c r="S597" s="148" t="s">
        <v>243</v>
      </c>
      <c r="T597" s="148" t="s">
        <v>244</v>
      </c>
      <c r="U597" s="148" t="s">
        <v>245</v>
      </c>
      <c r="V597" s="148" t="s">
        <v>246</v>
      </c>
      <c r="W597" s="148" t="s">
        <v>247</v>
      </c>
      <c r="X597" s="148" t="s">
        <v>249</v>
      </c>
      <c r="Y597" s="149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 t="s">
        <v>3</v>
      </c>
    </row>
    <row r="598" spans="1:65">
      <c r="A598" s="30"/>
      <c r="B598" s="19"/>
      <c r="C598" s="9"/>
      <c r="D598" s="10" t="s">
        <v>295</v>
      </c>
      <c r="E598" s="11" t="s">
        <v>295</v>
      </c>
      <c r="F598" s="11" t="s">
        <v>295</v>
      </c>
      <c r="G598" s="11" t="s">
        <v>295</v>
      </c>
      <c r="H598" s="11" t="s">
        <v>296</v>
      </c>
      <c r="I598" s="11" t="s">
        <v>295</v>
      </c>
      <c r="J598" s="11" t="s">
        <v>295</v>
      </c>
      <c r="K598" s="11" t="s">
        <v>296</v>
      </c>
      <c r="L598" s="11" t="s">
        <v>296</v>
      </c>
      <c r="M598" s="11" t="s">
        <v>296</v>
      </c>
      <c r="N598" s="11" t="s">
        <v>296</v>
      </c>
      <c r="O598" s="11" t="s">
        <v>296</v>
      </c>
      <c r="P598" s="11" t="s">
        <v>295</v>
      </c>
      <c r="Q598" s="11" t="s">
        <v>296</v>
      </c>
      <c r="R598" s="11" t="s">
        <v>295</v>
      </c>
      <c r="S598" s="11" t="s">
        <v>295</v>
      </c>
      <c r="T598" s="11" t="s">
        <v>114</v>
      </c>
      <c r="U598" s="11" t="s">
        <v>296</v>
      </c>
      <c r="V598" s="11" t="s">
        <v>295</v>
      </c>
      <c r="W598" s="11" t="s">
        <v>296</v>
      </c>
      <c r="X598" s="11" t="s">
        <v>295</v>
      </c>
      <c r="Y598" s="149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2</v>
      </c>
    </row>
    <row r="599" spans="1:65">
      <c r="A599" s="30"/>
      <c r="B599" s="19"/>
      <c r="C599" s="9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149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3</v>
      </c>
    </row>
    <row r="600" spans="1:65">
      <c r="A600" s="30"/>
      <c r="B600" s="18">
        <v>1</v>
      </c>
      <c r="C600" s="14">
        <v>1</v>
      </c>
      <c r="D600" s="22">
        <v>1.6</v>
      </c>
      <c r="E600" s="143">
        <v>7.3</v>
      </c>
      <c r="F600" s="143">
        <v>0.91436212568273001</v>
      </c>
      <c r="G600" s="143">
        <v>1.1033440795510601</v>
      </c>
      <c r="H600" s="22">
        <v>1.5</v>
      </c>
      <c r="I600" s="22">
        <v>1.51</v>
      </c>
      <c r="J600" s="22">
        <v>1.56</v>
      </c>
      <c r="K600" s="22">
        <v>1.6</v>
      </c>
      <c r="L600" s="22">
        <v>1.5</v>
      </c>
      <c r="M600" s="22">
        <v>1.6</v>
      </c>
      <c r="N600" s="22">
        <v>1.5</v>
      </c>
      <c r="O600" s="22">
        <v>1.4</v>
      </c>
      <c r="P600" s="22">
        <v>1.5</v>
      </c>
      <c r="Q600" s="143">
        <v>1.1200000000000001</v>
      </c>
      <c r="R600" s="22">
        <v>1.5717013192181826</v>
      </c>
      <c r="S600" s="143">
        <v>6.0354125020274996</v>
      </c>
      <c r="T600" s="22">
        <v>1.4603726739492451</v>
      </c>
      <c r="U600" s="22">
        <v>1.8</v>
      </c>
      <c r="V600" s="22">
        <v>1.7</v>
      </c>
      <c r="W600" s="22">
        <v>1.4</v>
      </c>
      <c r="X600" s="22">
        <v>1.48</v>
      </c>
      <c r="Y600" s="149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>
        <v>1</v>
      </c>
      <c r="C601" s="9">
        <v>2</v>
      </c>
      <c r="D601" s="11">
        <v>1.5</v>
      </c>
      <c r="E601" s="144">
        <v>7.2</v>
      </c>
      <c r="F601" s="144">
        <v>0.86703638298332697</v>
      </c>
      <c r="G601" s="144">
        <v>1.1228819792389599</v>
      </c>
      <c r="H601" s="11">
        <v>1.4</v>
      </c>
      <c r="I601" s="11">
        <v>1.86</v>
      </c>
      <c r="J601" s="11">
        <v>1.64</v>
      </c>
      <c r="K601" s="11">
        <v>1.5</v>
      </c>
      <c r="L601" s="11">
        <v>1.5</v>
      </c>
      <c r="M601" s="11">
        <v>1.4</v>
      </c>
      <c r="N601" s="11">
        <v>1.8</v>
      </c>
      <c r="O601" s="11">
        <v>1.5</v>
      </c>
      <c r="P601" s="11">
        <v>1.4</v>
      </c>
      <c r="Q601" s="144">
        <v>1.0900000000000001</v>
      </c>
      <c r="R601" s="11">
        <v>1.547590997412837</v>
      </c>
      <c r="S601" s="144">
        <v>6.1565791819711002</v>
      </c>
      <c r="T601" s="11">
        <v>1.4470622113148566</v>
      </c>
      <c r="U601" s="11">
        <v>1.6</v>
      </c>
      <c r="V601" s="11">
        <v>1.6</v>
      </c>
      <c r="W601" s="11">
        <v>1.5</v>
      </c>
      <c r="X601" s="11">
        <v>1.59</v>
      </c>
      <c r="Y601" s="149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 t="e">
        <v>#N/A</v>
      </c>
    </row>
    <row r="602" spans="1:65">
      <c r="A602" s="30"/>
      <c r="B602" s="19">
        <v>1</v>
      </c>
      <c r="C602" s="9">
        <v>3</v>
      </c>
      <c r="D602" s="11">
        <v>1.6</v>
      </c>
      <c r="E602" s="144">
        <v>7.1</v>
      </c>
      <c r="F602" s="144">
        <v>0.96351678760576698</v>
      </c>
      <c r="G602" s="144">
        <v>1.12458722209326</v>
      </c>
      <c r="H602" s="11">
        <v>1.5</v>
      </c>
      <c r="I602" s="11">
        <v>1.65</v>
      </c>
      <c r="J602" s="11">
        <v>1.61</v>
      </c>
      <c r="K602" s="11">
        <v>1.6</v>
      </c>
      <c r="L602" s="11">
        <v>1.6</v>
      </c>
      <c r="M602" s="11">
        <v>1.4</v>
      </c>
      <c r="N602" s="11">
        <v>1.6</v>
      </c>
      <c r="O602" s="11">
        <v>1.4</v>
      </c>
      <c r="P602" s="11">
        <v>1.2</v>
      </c>
      <c r="Q602" s="144">
        <v>1.1299999999999999</v>
      </c>
      <c r="R602" s="11">
        <v>1.5205779076717052</v>
      </c>
      <c r="S602" s="144">
        <v>5.6352624250035399</v>
      </c>
      <c r="T602" s="11">
        <v>1.5663111435308223</v>
      </c>
      <c r="U602" s="11">
        <v>1.6</v>
      </c>
      <c r="V602" s="11">
        <v>1.5</v>
      </c>
      <c r="W602" s="11">
        <v>1.5</v>
      </c>
      <c r="X602" s="11">
        <v>1.65</v>
      </c>
      <c r="Y602" s="149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16</v>
      </c>
    </row>
    <row r="603" spans="1:65">
      <c r="A603" s="30"/>
      <c r="B603" s="19">
        <v>1</v>
      </c>
      <c r="C603" s="9">
        <v>4</v>
      </c>
      <c r="D603" s="11">
        <v>1.5</v>
      </c>
      <c r="E603" s="144">
        <v>7.1</v>
      </c>
      <c r="F603" s="144">
        <v>0.96826883531102692</v>
      </c>
      <c r="G603" s="144">
        <v>1.07897542355057</v>
      </c>
      <c r="H603" s="11">
        <v>1.5</v>
      </c>
      <c r="I603" s="11">
        <v>1.68</v>
      </c>
      <c r="J603" s="11">
        <v>1.61</v>
      </c>
      <c r="K603" s="11">
        <v>1.4</v>
      </c>
      <c r="L603" s="11">
        <v>1.5</v>
      </c>
      <c r="M603" s="11">
        <v>1.5</v>
      </c>
      <c r="N603" s="11">
        <v>1.4</v>
      </c>
      <c r="O603" s="11">
        <v>1.5</v>
      </c>
      <c r="P603" s="11">
        <v>1.4</v>
      </c>
      <c r="Q603" s="144">
        <v>1.1200000000000001</v>
      </c>
      <c r="R603" s="11">
        <v>1.4949213925991311</v>
      </c>
      <c r="S603" s="144">
        <v>6.2814256054884998</v>
      </c>
      <c r="T603" s="11">
        <v>1.5572661126351419</v>
      </c>
      <c r="U603" s="145">
        <v>1.9</v>
      </c>
      <c r="V603" s="11">
        <v>1.6</v>
      </c>
      <c r="W603" s="11">
        <v>1.6</v>
      </c>
      <c r="X603" s="11">
        <v>1.58</v>
      </c>
      <c r="Y603" s="149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1.5293703914343473</v>
      </c>
    </row>
    <row r="604" spans="1:65">
      <c r="A604" s="30"/>
      <c r="B604" s="19">
        <v>1</v>
      </c>
      <c r="C604" s="9">
        <v>5</v>
      </c>
      <c r="D604" s="11">
        <v>1.5</v>
      </c>
      <c r="E604" s="144">
        <v>7.3</v>
      </c>
      <c r="F604" s="144">
        <v>1.017639757167667</v>
      </c>
      <c r="G604" s="144">
        <v>1.06306194986004</v>
      </c>
      <c r="H604" s="11">
        <v>1.5</v>
      </c>
      <c r="I604" s="11">
        <v>1.29</v>
      </c>
      <c r="J604" s="11">
        <v>1.55</v>
      </c>
      <c r="K604" s="11">
        <v>1.5</v>
      </c>
      <c r="L604" s="11">
        <v>1.6</v>
      </c>
      <c r="M604" s="11">
        <v>1.5</v>
      </c>
      <c r="N604" s="11">
        <v>1.6</v>
      </c>
      <c r="O604" s="11">
        <v>1.5</v>
      </c>
      <c r="P604" s="11">
        <v>1.4</v>
      </c>
      <c r="Q604" s="144">
        <v>1.1100000000000001</v>
      </c>
      <c r="R604" s="145">
        <v>2.0549339713367267</v>
      </c>
      <c r="S604" s="144">
        <v>5.3775320611940796</v>
      </c>
      <c r="T604" s="11">
        <v>1.4411429389188091</v>
      </c>
      <c r="U604" s="11">
        <v>1.6</v>
      </c>
      <c r="V604" s="11">
        <v>1.6</v>
      </c>
      <c r="W604" s="11">
        <v>1.5</v>
      </c>
      <c r="X604" s="11">
        <v>1.55</v>
      </c>
      <c r="Y604" s="149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99</v>
      </c>
    </row>
    <row r="605" spans="1:65">
      <c r="A605" s="30"/>
      <c r="B605" s="19">
        <v>1</v>
      </c>
      <c r="C605" s="9">
        <v>6</v>
      </c>
      <c r="D605" s="11">
        <v>1.5</v>
      </c>
      <c r="E605" s="144">
        <v>7.1</v>
      </c>
      <c r="F605" s="144">
        <v>0.89264968157562696</v>
      </c>
      <c r="G605" s="144">
        <v>1.0939442888883599</v>
      </c>
      <c r="H605" s="11">
        <v>1.4</v>
      </c>
      <c r="I605" s="11">
        <v>1.71</v>
      </c>
      <c r="J605" s="11">
        <v>1.57</v>
      </c>
      <c r="K605" s="11">
        <v>1.4</v>
      </c>
      <c r="L605" s="11">
        <v>1.6</v>
      </c>
      <c r="M605" s="11">
        <v>1.4</v>
      </c>
      <c r="N605" s="11">
        <v>1.4</v>
      </c>
      <c r="O605" s="11">
        <v>1.5</v>
      </c>
      <c r="P605" s="11">
        <v>1.4</v>
      </c>
      <c r="Q605" s="144">
        <v>1.1000000000000001</v>
      </c>
      <c r="R605" s="11">
        <v>1.5891072003299087</v>
      </c>
      <c r="S605" s="144">
        <v>5.2578779643327902</v>
      </c>
      <c r="T605" s="11">
        <v>1.3987239166703367</v>
      </c>
      <c r="U605" s="11">
        <v>1.7</v>
      </c>
      <c r="V605" s="11">
        <v>1.6</v>
      </c>
      <c r="W605" s="11">
        <v>1.4</v>
      </c>
      <c r="X605" s="11">
        <v>1.63</v>
      </c>
      <c r="Y605" s="149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30"/>
      <c r="B606" s="20" t="s">
        <v>259</v>
      </c>
      <c r="C606" s="12"/>
      <c r="D606" s="23">
        <v>1.5333333333333332</v>
      </c>
      <c r="E606" s="23">
        <v>7.1833333333333336</v>
      </c>
      <c r="F606" s="23">
        <v>0.93724559505435756</v>
      </c>
      <c r="G606" s="23">
        <v>1.0977991571970416</v>
      </c>
      <c r="H606" s="23">
        <v>1.4666666666666668</v>
      </c>
      <c r="I606" s="23">
        <v>1.6166666666666665</v>
      </c>
      <c r="J606" s="23">
        <v>1.59</v>
      </c>
      <c r="K606" s="23">
        <v>1.5</v>
      </c>
      <c r="L606" s="23">
        <v>1.5499999999999998</v>
      </c>
      <c r="M606" s="23">
        <v>1.4666666666666668</v>
      </c>
      <c r="N606" s="23">
        <v>1.55</v>
      </c>
      <c r="O606" s="23">
        <v>1.4666666666666668</v>
      </c>
      <c r="P606" s="23">
        <v>1.3833333333333335</v>
      </c>
      <c r="Q606" s="23">
        <v>1.1116666666666666</v>
      </c>
      <c r="R606" s="23">
        <v>1.6298054647614153</v>
      </c>
      <c r="S606" s="23">
        <v>5.7906816233362521</v>
      </c>
      <c r="T606" s="23">
        <v>1.4784798328365352</v>
      </c>
      <c r="U606" s="23">
        <v>1.7</v>
      </c>
      <c r="V606" s="23">
        <v>1.5999999999999999</v>
      </c>
      <c r="W606" s="23">
        <v>1.4833333333333334</v>
      </c>
      <c r="X606" s="23">
        <v>1.58</v>
      </c>
      <c r="Y606" s="149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30"/>
      <c r="B607" s="3" t="s">
        <v>260</v>
      </c>
      <c r="C607" s="29"/>
      <c r="D607" s="11">
        <v>1.5</v>
      </c>
      <c r="E607" s="11">
        <v>7.15</v>
      </c>
      <c r="F607" s="11">
        <v>0.93893945664424849</v>
      </c>
      <c r="G607" s="11">
        <v>1.0986441842197099</v>
      </c>
      <c r="H607" s="11">
        <v>1.5</v>
      </c>
      <c r="I607" s="11">
        <v>1.665</v>
      </c>
      <c r="J607" s="11">
        <v>1.59</v>
      </c>
      <c r="K607" s="11">
        <v>1.5</v>
      </c>
      <c r="L607" s="11">
        <v>1.55</v>
      </c>
      <c r="M607" s="11">
        <v>1.45</v>
      </c>
      <c r="N607" s="11">
        <v>1.55</v>
      </c>
      <c r="O607" s="11">
        <v>1.5</v>
      </c>
      <c r="P607" s="11">
        <v>1.4</v>
      </c>
      <c r="Q607" s="11">
        <v>1.1150000000000002</v>
      </c>
      <c r="R607" s="11">
        <v>1.5596461583155099</v>
      </c>
      <c r="S607" s="11">
        <v>5.8353374635155202</v>
      </c>
      <c r="T607" s="11">
        <v>1.4537174426320507</v>
      </c>
      <c r="U607" s="11">
        <v>1.65</v>
      </c>
      <c r="V607" s="11">
        <v>1.6</v>
      </c>
      <c r="W607" s="11">
        <v>1.5</v>
      </c>
      <c r="X607" s="11">
        <v>1.585</v>
      </c>
      <c r="Y607" s="149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A608" s="30"/>
      <c r="B608" s="3" t="s">
        <v>261</v>
      </c>
      <c r="C608" s="29"/>
      <c r="D608" s="24">
        <v>5.1639777949432267E-2</v>
      </c>
      <c r="E608" s="24">
        <v>9.8319208025017618E-2</v>
      </c>
      <c r="F608" s="24">
        <v>5.5781036966189364E-2</v>
      </c>
      <c r="G608" s="24">
        <v>2.4303749003094451E-2</v>
      </c>
      <c r="H608" s="24">
        <v>5.1639777949432274E-2</v>
      </c>
      <c r="I608" s="24">
        <v>0.19551641022345664</v>
      </c>
      <c r="J608" s="24">
        <v>3.5213633723317983E-2</v>
      </c>
      <c r="K608" s="24">
        <v>8.9442719099991672E-2</v>
      </c>
      <c r="L608" s="24">
        <v>5.4772255750516662E-2</v>
      </c>
      <c r="M608" s="24">
        <v>8.1649658092772678E-2</v>
      </c>
      <c r="N608" s="24">
        <v>0.15165750888103108</v>
      </c>
      <c r="O608" s="24">
        <v>5.1639777949432267E-2</v>
      </c>
      <c r="P608" s="24">
        <v>9.8319208025017493E-2</v>
      </c>
      <c r="Q608" s="24">
        <v>1.4719601443879703E-2</v>
      </c>
      <c r="R608" s="24">
        <v>0.21102145784364021</v>
      </c>
      <c r="S608" s="24">
        <v>0.42739473777170134</v>
      </c>
      <c r="T608" s="24">
        <v>6.7810917968661927E-2</v>
      </c>
      <c r="U608" s="24">
        <v>0.12649110640673511</v>
      </c>
      <c r="V608" s="24">
        <v>6.3245553203367569E-2</v>
      </c>
      <c r="W608" s="24">
        <v>7.5277265270908167E-2</v>
      </c>
      <c r="X608" s="24">
        <v>6.0663003552412373E-2</v>
      </c>
      <c r="Y608" s="200"/>
      <c r="Z608" s="201"/>
      <c r="AA608" s="201"/>
      <c r="AB608" s="201"/>
      <c r="AC608" s="201"/>
      <c r="AD608" s="201"/>
      <c r="AE608" s="201"/>
      <c r="AF608" s="201"/>
      <c r="AG608" s="201"/>
      <c r="AH608" s="201"/>
      <c r="AI608" s="201"/>
      <c r="AJ608" s="201"/>
      <c r="AK608" s="201"/>
      <c r="AL608" s="201"/>
      <c r="AM608" s="201"/>
      <c r="AN608" s="201"/>
      <c r="AO608" s="201"/>
      <c r="AP608" s="201"/>
      <c r="AQ608" s="201"/>
      <c r="AR608" s="201"/>
      <c r="AS608" s="201"/>
      <c r="AT608" s="201"/>
      <c r="AU608" s="201"/>
      <c r="AV608" s="201"/>
      <c r="AW608" s="201"/>
      <c r="AX608" s="201"/>
      <c r="AY608" s="201"/>
      <c r="AZ608" s="201"/>
      <c r="BA608" s="201"/>
      <c r="BB608" s="201"/>
      <c r="BC608" s="201"/>
      <c r="BD608" s="201"/>
      <c r="BE608" s="201"/>
      <c r="BF608" s="201"/>
      <c r="BG608" s="201"/>
      <c r="BH608" s="201"/>
      <c r="BI608" s="201"/>
      <c r="BJ608" s="201"/>
      <c r="BK608" s="201"/>
      <c r="BL608" s="201"/>
      <c r="BM608" s="56"/>
    </row>
    <row r="609" spans="1:65">
      <c r="A609" s="30"/>
      <c r="B609" s="3" t="s">
        <v>86</v>
      </c>
      <c r="C609" s="29"/>
      <c r="D609" s="13">
        <v>3.3678116053977566E-2</v>
      </c>
      <c r="E609" s="13">
        <v>1.3687128727380642E-2</v>
      </c>
      <c r="F609" s="13">
        <v>5.9515923318854566E-2</v>
      </c>
      <c r="G609" s="13">
        <v>2.213861146072298E-2</v>
      </c>
      <c r="H609" s="13">
        <v>3.5208939510976547E-2</v>
      </c>
      <c r="I609" s="13">
        <v>0.12093798570523093</v>
      </c>
      <c r="J609" s="13">
        <v>2.214693944862766E-2</v>
      </c>
      <c r="K609" s="13">
        <v>5.9628479399994445E-2</v>
      </c>
      <c r="L609" s="13">
        <v>3.5336939193881721E-2</v>
      </c>
      <c r="M609" s="13">
        <v>5.5670221426890459E-2</v>
      </c>
      <c r="N609" s="13">
        <v>9.784355411679424E-2</v>
      </c>
      <c r="O609" s="13">
        <v>3.520893951097654E-2</v>
      </c>
      <c r="P609" s="13">
        <v>7.1074126283145161E-2</v>
      </c>
      <c r="Q609" s="13">
        <v>1.3241020789097184E-2</v>
      </c>
      <c r="R609" s="13">
        <v>0.12947646968071205</v>
      </c>
      <c r="S609" s="13">
        <v>7.3807327974882084E-2</v>
      </c>
      <c r="T609" s="13">
        <v>4.5865297897613795E-2</v>
      </c>
      <c r="U609" s="13">
        <v>7.4406533180432416E-2</v>
      </c>
      <c r="V609" s="13">
        <v>3.9528470752104736E-2</v>
      </c>
      <c r="W609" s="13">
        <v>5.0748718160162805E-2</v>
      </c>
      <c r="X609" s="13">
        <v>3.8394306045830613E-2</v>
      </c>
      <c r="Y609" s="149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3" t="s">
        <v>262</v>
      </c>
      <c r="C610" s="29"/>
      <c r="D610" s="13">
        <v>2.5912244157344499E-3</v>
      </c>
      <c r="E610" s="13">
        <v>3.696921931773713</v>
      </c>
      <c r="F610" s="13">
        <v>-0.38716899431056395</v>
      </c>
      <c r="G610" s="13">
        <v>-0.28218882531951528</v>
      </c>
      <c r="H610" s="13">
        <v>-4.0999698384949546E-2</v>
      </c>
      <c r="I610" s="13">
        <v>5.7079877916589528E-2</v>
      </c>
      <c r="J610" s="13">
        <v>3.9643508796316063E-2</v>
      </c>
      <c r="K610" s="13">
        <v>-1.9204236984607603E-2</v>
      </c>
      <c r="L610" s="13">
        <v>1.3488955115905421E-2</v>
      </c>
      <c r="M610" s="13">
        <v>-4.0999698384949546E-2</v>
      </c>
      <c r="N610" s="13">
        <v>1.3488955115905421E-2</v>
      </c>
      <c r="O610" s="13">
        <v>-4.0999698384949546E-2</v>
      </c>
      <c r="P610" s="13">
        <v>-9.5488351885804623E-2</v>
      </c>
      <c r="Q610" s="13">
        <v>-0.27312136229859252</v>
      </c>
      <c r="R610" s="13">
        <v>6.5670862918218997E-2</v>
      </c>
      <c r="S610" s="13">
        <v>2.7863173340928604</v>
      </c>
      <c r="T610" s="13">
        <v>-3.3275496166813801E-2</v>
      </c>
      <c r="U610" s="13">
        <v>0.11156853141744461</v>
      </c>
      <c r="V610" s="13">
        <v>4.6182147216418556E-2</v>
      </c>
      <c r="W610" s="13">
        <v>-3.0101967684778574E-2</v>
      </c>
      <c r="X610" s="13">
        <v>3.3104870376213347E-2</v>
      </c>
      <c r="Y610" s="149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46" t="s">
        <v>263</v>
      </c>
      <c r="C611" s="47"/>
      <c r="D611" s="45">
        <v>0</v>
      </c>
      <c r="E611" s="45">
        <v>57.15</v>
      </c>
      <c r="F611" s="45">
        <v>6.03</v>
      </c>
      <c r="G611" s="45">
        <v>4.41</v>
      </c>
      <c r="H611" s="45">
        <v>0.67</v>
      </c>
      <c r="I611" s="45">
        <v>0.84</v>
      </c>
      <c r="J611" s="45">
        <v>0.56999999999999995</v>
      </c>
      <c r="K611" s="45">
        <v>0.34</v>
      </c>
      <c r="L611" s="45">
        <v>0.17</v>
      </c>
      <c r="M611" s="45">
        <v>0.67</v>
      </c>
      <c r="N611" s="45">
        <v>0.17</v>
      </c>
      <c r="O611" s="45">
        <v>0.67</v>
      </c>
      <c r="P611" s="45">
        <v>1.52</v>
      </c>
      <c r="Q611" s="45">
        <v>4.2699999999999996</v>
      </c>
      <c r="R611" s="45">
        <v>0.98</v>
      </c>
      <c r="S611" s="45">
        <v>43.06</v>
      </c>
      <c r="T611" s="45">
        <v>0.55000000000000004</v>
      </c>
      <c r="U611" s="45">
        <v>1.69</v>
      </c>
      <c r="V611" s="45">
        <v>0.67</v>
      </c>
      <c r="W611" s="45">
        <v>0.51</v>
      </c>
      <c r="X611" s="45">
        <v>0.47</v>
      </c>
      <c r="Y611" s="149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1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BM612" s="55"/>
    </row>
    <row r="613" spans="1:65" ht="15">
      <c r="B613" s="8" t="s">
        <v>542</v>
      </c>
      <c r="BM613" s="28" t="s">
        <v>66</v>
      </c>
    </row>
    <row r="614" spans="1:65" ht="15">
      <c r="A614" s="25" t="s">
        <v>31</v>
      </c>
      <c r="B614" s="18" t="s">
        <v>111</v>
      </c>
      <c r="C614" s="15" t="s">
        <v>112</v>
      </c>
      <c r="D614" s="16" t="s">
        <v>224</v>
      </c>
      <c r="E614" s="17" t="s">
        <v>224</v>
      </c>
      <c r="F614" s="17" t="s">
        <v>224</v>
      </c>
      <c r="G614" s="17" t="s">
        <v>224</v>
      </c>
      <c r="H614" s="17" t="s">
        <v>224</v>
      </c>
      <c r="I614" s="17" t="s">
        <v>224</v>
      </c>
      <c r="J614" s="17" t="s">
        <v>224</v>
      </c>
      <c r="K614" s="17" t="s">
        <v>224</v>
      </c>
      <c r="L614" s="17" t="s">
        <v>224</v>
      </c>
      <c r="M614" s="17" t="s">
        <v>224</v>
      </c>
      <c r="N614" s="149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</v>
      </c>
    </row>
    <row r="615" spans="1:65">
      <c r="A615" s="30"/>
      <c r="B615" s="19" t="s">
        <v>225</v>
      </c>
      <c r="C615" s="9" t="s">
        <v>225</v>
      </c>
      <c r="D615" s="147" t="s">
        <v>228</v>
      </c>
      <c r="E615" s="148" t="s">
        <v>229</v>
      </c>
      <c r="F615" s="148" t="s">
        <v>230</v>
      </c>
      <c r="G615" s="148" t="s">
        <v>231</v>
      </c>
      <c r="H615" s="148" t="s">
        <v>232</v>
      </c>
      <c r="I615" s="148" t="s">
        <v>233</v>
      </c>
      <c r="J615" s="148" t="s">
        <v>239</v>
      </c>
      <c r="K615" s="148" t="s">
        <v>240</v>
      </c>
      <c r="L615" s="148" t="s">
        <v>242</v>
      </c>
      <c r="M615" s="148" t="s">
        <v>243</v>
      </c>
      <c r="N615" s="149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 t="s">
        <v>3</v>
      </c>
    </row>
    <row r="616" spans="1:65">
      <c r="A616" s="30"/>
      <c r="B616" s="19"/>
      <c r="C616" s="9"/>
      <c r="D616" s="10" t="s">
        <v>295</v>
      </c>
      <c r="E616" s="11" t="s">
        <v>295</v>
      </c>
      <c r="F616" s="11" t="s">
        <v>295</v>
      </c>
      <c r="G616" s="11" t="s">
        <v>296</v>
      </c>
      <c r="H616" s="11" t="s">
        <v>295</v>
      </c>
      <c r="I616" s="11" t="s">
        <v>295</v>
      </c>
      <c r="J616" s="11" t="s">
        <v>295</v>
      </c>
      <c r="K616" s="11" t="s">
        <v>296</v>
      </c>
      <c r="L616" s="11" t="s">
        <v>295</v>
      </c>
      <c r="M616" s="11" t="s">
        <v>295</v>
      </c>
      <c r="N616" s="149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9"/>
      <c r="C617" s="9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149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3</v>
      </c>
    </row>
    <row r="618" spans="1:65">
      <c r="A618" s="30"/>
      <c r="B618" s="18">
        <v>1</v>
      </c>
      <c r="C618" s="14">
        <v>1</v>
      </c>
      <c r="D618" s="22">
        <v>4</v>
      </c>
      <c r="E618" s="143">
        <v>3.5244846325139316</v>
      </c>
      <c r="F618" s="143">
        <v>3.8035255049410002</v>
      </c>
      <c r="G618" s="22">
        <v>4.5</v>
      </c>
      <c r="H618" s="22">
        <v>4.4000000000000004</v>
      </c>
      <c r="I618" s="22">
        <v>4.63</v>
      </c>
      <c r="J618" s="22">
        <v>4.5</v>
      </c>
      <c r="K618" s="22">
        <v>4.74</v>
      </c>
      <c r="L618" s="22">
        <v>4.6302407498848801</v>
      </c>
      <c r="M618" s="143">
        <v>3.4135528231963339</v>
      </c>
      <c r="N618" s="149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>
        <v>1</v>
      </c>
      <c r="C619" s="9">
        <v>2</v>
      </c>
      <c r="D619" s="11">
        <v>4</v>
      </c>
      <c r="E619" s="144">
        <v>3.4465118110264115</v>
      </c>
      <c r="F619" s="144">
        <v>3.8868711656307</v>
      </c>
      <c r="G619" s="11">
        <v>4.9000000000000004</v>
      </c>
      <c r="H619" s="11">
        <v>5.0999999999999996</v>
      </c>
      <c r="I619" s="11">
        <v>4.53</v>
      </c>
      <c r="J619" s="11">
        <v>5</v>
      </c>
      <c r="K619" s="11">
        <v>4.76</v>
      </c>
      <c r="L619" s="11">
        <v>4.5915759988240437</v>
      </c>
      <c r="M619" s="144">
        <v>4.0280388318607843</v>
      </c>
      <c r="N619" s="149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e">
        <v>#N/A</v>
      </c>
    </row>
    <row r="620" spans="1:65">
      <c r="A620" s="30"/>
      <c r="B620" s="19">
        <v>1</v>
      </c>
      <c r="C620" s="9">
        <v>3</v>
      </c>
      <c r="D620" s="11">
        <v>4.0999999999999996</v>
      </c>
      <c r="E620" s="144">
        <v>3.5993285899267518</v>
      </c>
      <c r="F620" s="144">
        <v>3.8586038618724205</v>
      </c>
      <c r="G620" s="11">
        <v>4.3</v>
      </c>
      <c r="H620" s="11">
        <v>4.7</v>
      </c>
      <c r="I620" s="11">
        <v>4.5199999999999996</v>
      </c>
      <c r="J620" s="11">
        <v>4.5999999999999996</v>
      </c>
      <c r="K620" s="11">
        <v>4.6399999999999997</v>
      </c>
      <c r="L620" s="11">
        <v>4.6338554528029698</v>
      </c>
      <c r="M620" s="144">
        <v>3.8375858670963838</v>
      </c>
      <c r="N620" s="149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16</v>
      </c>
    </row>
    <row r="621" spans="1:65">
      <c r="A621" s="30"/>
      <c r="B621" s="19">
        <v>1</v>
      </c>
      <c r="C621" s="9">
        <v>4</v>
      </c>
      <c r="D621" s="11">
        <v>4</v>
      </c>
      <c r="E621" s="144">
        <v>3.9227658236474694</v>
      </c>
      <c r="F621" s="144">
        <v>3.8889275206088101</v>
      </c>
      <c r="G621" s="11">
        <v>4.5</v>
      </c>
      <c r="H621" s="11">
        <v>5</v>
      </c>
      <c r="I621" s="11">
        <v>4.58</v>
      </c>
      <c r="J621" s="11">
        <v>4.8</v>
      </c>
      <c r="K621" s="11">
        <v>4.67</v>
      </c>
      <c r="L621" s="11">
        <v>4.5532807852103954</v>
      </c>
      <c r="M621" s="144">
        <v>3.9387500737167831</v>
      </c>
      <c r="N621" s="149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4.5577510667929291</v>
      </c>
    </row>
    <row r="622" spans="1:65">
      <c r="A622" s="30"/>
      <c r="B622" s="19">
        <v>1</v>
      </c>
      <c r="C622" s="9">
        <v>5</v>
      </c>
      <c r="D622" s="11">
        <v>4.2</v>
      </c>
      <c r="E622" s="144">
        <v>3.9788142374888023</v>
      </c>
      <c r="F622" s="144">
        <v>3.8402541268117001</v>
      </c>
      <c r="G622" s="11">
        <v>4.4000000000000004</v>
      </c>
      <c r="H622" s="11">
        <v>4.4000000000000004</v>
      </c>
      <c r="I622" s="11">
        <v>4.71</v>
      </c>
      <c r="J622" s="11">
        <v>4.7</v>
      </c>
      <c r="K622" s="11">
        <v>4.6900000000000004</v>
      </c>
      <c r="L622" s="11">
        <v>4.7916547199871484</v>
      </c>
      <c r="M622" s="144">
        <v>3.6800086742079183</v>
      </c>
      <c r="N622" s="149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100</v>
      </c>
    </row>
    <row r="623" spans="1:65">
      <c r="A623" s="30"/>
      <c r="B623" s="19">
        <v>1</v>
      </c>
      <c r="C623" s="9">
        <v>6</v>
      </c>
      <c r="D623" s="11">
        <v>3.9</v>
      </c>
      <c r="E623" s="144">
        <v>3.9668759229897694</v>
      </c>
      <c r="F623" s="144">
        <v>3.8049453484587699</v>
      </c>
      <c r="G623" s="11">
        <v>4.4000000000000004</v>
      </c>
      <c r="H623" s="11">
        <v>4.9000000000000004</v>
      </c>
      <c r="I623" s="11">
        <v>4.7300000000000004</v>
      </c>
      <c r="J623" s="11">
        <v>4.5999999999999996</v>
      </c>
      <c r="K623" s="11">
        <v>4.53</v>
      </c>
      <c r="L623" s="11">
        <v>4.5949370985935829</v>
      </c>
      <c r="M623" s="144">
        <v>3.6218976420407172</v>
      </c>
      <c r="N623" s="149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30"/>
      <c r="B624" s="20" t="s">
        <v>259</v>
      </c>
      <c r="C624" s="12"/>
      <c r="D624" s="23">
        <v>4.0333333333333332</v>
      </c>
      <c r="E624" s="23">
        <v>3.7397968362655227</v>
      </c>
      <c r="F624" s="23">
        <v>3.8471879213872331</v>
      </c>
      <c r="G624" s="23">
        <v>4.5</v>
      </c>
      <c r="H624" s="23">
        <v>4.75</v>
      </c>
      <c r="I624" s="23">
        <v>4.6166666666666663</v>
      </c>
      <c r="J624" s="23">
        <v>4.6999999999999993</v>
      </c>
      <c r="K624" s="23">
        <v>4.6716666666666677</v>
      </c>
      <c r="L624" s="23">
        <v>4.632590800883837</v>
      </c>
      <c r="M624" s="23">
        <v>3.7533056520198205</v>
      </c>
      <c r="N624" s="149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30"/>
      <c r="B625" s="3" t="s">
        <v>260</v>
      </c>
      <c r="C625" s="29"/>
      <c r="D625" s="11">
        <v>4</v>
      </c>
      <c r="E625" s="11">
        <v>3.7610472067871106</v>
      </c>
      <c r="F625" s="11">
        <v>3.8494289943420603</v>
      </c>
      <c r="G625" s="11">
        <v>4.45</v>
      </c>
      <c r="H625" s="11">
        <v>4.8000000000000007</v>
      </c>
      <c r="I625" s="11">
        <v>4.6050000000000004</v>
      </c>
      <c r="J625" s="11">
        <v>4.6500000000000004</v>
      </c>
      <c r="K625" s="11">
        <v>4.68</v>
      </c>
      <c r="L625" s="11">
        <v>4.6125889242392315</v>
      </c>
      <c r="M625" s="11">
        <v>3.7587972706521509</v>
      </c>
      <c r="N625" s="149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30"/>
      <c r="B626" s="3" t="s">
        <v>261</v>
      </c>
      <c r="C626" s="29"/>
      <c r="D626" s="24">
        <v>0.10327955589886449</v>
      </c>
      <c r="E626" s="24">
        <v>0.24260200304283785</v>
      </c>
      <c r="F626" s="24">
        <v>3.7910939842695432E-2</v>
      </c>
      <c r="G626" s="24">
        <v>0.2097617696340304</v>
      </c>
      <c r="H626" s="24">
        <v>0.30166206257996692</v>
      </c>
      <c r="I626" s="24">
        <v>8.9368152418334637E-2</v>
      </c>
      <c r="J626" s="24">
        <v>0.17888543819998323</v>
      </c>
      <c r="K626" s="24">
        <v>8.2320511822185957E-2</v>
      </c>
      <c r="L626" s="24">
        <v>8.3304917399836295E-2</v>
      </c>
      <c r="M626" s="24">
        <v>0.22585110362094227</v>
      </c>
      <c r="N626" s="200"/>
      <c r="O626" s="201"/>
      <c r="P626" s="201"/>
      <c r="Q626" s="201"/>
      <c r="R626" s="201"/>
      <c r="S626" s="201"/>
      <c r="T626" s="201"/>
      <c r="U626" s="201"/>
      <c r="V626" s="201"/>
      <c r="W626" s="201"/>
      <c r="X626" s="201"/>
      <c r="Y626" s="201"/>
      <c r="Z626" s="201"/>
      <c r="AA626" s="201"/>
      <c r="AB626" s="201"/>
      <c r="AC626" s="201"/>
      <c r="AD626" s="201"/>
      <c r="AE626" s="201"/>
      <c r="AF626" s="201"/>
      <c r="AG626" s="201"/>
      <c r="AH626" s="201"/>
      <c r="AI626" s="201"/>
      <c r="AJ626" s="201"/>
      <c r="AK626" s="201"/>
      <c r="AL626" s="201"/>
      <c r="AM626" s="201"/>
      <c r="AN626" s="201"/>
      <c r="AO626" s="201"/>
      <c r="AP626" s="201"/>
      <c r="AQ626" s="201"/>
      <c r="AR626" s="201"/>
      <c r="AS626" s="201"/>
      <c r="AT626" s="201"/>
      <c r="AU626" s="201"/>
      <c r="AV626" s="201"/>
      <c r="AW626" s="201"/>
      <c r="AX626" s="201"/>
      <c r="AY626" s="201"/>
      <c r="AZ626" s="201"/>
      <c r="BA626" s="201"/>
      <c r="BB626" s="201"/>
      <c r="BC626" s="201"/>
      <c r="BD626" s="201"/>
      <c r="BE626" s="201"/>
      <c r="BF626" s="201"/>
      <c r="BG626" s="201"/>
      <c r="BH626" s="201"/>
      <c r="BI626" s="201"/>
      <c r="BJ626" s="201"/>
      <c r="BK626" s="201"/>
      <c r="BL626" s="201"/>
      <c r="BM626" s="56"/>
    </row>
    <row r="627" spans="1:65">
      <c r="A627" s="30"/>
      <c r="B627" s="3" t="s">
        <v>86</v>
      </c>
      <c r="C627" s="29"/>
      <c r="D627" s="13">
        <v>2.5606501462528387E-2</v>
      </c>
      <c r="E627" s="13">
        <v>6.4870369612135076E-2</v>
      </c>
      <c r="F627" s="13">
        <v>9.8541949645717768E-3</v>
      </c>
      <c r="G627" s="13">
        <v>4.661372658534009E-2</v>
      </c>
      <c r="H627" s="13">
        <v>6.3507802648414088E-2</v>
      </c>
      <c r="I627" s="13">
        <v>1.9357722545487649E-2</v>
      </c>
      <c r="J627" s="13">
        <v>3.8060731531911335E-2</v>
      </c>
      <c r="K627" s="13">
        <v>1.7621229787125069E-2</v>
      </c>
      <c r="L627" s="13">
        <v>1.7982360407041091E-2</v>
      </c>
      <c r="M627" s="13">
        <v>6.0173917223981417E-2</v>
      </c>
      <c r="N627" s="149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262</v>
      </c>
      <c r="C628" s="29"/>
      <c r="D628" s="13">
        <v>-0.11506063533842881</v>
      </c>
      <c r="E628" s="13">
        <v>-0.1794644372938432</v>
      </c>
      <c r="F628" s="13">
        <v>-0.15590214011088699</v>
      </c>
      <c r="G628" s="13">
        <v>-1.2670956782544485E-2</v>
      </c>
      <c r="H628" s="13">
        <v>4.2180656729536414E-2</v>
      </c>
      <c r="I628" s="13">
        <v>1.2926462856426513E-2</v>
      </c>
      <c r="J628" s="13">
        <v>3.1210334027120146E-2</v>
      </c>
      <c r="K628" s="13">
        <v>2.4993817829084719E-2</v>
      </c>
      <c r="L628" s="13">
        <v>1.6420320678805611E-2</v>
      </c>
      <c r="M628" s="13">
        <v>-0.17650051593080052</v>
      </c>
      <c r="N628" s="149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263</v>
      </c>
      <c r="C629" s="47"/>
      <c r="D629" s="45">
        <v>2.12</v>
      </c>
      <c r="E629" s="45">
        <v>3.31</v>
      </c>
      <c r="F629" s="45">
        <v>2.88</v>
      </c>
      <c r="G629" s="45">
        <v>0.24</v>
      </c>
      <c r="H629" s="45">
        <v>0.78</v>
      </c>
      <c r="I629" s="45">
        <v>0.24</v>
      </c>
      <c r="J629" s="45">
        <v>0.56999999999999995</v>
      </c>
      <c r="K629" s="45">
        <v>0.46</v>
      </c>
      <c r="L629" s="45">
        <v>0.3</v>
      </c>
      <c r="M629" s="45">
        <v>3.26</v>
      </c>
      <c r="N629" s="149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BM630" s="55"/>
    </row>
    <row r="631" spans="1:65" ht="15">
      <c r="B631" s="8" t="s">
        <v>543</v>
      </c>
      <c r="BM631" s="28" t="s">
        <v>66</v>
      </c>
    </row>
    <row r="632" spans="1:65" ht="15">
      <c r="A632" s="25" t="s">
        <v>34</v>
      </c>
      <c r="B632" s="18" t="s">
        <v>111</v>
      </c>
      <c r="C632" s="15" t="s">
        <v>112</v>
      </c>
      <c r="D632" s="16" t="s">
        <v>224</v>
      </c>
      <c r="E632" s="17" t="s">
        <v>224</v>
      </c>
      <c r="F632" s="17" t="s">
        <v>224</v>
      </c>
      <c r="G632" s="17" t="s">
        <v>224</v>
      </c>
      <c r="H632" s="17" t="s">
        <v>224</v>
      </c>
      <c r="I632" s="17" t="s">
        <v>224</v>
      </c>
      <c r="J632" s="17" t="s">
        <v>224</v>
      </c>
      <c r="K632" s="17" t="s">
        <v>224</v>
      </c>
      <c r="L632" s="17" t="s">
        <v>224</v>
      </c>
      <c r="M632" s="17" t="s">
        <v>224</v>
      </c>
      <c r="N632" s="17" t="s">
        <v>224</v>
      </c>
      <c r="O632" s="17" t="s">
        <v>224</v>
      </c>
      <c r="P632" s="17" t="s">
        <v>224</v>
      </c>
      <c r="Q632" s="17" t="s">
        <v>224</v>
      </c>
      <c r="R632" s="17" t="s">
        <v>224</v>
      </c>
      <c r="S632" s="17" t="s">
        <v>224</v>
      </c>
      <c r="T632" s="17" t="s">
        <v>224</v>
      </c>
      <c r="U632" s="17" t="s">
        <v>224</v>
      </c>
      <c r="V632" s="17" t="s">
        <v>224</v>
      </c>
      <c r="W632" s="17" t="s">
        <v>224</v>
      </c>
      <c r="X632" s="17" t="s">
        <v>224</v>
      </c>
      <c r="Y632" s="17" t="s">
        <v>224</v>
      </c>
      <c r="Z632" s="149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225</v>
      </c>
      <c r="C633" s="9" t="s">
        <v>225</v>
      </c>
      <c r="D633" s="147" t="s">
        <v>227</v>
      </c>
      <c r="E633" s="148" t="s">
        <v>228</v>
      </c>
      <c r="F633" s="148" t="s">
        <v>229</v>
      </c>
      <c r="G633" s="148" t="s">
        <v>230</v>
      </c>
      <c r="H633" s="148" t="s">
        <v>231</v>
      </c>
      <c r="I633" s="148" t="s">
        <v>232</v>
      </c>
      <c r="J633" s="148" t="s">
        <v>233</v>
      </c>
      <c r="K633" s="148" t="s">
        <v>235</v>
      </c>
      <c r="L633" s="148" t="s">
        <v>236</v>
      </c>
      <c r="M633" s="148" t="s">
        <v>237</v>
      </c>
      <c r="N633" s="148" t="s">
        <v>238</v>
      </c>
      <c r="O633" s="148" t="s">
        <v>265</v>
      </c>
      <c r="P633" s="148" t="s">
        <v>239</v>
      </c>
      <c r="Q633" s="148" t="s">
        <v>240</v>
      </c>
      <c r="R633" s="148" t="s">
        <v>241</v>
      </c>
      <c r="S633" s="148" t="s">
        <v>242</v>
      </c>
      <c r="T633" s="148" t="s">
        <v>243</v>
      </c>
      <c r="U633" s="148" t="s">
        <v>244</v>
      </c>
      <c r="V633" s="148" t="s">
        <v>245</v>
      </c>
      <c r="W633" s="148" t="s">
        <v>246</v>
      </c>
      <c r="X633" s="148" t="s">
        <v>247</v>
      </c>
      <c r="Y633" s="148" t="s">
        <v>249</v>
      </c>
      <c r="Z633" s="149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114</v>
      </c>
      <c r="E634" s="11" t="s">
        <v>114</v>
      </c>
      <c r="F634" s="11" t="s">
        <v>114</v>
      </c>
      <c r="G634" s="11" t="s">
        <v>114</v>
      </c>
      <c r="H634" s="11" t="s">
        <v>296</v>
      </c>
      <c r="I634" s="11" t="s">
        <v>295</v>
      </c>
      <c r="J634" s="11" t="s">
        <v>114</v>
      </c>
      <c r="K634" s="11" t="s">
        <v>296</v>
      </c>
      <c r="L634" s="11" t="s">
        <v>296</v>
      </c>
      <c r="M634" s="11" t="s">
        <v>296</v>
      </c>
      <c r="N634" s="11" t="s">
        <v>296</v>
      </c>
      <c r="O634" s="11" t="s">
        <v>296</v>
      </c>
      <c r="P634" s="11" t="s">
        <v>114</v>
      </c>
      <c r="Q634" s="11" t="s">
        <v>296</v>
      </c>
      <c r="R634" s="11" t="s">
        <v>295</v>
      </c>
      <c r="S634" s="11" t="s">
        <v>295</v>
      </c>
      <c r="T634" s="11" t="s">
        <v>295</v>
      </c>
      <c r="U634" s="11" t="s">
        <v>114</v>
      </c>
      <c r="V634" s="11" t="s">
        <v>296</v>
      </c>
      <c r="W634" s="11" t="s">
        <v>296</v>
      </c>
      <c r="X634" s="11" t="s">
        <v>296</v>
      </c>
      <c r="Y634" s="11" t="s">
        <v>295</v>
      </c>
      <c r="Z634" s="149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149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06">
        <v>48</v>
      </c>
      <c r="E636" s="206">
        <v>47</v>
      </c>
      <c r="F636" s="206">
        <v>46.092733333333328</v>
      </c>
      <c r="G636" s="206">
        <v>49.3934</v>
      </c>
      <c r="H636" s="206">
        <v>51</v>
      </c>
      <c r="I636" s="206">
        <v>46.4</v>
      </c>
      <c r="J636" s="206">
        <v>49</v>
      </c>
      <c r="K636" s="206">
        <v>51.2</v>
      </c>
      <c r="L636" s="206">
        <v>51.7</v>
      </c>
      <c r="M636" s="227">
        <v>57</v>
      </c>
      <c r="N636" s="206">
        <v>48.7</v>
      </c>
      <c r="O636" s="206">
        <v>45.5</v>
      </c>
      <c r="P636" s="227">
        <v>59</v>
      </c>
      <c r="Q636" s="206">
        <v>45.8</v>
      </c>
      <c r="R636" s="206">
        <v>52.5</v>
      </c>
      <c r="S636" s="206">
        <v>50.059849199622768</v>
      </c>
      <c r="T636" s="206">
        <v>43.828352344670435</v>
      </c>
      <c r="U636" s="206">
        <v>51.472856596962835</v>
      </c>
      <c r="V636" s="206">
        <v>41.8</v>
      </c>
      <c r="W636" s="206">
        <v>50</v>
      </c>
      <c r="X636" s="206">
        <v>53</v>
      </c>
      <c r="Y636" s="206">
        <v>52.1</v>
      </c>
      <c r="Z636" s="207"/>
      <c r="AA636" s="208"/>
      <c r="AB636" s="208"/>
      <c r="AC636" s="208"/>
      <c r="AD636" s="208"/>
      <c r="AE636" s="208"/>
      <c r="AF636" s="208"/>
      <c r="AG636" s="208"/>
      <c r="AH636" s="208"/>
      <c r="AI636" s="208"/>
      <c r="AJ636" s="208"/>
      <c r="AK636" s="208"/>
      <c r="AL636" s="208"/>
      <c r="AM636" s="208"/>
      <c r="AN636" s="208"/>
      <c r="AO636" s="208"/>
      <c r="AP636" s="208"/>
      <c r="AQ636" s="208"/>
      <c r="AR636" s="208"/>
      <c r="AS636" s="208"/>
      <c r="AT636" s="208"/>
      <c r="AU636" s="208"/>
      <c r="AV636" s="208"/>
      <c r="AW636" s="208"/>
      <c r="AX636" s="208"/>
      <c r="AY636" s="208"/>
      <c r="AZ636" s="208"/>
      <c r="BA636" s="208"/>
      <c r="BB636" s="208"/>
      <c r="BC636" s="208"/>
      <c r="BD636" s="208"/>
      <c r="BE636" s="208"/>
      <c r="BF636" s="208"/>
      <c r="BG636" s="208"/>
      <c r="BH636" s="208"/>
      <c r="BI636" s="208"/>
      <c r="BJ636" s="208"/>
      <c r="BK636" s="208"/>
      <c r="BL636" s="208"/>
      <c r="BM636" s="209">
        <v>1</v>
      </c>
    </row>
    <row r="637" spans="1:65">
      <c r="A637" s="30"/>
      <c r="B637" s="19">
        <v>1</v>
      </c>
      <c r="C637" s="9">
        <v>2</v>
      </c>
      <c r="D637" s="210">
        <v>49</v>
      </c>
      <c r="E637" s="210">
        <v>47</v>
      </c>
      <c r="F637" s="210">
        <v>46.870533333333334</v>
      </c>
      <c r="G637" s="210">
        <v>49.4084</v>
      </c>
      <c r="H637" s="210">
        <v>51</v>
      </c>
      <c r="I637" s="210">
        <v>48.6</v>
      </c>
      <c r="J637" s="210">
        <v>48</v>
      </c>
      <c r="K637" s="210">
        <v>50.7</v>
      </c>
      <c r="L637" s="210">
        <v>52.2</v>
      </c>
      <c r="M637" s="210">
        <v>48.2</v>
      </c>
      <c r="N637" s="210">
        <v>51.8</v>
      </c>
      <c r="O637" s="210">
        <v>48</v>
      </c>
      <c r="P637" s="210">
        <v>50</v>
      </c>
      <c r="Q637" s="210">
        <v>44.9</v>
      </c>
      <c r="R637" s="210">
        <v>52.1</v>
      </c>
      <c r="S637" s="210">
        <v>49.271310799765104</v>
      </c>
      <c r="T637" s="210">
        <v>52.453809467867053</v>
      </c>
      <c r="U637" s="210">
        <v>50.76051297373035</v>
      </c>
      <c r="V637" s="210">
        <v>42.3</v>
      </c>
      <c r="W637" s="210">
        <v>48</v>
      </c>
      <c r="X637" s="210">
        <v>51.6</v>
      </c>
      <c r="Y637" s="210">
        <v>54.3</v>
      </c>
      <c r="Z637" s="207"/>
      <c r="AA637" s="208"/>
      <c r="AB637" s="208"/>
      <c r="AC637" s="208"/>
      <c r="AD637" s="208"/>
      <c r="AE637" s="208"/>
      <c r="AF637" s="208"/>
      <c r="AG637" s="208"/>
      <c r="AH637" s="208"/>
      <c r="AI637" s="208"/>
      <c r="AJ637" s="208"/>
      <c r="AK637" s="208"/>
      <c r="AL637" s="208"/>
      <c r="AM637" s="208"/>
      <c r="AN637" s="208"/>
      <c r="AO637" s="208"/>
      <c r="AP637" s="208"/>
      <c r="AQ637" s="208"/>
      <c r="AR637" s="208"/>
      <c r="AS637" s="208"/>
      <c r="AT637" s="208"/>
      <c r="AU637" s="208"/>
      <c r="AV637" s="208"/>
      <c r="AW637" s="208"/>
      <c r="AX637" s="208"/>
      <c r="AY637" s="208"/>
      <c r="AZ637" s="208"/>
      <c r="BA637" s="208"/>
      <c r="BB637" s="208"/>
      <c r="BC637" s="208"/>
      <c r="BD637" s="208"/>
      <c r="BE637" s="208"/>
      <c r="BF637" s="208"/>
      <c r="BG637" s="208"/>
      <c r="BH637" s="208"/>
      <c r="BI637" s="208"/>
      <c r="BJ637" s="208"/>
      <c r="BK637" s="208"/>
      <c r="BL637" s="208"/>
      <c r="BM637" s="209" t="e">
        <v>#N/A</v>
      </c>
    </row>
    <row r="638" spans="1:65">
      <c r="A638" s="30"/>
      <c r="B638" s="19">
        <v>1</v>
      </c>
      <c r="C638" s="9">
        <v>3</v>
      </c>
      <c r="D638" s="210">
        <v>49</v>
      </c>
      <c r="E638" s="210">
        <v>47</v>
      </c>
      <c r="F638" s="210">
        <v>46.763033333333333</v>
      </c>
      <c r="G638" s="210">
        <v>49.694000000000003</v>
      </c>
      <c r="H638" s="210">
        <v>52</v>
      </c>
      <c r="I638" s="210">
        <v>46.3</v>
      </c>
      <c r="J638" s="210">
        <v>49</v>
      </c>
      <c r="K638" s="210">
        <v>52.3</v>
      </c>
      <c r="L638" s="210">
        <v>53.3</v>
      </c>
      <c r="M638" s="210">
        <v>47.5</v>
      </c>
      <c r="N638" s="210">
        <v>50.8</v>
      </c>
      <c r="O638" s="210">
        <v>48.6</v>
      </c>
      <c r="P638" s="210">
        <v>49</v>
      </c>
      <c r="Q638" s="210">
        <v>45.7</v>
      </c>
      <c r="R638" s="210">
        <v>52.1</v>
      </c>
      <c r="S638" s="210">
        <v>49.724037694718724</v>
      </c>
      <c r="T638" s="210">
        <v>48.979690964066201</v>
      </c>
      <c r="U638" s="210">
        <v>51.142672316831991</v>
      </c>
      <c r="V638" s="210">
        <v>43.4</v>
      </c>
      <c r="W638" s="210">
        <v>49</v>
      </c>
      <c r="X638" s="210">
        <v>52.2</v>
      </c>
      <c r="Y638" s="210">
        <v>53.4</v>
      </c>
      <c r="Z638" s="207"/>
      <c r="AA638" s="208"/>
      <c r="AB638" s="208"/>
      <c r="AC638" s="208"/>
      <c r="AD638" s="208"/>
      <c r="AE638" s="208"/>
      <c r="AF638" s="208"/>
      <c r="AG638" s="208"/>
      <c r="AH638" s="208"/>
      <c r="AI638" s="208"/>
      <c r="AJ638" s="208"/>
      <c r="AK638" s="208"/>
      <c r="AL638" s="208"/>
      <c r="AM638" s="208"/>
      <c r="AN638" s="208"/>
      <c r="AO638" s="208"/>
      <c r="AP638" s="208"/>
      <c r="AQ638" s="208"/>
      <c r="AR638" s="208"/>
      <c r="AS638" s="208"/>
      <c r="AT638" s="208"/>
      <c r="AU638" s="208"/>
      <c r="AV638" s="208"/>
      <c r="AW638" s="208"/>
      <c r="AX638" s="208"/>
      <c r="AY638" s="208"/>
      <c r="AZ638" s="208"/>
      <c r="BA638" s="208"/>
      <c r="BB638" s="208"/>
      <c r="BC638" s="208"/>
      <c r="BD638" s="208"/>
      <c r="BE638" s="208"/>
      <c r="BF638" s="208"/>
      <c r="BG638" s="208"/>
      <c r="BH638" s="208"/>
      <c r="BI638" s="208"/>
      <c r="BJ638" s="208"/>
      <c r="BK638" s="208"/>
      <c r="BL638" s="208"/>
      <c r="BM638" s="209">
        <v>16</v>
      </c>
    </row>
    <row r="639" spans="1:65">
      <c r="A639" s="30"/>
      <c r="B639" s="19">
        <v>1</v>
      </c>
      <c r="C639" s="9">
        <v>4</v>
      </c>
      <c r="D639" s="210">
        <v>49</v>
      </c>
      <c r="E639" s="210">
        <v>47</v>
      </c>
      <c r="F639" s="210">
        <v>47.371233333333301</v>
      </c>
      <c r="G639" s="210">
        <v>49.837200000000003</v>
      </c>
      <c r="H639" s="210">
        <v>52</v>
      </c>
      <c r="I639" s="210">
        <v>48.7</v>
      </c>
      <c r="J639" s="210">
        <v>49</v>
      </c>
      <c r="K639" s="210">
        <v>50.9</v>
      </c>
      <c r="L639" s="210">
        <v>51.5</v>
      </c>
      <c r="M639" s="210">
        <v>51</v>
      </c>
      <c r="N639" s="210">
        <v>52</v>
      </c>
      <c r="O639" s="210">
        <v>48.7</v>
      </c>
      <c r="P639" s="210">
        <v>50</v>
      </c>
      <c r="Q639" s="210">
        <v>45</v>
      </c>
      <c r="R639" s="210">
        <v>53</v>
      </c>
      <c r="S639" s="210">
        <v>50.28815460037324</v>
      </c>
      <c r="T639" s="210">
        <v>57.505458847522824</v>
      </c>
      <c r="U639" s="210">
        <v>52.116559793330659</v>
      </c>
      <c r="V639" s="210">
        <v>42.2</v>
      </c>
      <c r="W639" s="210">
        <v>49</v>
      </c>
      <c r="X639" s="210">
        <v>53</v>
      </c>
      <c r="Y639" s="210">
        <v>52.3</v>
      </c>
      <c r="Z639" s="207"/>
      <c r="AA639" s="208"/>
      <c r="AB639" s="208"/>
      <c r="AC639" s="208"/>
      <c r="AD639" s="208"/>
      <c r="AE639" s="208"/>
      <c r="AF639" s="208"/>
      <c r="AG639" s="208"/>
      <c r="AH639" s="208"/>
      <c r="AI639" s="208"/>
      <c r="AJ639" s="208"/>
      <c r="AK639" s="208"/>
      <c r="AL639" s="208"/>
      <c r="AM639" s="208"/>
      <c r="AN639" s="208"/>
      <c r="AO639" s="208"/>
      <c r="AP639" s="208"/>
      <c r="AQ639" s="208"/>
      <c r="AR639" s="208"/>
      <c r="AS639" s="208"/>
      <c r="AT639" s="208"/>
      <c r="AU639" s="208"/>
      <c r="AV639" s="208"/>
      <c r="AW639" s="208"/>
      <c r="AX639" s="208"/>
      <c r="AY639" s="208"/>
      <c r="AZ639" s="208"/>
      <c r="BA639" s="208"/>
      <c r="BB639" s="208"/>
      <c r="BC639" s="208"/>
      <c r="BD639" s="208"/>
      <c r="BE639" s="208"/>
      <c r="BF639" s="208"/>
      <c r="BG639" s="208"/>
      <c r="BH639" s="208"/>
      <c r="BI639" s="208"/>
      <c r="BJ639" s="208"/>
      <c r="BK639" s="208"/>
      <c r="BL639" s="208"/>
      <c r="BM639" s="209">
        <v>49.283270172129846</v>
      </c>
    </row>
    <row r="640" spans="1:65">
      <c r="A640" s="30"/>
      <c r="B640" s="19">
        <v>1</v>
      </c>
      <c r="C640" s="9">
        <v>5</v>
      </c>
      <c r="D640" s="210">
        <v>48</v>
      </c>
      <c r="E640" s="210">
        <v>47</v>
      </c>
      <c r="F640" s="210">
        <v>48.019433333333332</v>
      </c>
      <c r="G640" s="210">
        <v>49.317</v>
      </c>
      <c r="H640" s="210">
        <v>53</v>
      </c>
      <c r="I640" s="210">
        <v>46.5</v>
      </c>
      <c r="J640" s="210">
        <v>48</v>
      </c>
      <c r="K640" s="210">
        <v>52.3</v>
      </c>
      <c r="L640" s="210">
        <v>53.2</v>
      </c>
      <c r="M640" s="210">
        <v>48</v>
      </c>
      <c r="N640" s="210">
        <v>49.3</v>
      </c>
      <c r="O640" s="210">
        <v>46.9</v>
      </c>
      <c r="P640" s="210">
        <v>51</v>
      </c>
      <c r="Q640" s="210">
        <v>45</v>
      </c>
      <c r="R640" s="210">
        <v>49.6</v>
      </c>
      <c r="S640" s="210">
        <v>51.242998164528778</v>
      </c>
      <c r="T640" s="210">
        <v>45.698776311439836</v>
      </c>
      <c r="U640" s="210">
        <v>50.398774694596639</v>
      </c>
      <c r="V640" s="210">
        <v>44.2</v>
      </c>
      <c r="W640" s="210">
        <v>49</v>
      </c>
      <c r="X640" s="210">
        <v>54.4</v>
      </c>
      <c r="Y640" s="210">
        <v>51.7</v>
      </c>
      <c r="Z640" s="207"/>
      <c r="AA640" s="208"/>
      <c r="AB640" s="208"/>
      <c r="AC640" s="208"/>
      <c r="AD640" s="208"/>
      <c r="AE640" s="208"/>
      <c r="AF640" s="208"/>
      <c r="AG640" s="208"/>
      <c r="AH640" s="208"/>
      <c r="AI640" s="208"/>
      <c r="AJ640" s="208"/>
      <c r="AK640" s="208"/>
      <c r="AL640" s="208"/>
      <c r="AM640" s="208"/>
      <c r="AN640" s="208"/>
      <c r="AO640" s="208"/>
      <c r="AP640" s="208"/>
      <c r="AQ640" s="208"/>
      <c r="AR640" s="208"/>
      <c r="AS640" s="208"/>
      <c r="AT640" s="208"/>
      <c r="AU640" s="208"/>
      <c r="AV640" s="208"/>
      <c r="AW640" s="208"/>
      <c r="AX640" s="208"/>
      <c r="AY640" s="208"/>
      <c r="AZ640" s="208"/>
      <c r="BA640" s="208"/>
      <c r="BB640" s="208"/>
      <c r="BC640" s="208"/>
      <c r="BD640" s="208"/>
      <c r="BE640" s="208"/>
      <c r="BF640" s="208"/>
      <c r="BG640" s="208"/>
      <c r="BH640" s="208"/>
      <c r="BI640" s="208"/>
      <c r="BJ640" s="208"/>
      <c r="BK640" s="208"/>
      <c r="BL640" s="208"/>
      <c r="BM640" s="209">
        <v>101</v>
      </c>
    </row>
    <row r="641" spans="1:65">
      <c r="A641" s="30"/>
      <c r="B641" s="19">
        <v>1</v>
      </c>
      <c r="C641" s="9">
        <v>6</v>
      </c>
      <c r="D641" s="210">
        <v>48</v>
      </c>
      <c r="E641" s="210">
        <v>47</v>
      </c>
      <c r="F641" s="210">
        <v>46.940333333333328</v>
      </c>
      <c r="G641" s="210">
        <v>49.612000000000002</v>
      </c>
      <c r="H641" s="210">
        <v>52</v>
      </c>
      <c r="I641" s="210">
        <v>46.9</v>
      </c>
      <c r="J641" s="210">
        <v>49</v>
      </c>
      <c r="K641" s="210">
        <v>51</v>
      </c>
      <c r="L641" s="210">
        <v>53.7</v>
      </c>
      <c r="M641" s="210">
        <v>47</v>
      </c>
      <c r="N641" s="210">
        <v>46.5</v>
      </c>
      <c r="O641" s="210">
        <v>47.4</v>
      </c>
      <c r="P641" s="210">
        <v>52</v>
      </c>
      <c r="Q641" s="210">
        <v>44.7</v>
      </c>
      <c r="R641" s="210">
        <v>50.3</v>
      </c>
      <c r="S641" s="210">
        <v>48.33765452465326</v>
      </c>
      <c r="T641" s="210">
        <v>45.330772623843927</v>
      </c>
      <c r="U641" s="210">
        <v>51.920120802614896</v>
      </c>
      <c r="V641" s="210">
        <v>42.7</v>
      </c>
      <c r="W641" s="210">
        <v>48</v>
      </c>
      <c r="X641" s="210">
        <v>53.8</v>
      </c>
      <c r="Y641" s="210">
        <v>53.4</v>
      </c>
      <c r="Z641" s="207"/>
      <c r="AA641" s="208"/>
      <c r="AB641" s="208"/>
      <c r="AC641" s="208"/>
      <c r="AD641" s="208"/>
      <c r="AE641" s="208"/>
      <c r="AF641" s="208"/>
      <c r="AG641" s="208"/>
      <c r="AH641" s="208"/>
      <c r="AI641" s="208"/>
      <c r="AJ641" s="208"/>
      <c r="AK641" s="208"/>
      <c r="AL641" s="208"/>
      <c r="AM641" s="208"/>
      <c r="AN641" s="208"/>
      <c r="AO641" s="208"/>
      <c r="AP641" s="208"/>
      <c r="AQ641" s="208"/>
      <c r="AR641" s="208"/>
      <c r="AS641" s="208"/>
      <c r="AT641" s="208"/>
      <c r="AU641" s="208"/>
      <c r="AV641" s="208"/>
      <c r="AW641" s="208"/>
      <c r="AX641" s="208"/>
      <c r="AY641" s="208"/>
      <c r="AZ641" s="208"/>
      <c r="BA641" s="208"/>
      <c r="BB641" s="208"/>
      <c r="BC641" s="208"/>
      <c r="BD641" s="208"/>
      <c r="BE641" s="208"/>
      <c r="BF641" s="208"/>
      <c r="BG641" s="208"/>
      <c r="BH641" s="208"/>
      <c r="BI641" s="208"/>
      <c r="BJ641" s="208"/>
      <c r="BK641" s="208"/>
      <c r="BL641" s="208"/>
      <c r="BM641" s="211"/>
    </row>
    <row r="642" spans="1:65">
      <c r="A642" s="30"/>
      <c r="B642" s="20" t="s">
        <v>259</v>
      </c>
      <c r="C642" s="12"/>
      <c r="D642" s="212">
        <v>48.5</v>
      </c>
      <c r="E642" s="212">
        <v>47</v>
      </c>
      <c r="F642" s="212">
        <v>47.00954999999999</v>
      </c>
      <c r="G642" s="212">
        <v>49.543666666666667</v>
      </c>
      <c r="H642" s="212">
        <v>51.833333333333336</v>
      </c>
      <c r="I642" s="212">
        <v>47.233333333333327</v>
      </c>
      <c r="J642" s="212">
        <v>48.666666666666664</v>
      </c>
      <c r="K642" s="212">
        <v>51.4</v>
      </c>
      <c r="L642" s="212">
        <v>52.599999999999994</v>
      </c>
      <c r="M642" s="212">
        <v>49.783333333333331</v>
      </c>
      <c r="N642" s="212">
        <v>49.85</v>
      </c>
      <c r="O642" s="212">
        <v>47.516666666666673</v>
      </c>
      <c r="P642" s="212">
        <v>51.833333333333336</v>
      </c>
      <c r="Q642" s="212">
        <v>45.18333333333333</v>
      </c>
      <c r="R642" s="212">
        <v>51.6</v>
      </c>
      <c r="S642" s="212">
        <v>49.820667497276986</v>
      </c>
      <c r="T642" s="212">
        <v>48.966143426568379</v>
      </c>
      <c r="U642" s="212">
        <v>51.301916196344564</v>
      </c>
      <c r="V642" s="212">
        <v>42.766666666666659</v>
      </c>
      <c r="W642" s="212">
        <v>48.833333333333336</v>
      </c>
      <c r="X642" s="212">
        <v>53</v>
      </c>
      <c r="Y642" s="212">
        <v>52.866666666666667</v>
      </c>
      <c r="Z642" s="207"/>
      <c r="AA642" s="208"/>
      <c r="AB642" s="208"/>
      <c r="AC642" s="208"/>
      <c r="AD642" s="208"/>
      <c r="AE642" s="208"/>
      <c r="AF642" s="208"/>
      <c r="AG642" s="208"/>
      <c r="AH642" s="208"/>
      <c r="AI642" s="208"/>
      <c r="AJ642" s="208"/>
      <c r="AK642" s="208"/>
      <c r="AL642" s="208"/>
      <c r="AM642" s="208"/>
      <c r="AN642" s="208"/>
      <c r="AO642" s="208"/>
      <c r="AP642" s="208"/>
      <c r="AQ642" s="208"/>
      <c r="AR642" s="208"/>
      <c r="AS642" s="208"/>
      <c r="AT642" s="208"/>
      <c r="AU642" s="208"/>
      <c r="AV642" s="208"/>
      <c r="AW642" s="208"/>
      <c r="AX642" s="208"/>
      <c r="AY642" s="208"/>
      <c r="AZ642" s="208"/>
      <c r="BA642" s="208"/>
      <c r="BB642" s="208"/>
      <c r="BC642" s="208"/>
      <c r="BD642" s="208"/>
      <c r="BE642" s="208"/>
      <c r="BF642" s="208"/>
      <c r="BG642" s="208"/>
      <c r="BH642" s="208"/>
      <c r="BI642" s="208"/>
      <c r="BJ642" s="208"/>
      <c r="BK642" s="208"/>
      <c r="BL642" s="208"/>
      <c r="BM642" s="211"/>
    </row>
    <row r="643" spans="1:65">
      <c r="A643" s="30"/>
      <c r="B643" s="3" t="s">
        <v>260</v>
      </c>
      <c r="C643" s="29"/>
      <c r="D643" s="210">
        <v>48.5</v>
      </c>
      <c r="E643" s="210">
        <v>47</v>
      </c>
      <c r="F643" s="210">
        <v>46.905433333333335</v>
      </c>
      <c r="G643" s="210">
        <v>49.510199999999998</v>
      </c>
      <c r="H643" s="210">
        <v>52</v>
      </c>
      <c r="I643" s="210">
        <v>46.7</v>
      </c>
      <c r="J643" s="210">
        <v>49</v>
      </c>
      <c r="K643" s="210">
        <v>51.1</v>
      </c>
      <c r="L643" s="210">
        <v>52.7</v>
      </c>
      <c r="M643" s="210">
        <v>48.1</v>
      </c>
      <c r="N643" s="210">
        <v>50.05</v>
      </c>
      <c r="O643" s="210">
        <v>47.7</v>
      </c>
      <c r="P643" s="210">
        <v>50.5</v>
      </c>
      <c r="Q643" s="210">
        <v>45</v>
      </c>
      <c r="R643" s="210">
        <v>52.1</v>
      </c>
      <c r="S643" s="210">
        <v>49.891943447170746</v>
      </c>
      <c r="T643" s="210">
        <v>47.339233637753019</v>
      </c>
      <c r="U643" s="210">
        <v>51.307764456897416</v>
      </c>
      <c r="V643" s="210">
        <v>42.5</v>
      </c>
      <c r="W643" s="210">
        <v>49</v>
      </c>
      <c r="X643" s="210">
        <v>53</v>
      </c>
      <c r="Y643" s="210">
        <v>52.849999999999994</v>
      </c>
      <c r="Z643" s="207"/>
      <c r="AA643" s="208"/>
      <c r="AB643" s="208"/>
      <c r="AC643" s="208"/>
      <c r="AD643" s="208"/>
      <c r="AE643" s="208"/>
      <c r="AF643" s="208"/>
      <c r="AG643" s="208"/>
      <c r="AH643" s="208"/>
      <c r="AI643" s="208"/>
      <c r="AJ643" s="208"/>
      <c r="AK643" s="208"/>
      <c r="AL643" s="208"/>
      <c r="AM643" s="208"/>
      <c r="AN643" s="208"/>
      <c r="AO643" s="208"/>
      <c r="AP643" s="208"/>
      <c r="AQ643" s="208"/>
      <c r="AR643" s="208"/>
      <c r="AS643" s="208"/>
      <c r="AT643" s="208"/>
      <c r="AU643" s="208"/>
      <c r="AV643" s="208"/>
      <c r="AW643" s="208"/>
      <c r="AX643" s="208"/>
      <c r="AY643" s="208"/>
      <c r="AZ643" s="208"/>
      <c r="BA643" s="208"/>
      <c r="BB643" s="208"/>
      <c r="BC643" s="208"/>
      <c r="BD643" s="208"/>
      <c r="BE643" s="208"/>
      <c r="BF643" s="208"/>
      <c r="BG643" s="208"/>
      <c r="BH643" s="208"/>
      <c r="BI643" s="208"/>
      <c r="BJ643" s="208"/>
      <c r="BK643" s="208"/>
      <c r="BL643" s="208"/>
      <c r="BM643" s="211"/>
    </row>
    <row r="644" spans="1:65">
      <c r="A644" s="30"/>
      <c r="B644" s="3" t="s">
        <v>261</v>
      </c>
      <c r="C644" s="29"/>
      <c r="D644" s="24">
        <v>0.54772255750516607</v>
      </c>
      <c r="E644" s="24">
        <v>0</v>
      </c>
      <c r="F644" s="24">
        <v>0.64437861980877642</v>
      </c>
      <c r="G644" s="24">
        <v>0.20282322023542371</v>
      </c>
      <c r="H644" s="24">
        <v>0.752772652709081</v>
      </c>
      <c r="I644" s="24">
        <v>1.1165422816296169</v>
      </c>
      <c r="J644" s="24">
        <v>0.51639777949432231</v>
      </c>
      <c r="K644" s="24">
        <v>0.71554175279993071</v>
      </c>
      <c r="L644" s="24">
        <v>0.92086915465770691</v>
      </c>
      <c r="M644" s="24">
        <v>3.8002192919181206</v>
      </c>
      <c r="N644" s="24">
        <v>2.1059439688652679</v>
      </c>
      <c r="O644" s="24">
        <v>1.2056809970579569</v>
      </c>
      <c r="P644" s="24">
        <v>3.6560452221856701</v>
      </c>
      <c r="Q644" s="24">
        <v>0.45350486950711583</v>
      </c>
      <c r="R644" s="24">
        <v>1.3386560424545213</v>
      </c>
      <c r="S644" s="24">
        <v>0.98073790404135519</v>
      </c>
      <c r="T644" s="24">
        <v>5.2033145541953445</v>
      </c>
      <c r="U644" s="24">
        <v>0.6647078126043956</v>
      </c>
      <c r="V644" s="24">
        <v>0.88694231304333926</v>
      </c>
      <c r="W644" s="24">
        <v>0.752772652709081</v>
      </c>
      <c r="X644" s="24">
        <v>1.0198039027185553</v>
      </c>
      <c r="Y644" s="24">
        <v>0.98927582941597403</v>
      </c>
      <c r="Z644" s="149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30"/>
      <c r="B645" s="3" t="s">
        <v>86</v>
      </c>
      <c r="C645" s="29"/>
      <c r="D645" s="13">
        <v>1.1293248608353939E-2</v>
      </c>
      <c r="E645" s="13">
        <v>0</v>
      </c>
      <c r="F645" s="13">
        <v>1.370739817353658E-2</v>
      </c>
      <c r="G645" s="13">
        <v>4.0938274028047388E-3</v>
      </c>
      <c r="H645" s="13">
        <v>1.4522945068342398E-2</v>
      </c>
      <c r="I645" s="13">
        <v>2.3638862702109041E-2</v>
      </c>
      <c r="J645" s="13">
        <v>1.0610913277280596E-2</v>
      </c>
      <c r="K645" s="13">
        <v>1.3921045774317719E-2</v>
      </c>
      <c r="L645" s="13">
        <v>1.7507018149386065E-2</v>
      </c>
      <c r="M645" s="13">
        <v>7.6335171581883909E-2</v>
      </c>
      <c r="N645" s="13">
        <v>4.2245616225983308E-2</v>
      </c>
      <c r="O645" s="13">
        <v>2.5373854725877731E-2</v>
      </c>
      <c r="P645" s="13">
        <v>7.0534634511620647E-2</v>
      </c>
      <c r="Q645" s="13">
        <v>1.0036994529851328E-2</v>
      </c>
      <c r="R645" s="13">
        <v>2.5942946559196149E-2</v>
      </c>
      <c r="S645" s="13">
        <v>1.9685362587624076E-2</v>
      </c>
      <c r="T645" s="13">
        <v>0.1062635157697981</v>
      </c>
      <c r="U645" s="13">
        <v>1.2956783330673296E-2</v>
      </c>
      <c r="V645" s="13">
        <v>2.0739103188854389E-2</v>
      </c>
      <c r="W645" s="13">
        <v>1.5415139645919746E-2</v>
      </c>
      <c r="X645" s="13">
        <v>1.9241583070161421E-2</v>
      </c>
      <c r="Y645" s="13">
        <v>1.8712657555157136E-2</v>
      </c>
      <c r="Z645" s="149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30"/>
      <c r="B646" s="3" t="s">
        <v>262</v>
      </c>
      <c r="C646" s="29"/>
      <c r="D646" s="13">
        <v>-1.5893226431487717E-2</v>
      </c>
      <c r="E646" s="13">
        <v>-4.6329518397524194E-2</v>
      </c>
      <c r="F646" s="13">
        <v>-4.6135740672007319E-2</v>
      </c>
      <c r="G646" s="13">
        <v>5.2836691564366323E-3</v>
      </c>
      <c r="H646" s="13">
        <v>5.1742977937482282E-2</v>
      </c>
      <c r="I646" s="13">
        <v>-4.1594984091696485E-2</v>
      </c>
      <c r="J646" s="13">
        <v>-1.2511416213039306E-2</v>
      </c>
      <c r="K646" s="13">
        <v>4.2950271369516013E-2</v>
      </c>
      <c r="L646" s="13">
        <v>6.7299304942345151E-2</v>
      </c>
      <c r="M646" s="13">
        <v>1.0146712250565626E-2</v>
      </c>
      <c r="N646" s="13">
        <v>1.1499436337945035E-2</v>
      </c>
      <c r="O646" s="13">
        <v>-3.584590672033372E-2</v>
      </c>
      <c r="P646" s="13">
        <v>5.1742977937482282E-2</v>
      </c>
      <c r="Q646" s="13">
        <v>-8.3191249778612919E-2</v>
      </c>
      <c r="R646" s="13">
        <v>4.700844363165424E-2</v>
      </c>
      <c r="S646" s="13">
        <v>1.0904254593296914E-2</v>
      </c>
      <c r="T646" s="13">
        <v>-6.4347748120985315E-3</v>
      </c>
      <c r="U646" s="13">
        <v>4.0960066512718551E-2</v>
      </c>
      <c r="V646" s="13">
        <v>-0.13222749794611621</v>
      </c>
      <c r="W646" s="13">
        <v>-9.1296059945906727E-3</v>
      </c>
      <c r="X646" s="13">
        <v>7.5415649466621604E-2</v>
      </c>
      <c r="Y646" s="13">
        <v>7.2710201291862786E-2</v>
      </c>
      <c r="Z646" s="149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30"/>
      <c r="B647" s="46" t="s">
        <v>263</v>
      </c>
      <c r="C647" s="47"/>
      <c r="D647" s="45">
        <v>0.38</v>
      </c>
      <c r="E647" s="45">
        <v>0.88</v>
      </c>
      <c r="F647" s="45">
        <v>0.88</v>
      </c>
      <c r="G647" s="45">
        <v>0.04</v>
      </c>
      <c r="H647" s="45">
        <v>0.72</v>
      </c>
      <c r="I647" s="45">
        <v>0.8</v>
      </c>
      <c r="J647" s="45">
        <v>0.33</v>
      </c>
      <c r="K647" s="45">
        <v>0.56999999999999995</v>
      </c>
      <c r="L647" s="45">
        <v>0.97</v>
      </c>
      <c r="M647" s="45">
        <v>0.04</v>
      </c>
      <c r="N647" s="45">
        <v>0.06</v>
      </c>
      <c r="O647" s="45">
        <v>0.71</v>
      </c>
      <c r="P647" s="45">
        <v>0.72</v>
      </c>
      <c r="Q647" s="45">
        <v>1.48</v>
      </c>
      <c r="R647" s="45">
        <v>0.64</v>
      </c>
      <c r="S647" s="45">
        <v>0.05</v>
      </c>
      <c r="T647" s="45">
        <v>0.23</v>
      </c>
      <c r="U647" s="45">
        <v>0.54</v>
      </c>
      <c r="V647" s="45">
        <v>2.2799999999999998</v>
      </c>
      <c r="W647" s="45">
        <v>0.27</v>
      </c>
      <c r="X647" s="45">
        <v>1.1000000000000001</v>
      </c>
      <c r="Y647" s="45">
        <v>1.06</v>
      </c>
      <c r="Z647" s="149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1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BM648" s="55"/>
    </row>
    <row r="649" spans="1:65" ht="15">
      <c r="B649" s="8" t="s">
        <v>544</v>
      </c>
      <c r="BM649" s="28" t="s">
        <v>66</v>
      </c>
    </row>
    <row r="650" spans="1:65" ht="15">
      <c r="A650" s="25" t="s">
        <v>58</v>
      </c>
      <c r="B650" s="18" t="s">
        <v>111</v>
      </c>
      <c r="C650" s="15" t="s">
        <v>112</v>
      </c>
      <c r="D650" s="16" t="s">
        <v>224</v>
      </c>
      <c r="E650" s="17" t="s">
        <v>224</v>
      </c>
      <c r="F650" s="17" t="s">
        <v>224</v>
      </c>
      <c r="G650" s="17" t="s">
        <v>224</v>
      </c>
      <c r="H650" s="17" t="s">
        <v>224</v>
      </c>
      <c r="I650" s="17" t="s">
        <v>224</v>
      </c>
      <c r="J650" s="17" t="s">
        <v>224</v>
      </c>
      <c r="K650" s="17" t="s">
        <v>224</v>
      </c>
      <c r="L650" s="17" t="s">
        <v>224</v>
      </c>
      <c r="M650" s="17" t="s">
        <v>224</v>
      </c>
      <c r="N650" s="17" t="s">
        <v>224</v>
      </c>
      <c r="O650" s="17" t="s">
        <v>224</v>
      </c>
      <c r="P650" s="17" t="s">
        <v>224</v>
      </c>
      <c r="Q650" s="17" t="s">
        <v>224</v>
      </c>
      <c r="R650" s="17" t="s">
        <v>224</v>
      </c>
      <c r="S650" s="17" t="s">
        <v>224</v>
      </c>
      <c r="T650" s="17" t="s">
        <v>224</v>
      </c>
      <c r="U650" s="17" t="s">
        <v>224</v>
      </c>
      <c r="V650" s="17" t="s">
        <v>224</v>
      </c>
      <c r="W650" s="17" t="s">
        <v>224</v>
      </c>
      <c r="X650" s="17" t="s">
        <v>224</v>
      </c>
      <c r="Y650" s="17" t="s">
        <v>224</v>
      </c>
      <c r="Z650" s="149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225</v>
      </c>
      <c r="C651" s="9" t="s">
        <v>225</v>
      </c>
      <c r="D651" s="147" t="s">
        <v>227</v>
      </c>
      <c r="E651" s="148" t="s">
        <v>228</v>
      </c>
      <c r="F651" s="148" t="s">
        <v>229</v>
      </c>
      <c r="G651" s="148" t="s">
        <v>230</v>
      </c>
      <c r="H651" s="148" t="s">
        <v>231</v>
      </c>
      <c r="I651" s="148" t="s">
        <v>232</v>
      </c>
      <c r="J651" s="148" t="s">
        <v>233</v>
      </c>
      <c r="K651" s="148" t="s">
        <v>235</v>
      </c>
      <c r="L651" s="148" t="s">
        <v>236</v>
      </c>
      <c r="M651" s="148" t="s">
        <v>237</v>
      </c>
      <c r="N651" s="148" t="s">
        <v>238</v>
      </c>
      <c r="O651" s="148" t="s">
        <v>265</v>
      </c>
      <c r="P651" s="148" t="s">
        <v>239</v>
      </c>
      <c r="Q651" s="148" t="s">
        <v>240</v>
      </c>
      <c r="R651" s="148" t="s">
        <v>241</v>
      </c>
      <c r="S651" s="148" t="s">
        <v>242</v>
      </c>
      <c r="T651" s="148" t="s">
        <v>243</v>
      </c>
      <c r="U651" s="148" t="s">
        <v>244</v>
      </c>
      <c r="V651" s="148" t="s">
        <v>245</v>
      </c>
      <c r="W651" s="148" t="s">
        <v>246</v>
      </c>
      <c r="X651" s="148" t="s">
        <v>247</v>
      </c>
      <c r="Y651" s="148" t="s">
        <v>249</v>
      </c>
      <c r="Z651" s="149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1</v>
      </c>
    </row>
    <row r="652" spans="1:65">
      <c r="A652" s="30"/>
      <c r="B652" s="19"/>
      <c r="C652" s="9"/>
      <c r="D652" s="10" t="s">
        <v>114</v>
      </c>
      <c r="E652" s="11" t="s">
        <v>295</v>
      </c>
      <c r="F652" s="11" t="s">
        <v>114</v>
      </c>
      <c r="G652" s="11" t="s">
        <v>114</v>
      </c>
      <c r="H652" s="11" t="s">
        <v>296</v>
      </c>
      <c r="I652" s="11" t="s">
        <v>295</v>
      </c>
      <c r="J652" s="11" t="s">
        <v>295</v>
      </c>
      <c r="K652" s="11" t="s">
        <v>296</v>
      </c>
      <c r="L652" s="11" t="s">
        <v>296</v>
      </c>
      <c r="M652" s="11" t="s">
        <v>296</v>
      </c>
      <c r="N652" s="11" t="s">
        <v>296</v>
      </c>
      <c r="O652" s="11" t="s">
        <v>296</v>
      </c>
      <c r="P652" s="11" t="s">
        <v>114</v>
      </c>
      <c r="Q652" s="11" t="s">
        <v>296</v>
      </c>
      <c r="R652" s="11" t="s">
        <v>295</v>
      </c>
      <c r="S652" s="11" t="s">
        <v>295</v>
      </c>
      <c r="T652" s="11" t="s">
        <v>295</v>
      </c>
      <c r="U652" s="11" t="s">
        <v>114</v>
      </c>
      <c r="V652" s="11" t="s">
        <v>296</v>
      </c>
      <c r="W652" s="11" t="s">
        <v>296</v>
      </c>
      <c r="X652" s="11" t="s">
        <v>296</v>
      </c>
      <c r="Y652" s="11" t="s">
        <v>295</v>
      </c>
      <c r="Z652" s="149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3</v>
      </c>
    </row>
    <row r="653" spans="1:65">
      <c r="A653" s="30"/>
      <c r="B653" s="19"/>
      <c r="C653" s="9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149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3</v>
      </c>
    </row>
    <row r="654" spans="1:65">
      <c r="A654" s="30"/>
      <c r="B654" s="18">
        <v>1</v>
      </c>
      <c r="C654" s="14">
        <v>1</v>
      </c>
      <c r="D654" s="202">
        <v>1.3999999999999999E-2</v>
      </c>
      <c r="E654" s="225">
        <v>1.0500000000000001E-2</v>
      </c>
      <c r="F654" s="225">
        <v>9.2912033333332998E-3</v>
      </c>
      <c r="G654" s="225">
        <v>7.7450850000000016E-2</v>
      </c>
      <c r="H654" s="202">
        <v>1.2E-2</v>
      </c>
      <c r="I654" s="202">
        <v>1.2999999999999999E-2</v>
      </c>
      <c r="J654" s="225">
        <v>1.6500000000000001E-2</v>
      </c>
      <c r="K654" s="202">
        <v>1.2999999999999999E-2</v>
      </c>
      <c r="L654" s="202">
        <v>1.3999999999999999E-2</v>
      </c>
      <c r="M654" s="202">
        <v>1.3999999999999999E-2</v>
      </c>
      <c r="N654" s="202">
        <v>1.2999999999999999E-2</v>
      </c>
      <c r="O654" s="202">
        <v>1.2999999999999999E-2</v>
      </c>
      <c r="P654" s="225">
        <v>0.02</v>
      </c>
      <c r="Q654" s="202">
        <v>1.3200000000000002E-2</v>
      </c>
      <c r="R654" s="202">
        <v>1.2999999999999999E-2</v>
      </c>
      <c r="S654" s="202">
        <v>1.2695348615909766E-2</v>
      </c>
      <c r="T654" s="202">
        <v>1.21969998516443E-2</v>
      </c>
      <c r="U654" s="202">
        <v>1.4300913392906999E-2</v>
      </c>
      <c r="V654" s="225">
        <v>1.55E-2</v>
      </c>
      <c r="W654" s="202">
        <v>1.4000000000000002E-2</v>
      </c>
      <c r="X654" s="202">
        <v>1.2999999999999999E-2</v>
      </c>
      <c r="Y654" s="202">
        <v>1.2899999999999998E-2</v>
      </c>
      <c r="Z654" s="200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201"/>
      <c r="AL654" s="201"/>
      <c r="AM654" s="201"/>
      <c r="AN654" s="201"/>
      <c r="AO654" s="201"/>
      <c r="AP654" s="201"/>
      <c r="AQ654" s="201"/>
      <c r="AR654" s="201"/>
      <c r="AS654" s="201"/>
      <c r="AT654" s="201"/>
      <c r="AU654" s="201"/>
      <c r="AV654" s="201"/>
      <c r="AW654" s="201"/>
      <c r="AX654" s="201"/>
      <c r="AY654" s="201"/>
      <c r="AZ654" s="201"/>
      <c r="BA654" s="201"/>
      <c r="BB654" s="201"/>
      <c r="BC654" s="201"/>
      <c r="BD654" s="201"/>
      <c r="BE654" s="201"/>
      <c r="BF654" s="201"/>
      <c r="BG654" s="201"/>
      <c r="BH654" s="201"/>
      <c r="BI654" s="201"/>
      <c r="BJ654" s="201"/>
      <c r="BK654" s="201"/>
      <c r="BL654" s="201"/>
      <c r="BM654" s="203">
        <v>1</v>
      </c>
    </row>
    <row r="655" spans="1:65">
      <c r="A655" s="30"/>
      <c r="B655" s="19">
        <v>1</v>
      </c>
      <c r="C655" s="9">
        <v>2</v>
      </c>
      <c r="D655" s="24">
        <v>1.2999999999999999E-2</v>
      </c>
      <c r="E655" s="226">
        <v>1.11E-2</v>
      </c>
      <c r="F655" s="226">
        <v>8.3048433333333341E-3</v>
      </c>
      <c r="G655" s="226">
        <v>7.7462550000000005E-2</v>
      </c>
      <c r="H655" s="24">
        <v>1.2999999999999999E-2</v>
      </c>
      <c r="I655" s="24">
        <v>1.2999999999999999E-2</v>
      </c>
      <c r="J655" s="226">
        <v>1.5100000000000001E-2</v>
      </c>
      <c r="K655" s="24">
        <v>1.3999999999999999E-2</v>
      </c>
      <c r="L655" s="24">
        <v>1.3999999999999999E-2</v>
      </c>
      <c r="M655" s="24">
        <v>1.2999999999999999E-2</v>
      </c>
      <c r="N655" s="24">
        <v>1.2999999999999999E-2</v>
      </c>
      <c r="O655" s="24">
        <v>1.2999999999999999E-2</v>
      </c>
      <c r="P655" s="226">
        <v>0.01</v>
      </c>
      <c r="Q655" s="24">
        <v>1.2899999999999998E-2</v>
      </c>
      <c r="R655" s="24">
        <v>1.2999999999999999E-2</v>
      </c>
      <c r="S655" s="24">
        <v>1.2754269670817069E-2</v>
      </c>
      <c r="T655" s="24">
        <v>1.185235433425701E-2</v>
      </c>
      <c r="U655" s="24">
        <v>1.384609180768856E-2</v>
      </c>
      <c r="V655" s="226">
        <v>1.47E-2</v>
      </c>
      <c r="W655" s="24">
        <v>1.2999999999999999E-2</v>
      </c>
      <c r="X655" s="24">
        <v>1.2999999999999999E-2</v>
      </c>
      <c r="Y655" s="24">
        <v>1.2899999999999998E-2</v>
      </c>
      <c r="Z655" s="200"/>
      <c r="AA655" s="201"/>
      <c r="AB655" s="201"/>
      <c r="AC655" s="201"/>
      <c r="AD655" s="201"/>
      <c r="AE655" s="201"/>
      <c r="AF655" s="201"/>
      <c r="AG655" s="201"/>
      <c r="AH655" s="201"/>
      <c r="AI655" s="201"/>
      <c r="AJ655" s="201"/>
      <c r="AK655" s="201"/>
      <c r="AL655" s="201"/>
      <c r="AM655" s="201"/>
      <c r="AN655" s="201"/>
      <c r="AO655" s="201"/>
      <c r="AP655" s="201"/>
      <c r="AQ655" s="201"/>
      <c r="AR655" s="201"/>
      <c r="AS655" s="201"/>
      <c r="AT655" s="201"/>
      <c r="AU655" s="201"/>
      <c r="AV655" s="201"/>
      <c r="AW655" s="201"/>
      <c r="AX655" s="201"/>
      <c r="AY655" s="201"/>
      <c r="AZ655" s="201"/>
      <c r="BA655" s="201"/>
      <c r="BB655" s="201"/>
      <c r="BC655" s="201"/>
      <c r="BD655" s="201"/>
      <c r="BE655" s="201"/>
      <c r="BF655" s="201"/>
      <c r="BG655" s="201"/>
      <c r="BH655" s="201"/>
      <c r="BI655" s="201"/>
      <c r="BJ655" s="201"/>
      <c r="BK655" s="201"/>
      <c r="BL655" s="201"/>
      <c r="BM655" s="203">
        <v>4</v>
      </c>
    </row>
    <row r="656" spans="1:65">
      <c r="A656" s="30"/>
      <c r="B656" s="19">
        <v>1</v>
      </c>
      <c r="C656" s="9">
        <v>3</v>
      </c>
      <c r="D656" s="24">
        <v>1.2999999999999999E-2</v>
      </c>
      <c r="E656" s="226">
        <v>1.12E-2</v>
      </c>
      <c r="F656" s="226">
        <v>8.1632233333333339E-3</v>
      </c>
      <c r="G656" s="226">
        <v>7.750035000000001E-2</v>
      </c>
      <c r="H656" s="24">
        <v>1.2999999999999999E-2</v>
      </c>
      <c r="I656" s="24">
        <v>1.2999999999999999E-2</v>
      </c>
      <c r="J656" s="226">
        <v>1.2699999999999999E-2</v>
      </c>
      <c r="K656" s="24">
        <v>1.2999999999999999E-2</v>
      </c>
      <c r="L656" s="24">
        <v>1.3999999999999999E-2</v>
      </c>
      <c r="M656" s="24">
        <v>1.2999999999999999E-2</v>
      </c>
      <c r="N656" s="24">
        <v>1.2E-2</v>
      </c>
      <c r="O656" s="24">
        <v>1.2E-2</v>
      </c>
      <c r="P656" s="226">
        <v>0.01</v>
      </c>
      <c r="Q656" s="24">
        <v>1.3300000000000001E-2</v>
      </c>
      <c r="R656" s="24">
        <v>1.2999999999999999E-2</v>
      </c>
      <c r="S656" s="24">
        <v>1.2506952418879983E-2</v>
      </c>
      <c r="T656" s="24">
        <v>1.2928364666305306E-2</v>
      </c>
      <c r="U656" s="24">
        <v>1.4313343451454822E-2</v>
      </c>
      <c r="V656" s="226">
        <v>1.4899999999999998E-2</v>
      </c>
      <c r="W656" s="24">
        <v>1.2999999999999999E-2</v>
      </c>
      <c r="X656" s="24">
        <v>1.2999999999999999E-2</v>
      </c>
      <c r="Y656" s="24">
        <v>1.2699999999999999E-2</v>
      </c>
      <c r="Z656" s="200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01"/>
      <c r="AL656" s="201"/>
      <c r="AM656" s="201"/>
      <c r="AN656" s="201"/>
      <c r="AO656" s="201"/>
      <c r="AP656" s="201"/>
      <c r="AQ656" s="201"/>
      <c r="AR656" s="201"/>
      <c r="AS656" s="201"/>
      <c r="AT656" s="201"/>
      <c r="AU656" s="201"/>
      <c r="AV656" s="201"/>
      <c r="AW656" s="201"/>
      <c r="AX656" s="201"/>
      <c r="AY656" s="201"/>
      <c r="AZ656" s="201"/>
      <c r="BA656" s="201"/>
      <c r="BB656" s="201"/>
      <c r="BC656" s="201"/>
      <c r="BD656" s="201"/>
      <c r="BE656" s="201"/>
      <c r="BF656" s="201"/>
      <c r="BG656" s="201"/>
      <c r="BH656" s="201"/>
      <c r="BI656" s="201"/>
      <c r="BJ656" s="201"/>
      <c r="BK656" s="201"/>
      <c r="BL656" s="201"/>
      <c r="BM656" s="203">
        <v>16</v>
      </c>
    </row>
    <row r="657" spans="1:65">
      <c r="A657" s="30"/>
      <c r="B657" s="19">
        <v>1</v>
      </c>
      <c r="C657" s="9">
        <v>4</v>
      </c>
      <c r="D657" s="24">
        <v>1.2999999999999999E-2</v>
      </c>
      <c r="E657" s="226">
        <v>1.04E-2</v>
      </c>
      <c r="F657" s="226">
        <v>8.9029933333333328E-3</v>
      </c>
      <c r="G657" s="226">
        <v>7.756695000000001E-2</v>
      </c>
      <c r="H657" s="24">
        <v>1.2999999999999999E-2</v>
      </c>
      <c r="I657" s="24">
        <v>1.2E-2</v>
      </c>
      <c r="J657" s="226">
        <v>1.4899999999999998E-2</v>
      </c>
      <c r="K657" s="24">
        <v>1.2999999999999999E-2</v>
      </c>
      <c r="L657" s="24">
        <v>1.3999999999999999E-2</v>
      </c>
      <c r="M657" s="24">
        <v>1.2999999999999999E-2</v>
      </c>
      <c r="N657" s="24">
        <v>1.2999999999999999E-2</v>
      </c>
      <c r="O657" s="24">
        <v>1.2999999999999999E-2</v>
      </c>
      <c r="P657" s="226">
        <v>0.01</v>
      </c>
      <c r="Q657" s="24">
        <v>1.26E-2</v>
      </c>
      <c r="R657" s="24">
        <v>1.4000000000000002E-2</v>
      </c>
      <c r="S657" s="24">
        <v>1.2805808973747826E-2</v>
      </c>
      <c r="T657" s="24">
        <v>1.2440576380643775E-2</v>
      </c>
      <c r="U657" s="24">
        <v>1.4217445488377882E-2</v>
      </c>
      <c r="V657" s="226">
        <v>1.46E-2</v>
      </c>
      <c r="W657" s="24">
        <v>1.2999999999999999E-2</v>
      </c>
      <c r="X657" s="24">
        <v>1.4000000000000002E-2</v>
      </c>
      <c r="Y657" s="24">
        <v>1.2999999999999999E-2</v>
      </c>
      <c r="Z657" s="200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201"/>
      <c r="AL657" s="201"/>
      <c r="AM657" s="201"/>
      <c r="AN657" s="201"/>
      <c r="AO657" s="201"/>
      <c r="AP657" s="201"/>
      <c r="AQ657" s="201"/>
      <c r="AR657" s="201"/>
      <c r="AS657" s="201"/>
      <c r="AT657" s="201"/>
      <c r="AU657" s="201"/>
      <c r="AV657" s="201"/>
      <c r="AW657" s="201"/>
      <c r="AX657" s="201"/>
      <c r="AY657" s="201"/>
      <c r="AZ657" s="201"/>
      <c r="BA657" s="201"/>
      <c r="BB657" s="201"/>
      <c r="BC657" s="201"/>
      <c r="BD657" s="201"/>
      <c r="BE657" s="201"/>
      <c r="BF657" s="201"/>
      <c r="BG657" s="201"/>
      <c r="BH657" s="201"/>
      <c r="BI657" s="201"/>
      <c r="BJ657" s="201"/>
      <c r="BK657" s="201"/>
      <c r="BL657" s="201"/>
      <c r="BM657" s="203">
        <v>1.3052525517551003E-2</v>
      </c>
    </row>
    <row r="658" spans="1:65">
      <c r="A658" s="30"/>
      <c r="B658" s="19">
        <v>1</v>
      </c>
      <c r="C658" s="9">
        <v>5</v>
      </c>
      <c r="D658" s="24">
        <v>1.2999999999999999E-2</v>
      </c>
      <c r="E658" s="226">
        <v>1.03E-2</v>
      </c>
      <c r="F658" s="226">
        <v>8.8280633333333008E-3</v>
      </c>
      <c r="G658" s="226">
        <v>7.7515650000000005E-2</v>
      </c>
      <c r="H658" s="24">
        <v>1.2999999999999999E-2</v>
      </c>
      <c r="I658" s="24">
        <v>1.2999999999999999E-2</v>
      </c>
      <c r="J658" s="226">
        <v>1.4200000000000001E-2</v>
      </c>
      <c r="K658" s="24">
        <v>1.3999999999999999E-2</v>
      </c>
      <c r="L658" s="24">
        <v>1.3999999999999999E-2</v>
      </c>
      <c r="M658" s="24">
        <v>1.2999999999999999E-2</v>
      </c>
      <c r="N658" s="24">
        <v>1.2999999999999999E-2</v>
      </c>
      <c r="O658" s="24">
        <v>1.2999999999999999E-2</v>
      </c>
      <c r="P658" s="226">
        <v>0.02</v>
      </c>
      <c r="Q658" s="24">
        <v>1.2400000000000001E-2</v>
      </c>
      <c r="R658" s="24">
        <v>1.2E-2</v>
      </c>
      <c r="S658" s="24">
        <v>1.2686661912360854E-2</v>
      </c>
      <c r="T658" s="24">
        <v>1.143279343572807E-2</v>
      </c>
      <c r="U658" s="24">
        <v>1.406870924421981E-2</v>
      </c>
      <c r="V658" s="226">
        <v>1.55E-2</v>
      </c>
      <c r="W658" s="24">
        <v>1.2999999999999999E-2</v>
      </c>
      <c r="X658" s="24">
        <v>1.4000000000000002E-2</v>
      </c>
      <c r="Y658" s="24">
        <v>1.3100000000000001E-2</v>
      </c>
      <c r="Z658" s="200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201"/>
      <c r="AL658" s="201"/>
      <c r="AM658" s="201"/>
      <c r="AN658" s="201"/>
      <c r="AO658" s="201"/>
      <c r="AP658" s="201"/>
      <c r="AQ658" s="201"/>
      <c r="AR658" s="201"/>
      <c r="AS658" s="201"/>
      <c r="AT658" s="201"/>
      <c r="AU658" s="201"/>
      <c r="AV658" s="201"/>
      <c r="AW658" s="201"/>
      <c r="AX658" s="201"/>
      <c r="AY658" s="201"/>
      <c r="AZ658" s="201"/>
      <c r="BA658" s="201"/>
      <c r="BB658" s="201"/>
      <c r="BC658" s="201"/>
      <c r="BD658" s="201"/>
      <c r="BE658" s="201"/>
      <c r="BF658" s="201"/>
      <c r="BG658" s="201"/>
      <c r="BH658" s="201"/>
      <c r="BI658" s="201"/>
      <c r="BJ658" s="201"/>
      <c r="BK658" s="201"/>
      <c r="BL658" s="201"/>
      <c r="BM658" s="203">
        <v>102</v>
      </c>
    </row>
    <row r="659" spans="1:65">
      <c r="A659" s="30"/>
      <c r="B659" s="19">
        <v>1</v>
      </c>
      <c r="C659" s="9">
        <v>6</v>
      </c>
      <c r="D659" s="24">
        <v>1.2999999999999999E-2</v>
      </c>
      <c r="E659" s="226">
        <v>0.01</v>
      </c>
      <c r="F659" s="226">
        <v>9.4935833333333313E-3</v>
      </c>
      <c r="G659" s="226">
        <v>7.7577300000000002E-2</v>
      </c>
      <c r="H659" s="24">
        <v>1.2999999999999999E-2</v>
      </c>
      <c r="I659" s="24">
        <v>1.2999999999999999E-2</v>
      </c>
      <c r="J659" s="226">
        <v>1.4899999999999998E-2</v>
      </c>
      <c r="K659" s="24">
        <v>1.3999999999999999E-2</v>
      </c>
      <c r="L659" s="24">
        <v>1.3999999999999999E-2</v>
      </c>
      <c r="M659" s="24">
        <v>1.2E-2</v>
      </c>
      <c r="N659" s="24">
        <v>1.2E-2</v>
      </c>
      <c r="O659" s="24">
        <v>1.2E-2</v>
      </c>
      <c r="P659" s="226">
        <v>0.02</v>
      </c>
      <c r="Q659" s="24">
        <v>1.2799999999999999E-2</v>
      </c>
      <c r="R659" s="24">
        <v>1.2999999999999999E-2</v>
      </c>
      <c r="S659" s="24">
        <v>1.2549014466518021E-2</v>
      </c>
      <c r="T659" s="24">
        <v>1.1365536938465535E-2</v>
      </c>
      <c r="U659" s="24">
        <v>1.3881264634970724E-2</v>
      </c>
      <c r="V659" s="226">
        <v>1.4999999999999999E-2</v>
      </c>
      <c r="W659" s="24">
        <v>1.2999999999999999E-2</v>
      </c>
      <c r="X659" s="24">
        <v>1.2999999999999999E-2</v>
      </c>
      <c r="Y659" s="24">
        <v>1.34E-2</v>
      </c>
      <c r="Z659" s="200"/>
      <c r="AA659" s="201"/>
      <c r="AB659" s="201"/>
      <c r="AC659" s="201"/>
      <c r="AD659" s="201"/>
      <c r="AE659" s="201"/>
      <c r="AF659" s="201"/>
      <c r="AG659" s="201"/>
      <c r="AH659" s="201"/>
      <c r="AI659" s="201"/>
      <c r="AJ659" s="201"/>
      <c r="AK659" s="201"/>
      <c r="AL659" s="201"/>
      <c r="AM659" s="201"/>
      <c r="AN659" s="201"/>
      <c r="AO659" s="201"/>
      <c r="AP659" s="201"/>
      <c r="AQ659" s="201"/>
      <c r="AR659" s="201"/>
      <c r="AS659" s="201"/>
      <c r="AT659" s="201"/>
      <c r="AU659" s="201"/>
      <c r="AV659" s="201"/>
      <c r="AW659" s="201"/>
      <c r="AX659" s="201"/>
      <c r="AY659" s="201"/>
      <c r="AZ659" s="201"/>
      <c r="BA659" s="201"/>
      <c r="BB659" s="201"/>
      <c r="BC659" s="201"/>
      <c r="BD659" s="201"/>
      <c r="BE659" s="201"/>
      <c r="BF659" s="201"/>
      <c r="BG659" s="201"/>
      <c r="BH659" s="201"/>
      <c r="BI659" s="201"/>
      <c r="BJ659" s="201"/>
      <c r="BK659" s="201"/>
      <c r="BL659" s="201"/>
      <c r="BM659" s="56"/>
    </row>
    <row r="660" spans="1:65">
      <c r="A660" s="30"/>
      <c r="B660" s="20" t="s">
        <v>259</v>
      </c>
      <c r="C660" s="12"/>
      <c r="D660" s="205">
        <v>1.3166666666666665E-2</v>
      </c>
      <c r="E660" s="205">
        <v>1.0583333333333333E-2</v>
      </c>
      <c r="F660" s="205">
        <v>8.830651666666656E-3</v>
      </c>
      <c r="G660" s="205">
        <v>7.7512275000000005E-2</v>
      </c>
      <c r="H660" s="205">
        <v>1.2833333333333334E-2</v>
      </c>
      <c r="I660" s="205">
        <v>1.2833333333333334E-2</v>
      </c>
      <c r="J660" s="205">
        <v>1.4716666666666668E-2</v>
      </c>
      <c r="K660" s="205">
        <v>1.3499999999999998E-2</v>
      </c>
      <c r="L660" s="205">
        <v>1.3999999999999999E-2</v>
      </c>
      <c r="M660" s="205">
        <v>1.2999999999999998E-2</v>
      </c>
      <c r="N660" s="205">
        <v>1.2666666666666666E-2</v>
      </c>
      <c r="O660" s="205">
        <v>1.2666666666666666E-2</v>
      </c>
      <c r="P660" s="205">
        <v>1.5000000000000001E-2</v>
      </c>
      <c r="Q660" s="205">
        <v>1.2866666666666665E-2</v>
      </c>
      <c r="R660" s="205">
        <v>1.2999999999999999E-2</v>
      </c>
      <c r="S660" s="205">
        <v>1.2666342676372252E-2</v>
      </c>
      <c r="T660" s="205">
        <v>1.2036104267840665E-2</v>
      </c>
      <c r="U660" s="205">
        <v>1.41046280032698E-2</v>
      </c>
      <c r="V660" s="205">
        <v>1.5033333333333331E-2</v>
      </c>
      <c r="W660" s="205">
        <v>1.3166666666666667E-2</v>
      </c>
      <c r="X660" s="205">
        <v>1.3333333333333334E-2</v>
      </c>
      <c r="Y660" s="205">
        <v>1.2999999999999998E-2</v>
      </c>
      <c r="Z660" s="200"/>
      <c r="AA660" s="201"/>
      <c r="AB660" s="201"/>
      <c r="AC660" s="201"/>
      <c r="AD660" s="201"/>
      <c r="AE660" s="201"/>
      <c r="AF660" s="201"/>
      <c r="AG660" s="201"/>
      <c r="AH660" s="201"/>
      <c r="AI660" s="201"/>
      <c r="AJ660" s="201"/>
      <c r="AK660" s="201"/>
      <c r="AL660" s="201"/>
      <c r="AM660" s="201"/>
      <c r="AN660" s="201"/>
      <c r="AO660" s="201"/>
      <c r="AP660" s="201"/>
      <c r="AQ660" s="201"/>
      <c r="AR660" s="201"/>
      <c r="AS660" s="201"/>
      <c r="AT660" s="201"/>
      <c r="AU660" s="201"/>
      <c r="AV660" s="201"/>
      <c r="AW660" s="201"/>
      <c r="AX660" s="201"/>
      <c r="AY660" s="201"/>
      <c r="AZ660" s="201"/>
      <c r="BA660" s="201"/>
      <c r="BB660" s="201"/>
      <c r="BC660" s="201"/>
      <c r="BD660" s="201"/>
      <c r="BE660" s="201"/>
      <c r="BF660" s="201"/>
      <c r="BG660" s="201"/>
      <c r="BH660" s="201"/>
      <c r="BI660" s="201"/>
      <c r="BJ660" s="201"/>
      <c r="BK660" s="201"/>
      <c r="BL660" s="201"/>
      <c r="BM660" s="56"/>
    </row>
    <row r="661" spans="1:65">
      <c r="A661" s="30"/>
      <c r="B661" s="3" t="s">
        <v>260</v>
      </c>
      <c r="C661" s="29"/>
      <c r="D661" s="24">
        <v>1.2999999999999999E-2</v>
      </c>
      <c r="E661" s="24">
        <v>1.0450000000000001E-2</v>
      </c>
      <c r="F661" s="24">
        <v>8.8655283333333168E-3</v>
      </c>
      <c r="G661" s="24">
        <v>7.7508000000000007E-2</v>
      </c>
      <c r="H661" s="24">
        <v>1.2999999999999999E-2</v>
      </c>
      <c r="I661" s="24">
        <v>1.2999999999999999E-2</v>
      </c>
      <c r="J661" s="24">
        <v>1.4899999999999998E-2</v>
      </c>
      <c r="K661" s="24">
        <v>1.3499999999999998E-2</v>
      </c>
      <c r="L661" s="24">
        <v>1.3999999999999999E-2</v>
      </c>
      <c r="M661" s="24">
        <v>1.2999999999999999E-2</v>
      </c>
      <c r="N661" s="24">
        <v>1.2999999999999999E-2</v>
      </c>
      <c r="O661" s="24">
        <v>1.2999999999999999E-2</v>
      </c>
      <c r="P661" s="24">
        <v>1.4999999999999999E-2</v>
      </c>
      <c r="Q661" s="24">
        <v>1.2849999999999999E-2</v>
      </c>
      <c r="R661" s="24">
        <v>1.2999999999999999E-2</v>
      </c>
      <c r="S661" s="24">
        <v>1.2691005264135309E-2</v>
      </c>
      <c r="T661" s="24">
        <v>1.2024677092950655E-2</v>
      </c>
      <c r="U661" s="24">
        <v>1.4143077366298846E-2</v>
      </c>
      <c r="V661" s="24">
        <v>1.4949999999999998E-2</v>
      </c>
      <c r="W661" s="24">
        <v>1.2999999999999999E-2</v>
      </c>
      <c r="X661" s="24">
        <v>1.2999999999999999E-2</v>
      </c>
      <c r="Y661" s="24">
        <v>1.295E-2</v>
      </c>
      <c r="Z661" s="200"/>
      <c r="AA661" s="201"/>
      <c r="AB661" s="201"/>
      <c r="AC661" s="201"/>
      <c r="AD661" s="201"/>
      <c r="AE661" s="201"/>
      <c r="AF661" s="201"/>
      <c r="AG661" s="201"/>
      <c r="AH661" s="201"/>
      <c r="AI661" s="201"/>
      <c r="AJ661" s="201"/>
      <c r="AK661" s="201"/>
      <c r="AL661" s="201"/>
      <c r="AM661" s="201"/>
      <c r="AN661" s="201"/>
      <c r="AO661" s="201"/>
      <c r="AP661" s="201"/>
      <c r="AQ661" s="201"/>
      <c r="AR661" s="201"/>
      <c r="AS661" s="201"/>
      <c r="AT661" s="201"/>
      <c r="AU661" s="201"/>
      <c r="AV661" s="201"/>
      <c r="AW661" s="201"/>
      <c r="AX661" s="201"/>
      <c r="AY661" s="201"/>
      <c r="AZ661" s="201"/>
      <c r="BA661" s="201"/>
      <c r="BB661" s="201"/>
      <c r="BC661" s="201"/>
      <c r="BD661" s="201"/>
      <c r="BE661" s="201"/>
      <c r="BF661" s="201"/>
      <c r="BG661" s="201"/>
      <c r="BH661" s="201"/>
      <c r="BI661" s="201"/>
      <c r="BJ661" s="201"/>
      <c r="BK661" s="201"/>
      <c r="BL661" s="201"/>
      <c r="BM661" s="56"/>
    </row>
    <row r="662" spans="1:65">
      <c r="A662" s="30"/>
      <c r="B662" s="3" t="s">
        <v>261</v>
      </c>
      <c r="C662" s="29"/>
      <c r="D662" s="24">
        <v>4.0824829046386265E-4</v>
      </c>
      <c r="E662" s="24">
        <v>4.7081489639418447E-4</v>
      </c>
      <c r="F662" s="24">
        <v>5.2512117307975661E-4</v>
      </c>
      <c r="G662" s="24">
        <v>5.2185838596306331E-5</v>
      </c>
      <c r="H662" s="24">
        <v>4.0824829046386265E-4</v>
      </c>
      <c r="I662" s="24">
        <v>4.0824829046386265E-4</v>
      </c>
      <c r="J662" s="24">
        <v>1.243248433204992E-3</v>
      </c>
      <c r="K662" s="24">
        <v>5.4772255750516567E-4</v>
      </c>
      <c r="L662" s="24">
        <v>0</v>
      </c>
      <c r="M662" s="24">
        <v>6.3245553203367545E-4</v>
      </c>
      <c r="N662" s="24">
        <v>5.1639777949432177E-4</v>
      </c>
      <c r="O662" s="24">
        <v>5.1639777949432177E-4</v>
      </c>
      <c r="P662" s="24">
        <v>5.477225575051657E-3</v>
      </c>
      <c r="Q662" s="24">
        <v>3.4448028487370192E-4</v>
      </c>
      <c r="R662" s="24">
        <v>6.3245553203367642E-4</v>
      </c>
      <c r="S662" s="24">
        <v>1.1628188452756992E-4</v>
      </c>
      <c r="T662" s="24">
        <v>6.0547869311031687E-4</v>
      </c>
      <c r="U662" s="24">
        <v>2.0632023333518943E-4</v>
      </c>
      <c r="V662" s="24">
        <v>3.8815804341359042E-4</v>
      </c>
      <c r="W662" s="24">
        <v>4.0824829046386406E-4</v>
      </c>
      <c r="X662" s="24">
        <v>5.1639777949432362E-4</v>
      </c>
      <c r="Y662" s="24">
        <v>2.3664319132398525E-4</v>
      </c>
      <c r="Z662" s="200"/>
      <c r="AA662" s="201"/>
      <c r="AB662" s="201"/>
      <c r="AC662" s="201"/>
      <c r="AD662" s="201"/>
      <c r="AE662" s="201"/>
      <c r="AF662" s="201"/>
      <c r="AG662" s="201"/>
      <c r="AH662" s="201"/>
      <c r="AI662" s="201"/>
      <c r="AJ662" s="201"/>
      <c r="AK662" s="201"/>
      <c r="AL662" s="201"/>
      <c r="AM662" s="201"/>
      <c r="AN662" s="201"/>
      <c r="AO662" s="201"/>
      <c r="AP662" s="201"/>
      <c r="AQ662" s="201"/>
      <c r="AR662" s="201"/>
      <c r="AS662" s="201"/>
      <c r="AT662" s="201"/>
      <c r="AU662" s="201"/>
      <c r="AV662" s="201"/>
      <c r="AW662" s="201"/>
      <c r="AX662" s="201"/>
      <c r="AY662" s="201"/>
      <c r="AZ662" s="201"/>
      <c r="BA662" s="201"/>
      <c r="BB662" s="201"/>
      <c r="BC662" s="201"/>
      <c r="BD662" s="201"/>
      <c r="BE662" s="201"/>
      <c r="BF662" s="201"/>
      <c r="BG662" s="201"/>
      <c r="BH662" s="201"/>
      <c r="BI662" s="201"/>
      <c r="BJ662" s="201"/>
      <c r="BK662" s="201"/>
      <c r="BL662" s="201"/>
      <c r="BM662" s="56"/>
    </row>
    <row r="663" spans="1:65">
      <c r="A663" s="30"/>
      <c r="B663" s="3" t="s">
        <v>86</v>
      </c>
      <c r="C663" s="29"/>
      <c r="D663" s="13">
        <v>3.1006199275736408E-2</v>
      </c>
      <c r="E663" s="13">
        <v>4.448644690338751E-2</v>
      </c>
      <c r="F663" s="13">
        <v>5.94657328701967E-2</v>
      </c>
      <c r="G663" s="13">
        <v>6.7325902376502722E-4</v>
      </c>
      <c r="H663" s="13">
        <v>3.1811555101080205E-2</v>
      </c>
      <c r="I663" s="13">
        <v>3.1811555101080205E-2</v>
      </c>
      <c r="J663" s="13">
        <v>8.447894223363478E-2</v>
      </c>
      <c r="K663" s="13">
        <v>4.0572041296678941E-2</v>
      </c>
      <c r="L663" s="13">
        <v>0</v>
      </c>
      <c r="M663" s="13">
        <v>4.8650425541051964E-2</v>
      </c>
      <c r="N663" s="13">
        <v>4.0768245749551721E-2</v>
      </c>
      <c r="O663" s="13">
        <v>4.0768245749551721E-2</v>
      </c>
      <c r="P663" s="13">
        <v>0.36514837167011044</v>
      </c>
      <c r="Q663" s="13">
        <v>2.677307913526181E-2</v>
      </c>
      <c r="R663" s="13">
        <v>4.8650425541052034E-2</v>
      </c>
      <c r="S663" s="13">
        <v>9.1803835960068969E-3</v>
      </c>
      <c r="T663" s="13">
        <v>5.0305205042805987E-2</v>
      </c>
      <c r="U663" s="13">
        <v>1.4627839407558945E-2</v>
      </c>
      <c r="V663" s="13">
        <v>2.5819825504229964E-2</v>
      </c>
      <c r="W663" s="13">
        <v>3.1006199275736512E-2</v>
      </c>
      <c r="X663" s="13">
        <v>3.8729833462074266E-2</v>
      </c>
      <c r="Y663" s="13">
        <v>1.8203322409537329E-2</v>
      </c>
      <c r="Z663" s="149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30"/>
      <c r="B664" s="3" t="s">
        <v>262</v>
      </c>
      <c r="C664" s="29"/>
      <c r="D664" s="13">
        <v>8.7447558682940407E-3</v>
      </c>
      <c r="E664" s="13">
        <v>-0.18917351901725721</v>
      </c>
      <c r="F664" s="13">
        <v>-0.32345264103927074</v>
      </c>
      <c r="G664" s="13">
        <v>4.9384886775952728</v>
      </c>
      <c r="H664" s="13">
        <v>-1.6793086052422024E-2</v>
      </c>
      <c r="I664" s="13">
        <v>-1.6793086052422024E-2</v>
      </c>
      <c r="J664" s="13">
        <v>0.12749572079962523</v>
      </c>
      <c r="K664" s="13">
        <v>3.4282597789010438E-2</v>
      </c>
      <c r="L664" s="13">
        <v>7.2589360670084924E-2</v>
      </c>
      <c r="M664" s="13">
        <v>-4.0241650920641581E-3</v>
      </c>
      <c r="N664" s="13">
        <v>-2.9562007012780334E-2</v>
      </c>
      <c r="O664" s="13">
        <v>-2.9562007012780334E-2</v>
      </c>
      <c r="P664" s="13">
        <v>0.14920288643223389</v>
      </c>
      <c r="Q664" s="13">
        <v>-1.4239301860350606E-2</v>
      </c>
      <c r="R664" s="13">
        <v>-4.024165092064047E-3</v>
      </c>
      <c r="S664" s="13">
        <v>-2.958682905154808E-2</v>
      </c>
      <c r="T664" s="13">
        <v>-7.7871615599878541E-2</v>
      </c>
      <c r="U664" s="13">
        <v>8.0605280894038067E-2</v>
      </c>
      <c r="V664" s="13">
        <v>0.15175667062430542</v>
      </c>
      <c r="W664" s="13">
        <v>8.7447558682942628E-3</v>
      </c>
      <c r="X664" s="13">
        <v>2.1513676828652351E-2</v>
      </c>
      <c r="Y664" s="13">
        <v>-4.0241650920641581E-3</v>
      </c>
      <c r="Z664" s="149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30"/>
      <c r="B665" s="46" t="s">
        <v>263</v>
      </c>
      <c r="C665" s="47"/>
      <c r="D665" s="45">
        <v>0.34</v>
      </c>
      <c r="E665" s="45">
        <v>4.8899999999999997</v>
      </c>
      <c r="F665" s="45">
        <v>8.43</v>
      </c>
      <c r="G665" s="45" t="s">
        <v>264</v>
      </c>
      <c r="H665" s="45">
        <v>0.34</v>
      </c>
      <c r="I665" s="45">
        <v>0.34</v>
      </c>
      <c r="J665" s="45">
        <v>3.47</v>
      </c>
      <c r="K665" s="45">
        <v>1.01</v>
      </c>
      <c r="L665" s="45">
        <v>2.02</v>
      </c>
      <c r="M665" s="45">
        <v>0</v>
      </c>
      <c r="N665" s="45">
        <v>0.67</v>
      </c>
      <c r="O665" s="45">
        <v>0.67</v>
      </c>
      <c r="P665" s="45">
        <v>4.05</v>
      </c>
      <c r="Q665" s="45">
        <v>0.27</v>
      </c>
      <c r="R665" s="45">
        <v>0</v>
      </c>
      <c r="S665" s="45">
        <v>0.67</v>
      </c>
      <c r="T665" s="45">
        <v>1.95</v>
      </c>
      <c r="U665" s="45">
        <v>2.23</v>
      </c>
      <c r="V665" s="45">
        <v>4.1100000000000003</v>
      </c>
      <c r="W665" s="45">
        <v>0.34</v>
      </c>
      <c r="X665" s="45">
        <v>0.67</v>
      </c>
      <c r="Y665" s="45">
        <v>0</v>
      </c>
      <c r="Z665" s="149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1" t="s">
        <v>311</v>
      </c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BM666" s="55"/>
    </row>
    <row r="667" spans="1:65">
      <c r="BM667" s="55"/>
    </row>
    <row r="668" spans="1:65" ht="15">
      <c r="B668" s="8" t="s">
        <v>545</v>
      </c>
      <c r="BM668" s="28" t="s">
        <v>66</v>
      </c>
    </row>
    <row r="669" spans="1:65" ht="15">
      <c r="A669" s="25" t="s">
        <v>37</v>
      </c>
      <c r="B669" s="18" t="s">
        <v>111</v>
      </c>
      <c r="C669" s="15" t="s">
        <v>112</v>
      </c>
      <c r="D669" s="16" t="s">
        <v>224</v>
      </c>
      <c r="E669" s="17" t="s">
        <v>224</v>
      </c>
      <c r="F669" s="17" t="s">
        <v>224</v>
      </c>
      <c r="G669" s="17" t="s">
        <v>224</v>
      </c>
      <c r="H669" s="17" t="s">
        <v>224</v>
      </c>
      <c r="I669" s="17" t="s">
        <v>224</v>
      </c>
      <c r="J669" s="17" t="s">
        <v>224</v>
      </c>
      <c r="K669" s="17" t="s">
        <v>224</v>
      </c>
      <c r="L669" s="17" t="s">
        <v>224</v>
      </c>
      <c r="M669" s="17" t="s">
        <v>224</v>
      </c>
      <c r="N669" s="17" t="s">
        <v>224</v>
      </c>
      <c r="O669" s="17" t="s">
        <v>224</v>
      </c>
      <c r="P669" s="17" t="s">
        <v>224</v>
      </c>
      <c r="Q669" s="17" t="s">
        <v>224</v>
      </c>
      <c r="R669" s="17" t="s">
        <v>224</v>
      </c>
      <c r="S669" s="17" t="s">
        <v>224</v>
      </c>
      <c r="T669" s="17" t="s">
        <v>224</v>
      </c>
      <c r="U669" s="17" t="s">
        <v>224</v>
      </c>
      <c r="V669" s="17" t="s">
        <v>224</v>
      </c>
      <c r="W669" s="17" t="s">
        <v>224</v>
      </c>
      <c r="X669" s="149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1</v>
      </c>
    </row>
    <row r="670" spans="1:65">
      <c r="A670" s="30"/>
      <c r="B670" s="19" t="s">
        <v>225</v>
      </c>
      <c r="C670" s="9" t="s">
        <v>225</v>
      </c>
      <c r="D670" s="147" t="s">
        <v>227</v>
      </c>
      <c r="E670" s="148" t="s">
        <v>228</v>
      </c>
      <c r="F670" s="148" t="s">
        <v>229</v>
      </c>
      <c r="G670" s="148" t="s">
        <v>231</v>
      </c>
      <c r="H670" s="148" t="s">
        <v>232</v>
      </c>
      <c r="I670" s="148" t="s">
        <v>233</v>
      </c>
      <c r="J670" s="148" t="s">
        <v>235</v>
      </c>
      <c r="K670" s="148" t="s">
        <v>236</v>
      </c>
      <c r="L670" s="148" t="s">
        <v>237</v>
      </c>
      <c r="M670" s="148" t="s">
        <v>238</v>
      </c>
      <c r="N670" s="148" t="s">
        <v>265</v>
      </c>
      <c r="O670" s="148" t="s">
        <v>240</v>
      </c>
      <c r="P670" s="148" t="s">
        <v>241</v>
      </c>
      <c r="Q670" s="148" t="s">
        <v>242</v>
      </c>
      <c r="R670" s="148" t="s">
        <v>243</v>
      </c>
      <c r="S670" s="148" t="s">
        <v>244</v>
      </c>
      <c r="T670" s="148" t="s">
        <v>245</v>
      </c>
      <c r="U670" s="148" t="s">
        <v>246</v>
      </c>
      <c r="V670" s="148" t="s">
        <v>247</v>
      </c>
      <c r="W670" s="148" t="s">
        <v>249</v>
      </c>
      <c r="X670" s="149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 t="s">
        <v>3</v>
      </c>
    </row>
    <row r="671" spans="1:65">
      <c r="A671" s="30"/>
      <c r="B671" s="19"/>
      <c r="C671" s="9"/>
      <c r="D671" s="10" t="s">
        <v>295</v>
      </c>
      <c r="E671" s="11" t="s">
        <v>114</v>
      </c>
      <c r="F671" s="11" t="s">
        <v>114</v>
      </c>
      <c r="G671" s="11" t="s">
        <v>296</v>
      </c>
      <c r="H671" s="11" t="s">
        <v>295</v>
      </c>
      <c r="I671" s="11" t="s">
        <v>114</v>
      </c>
      <c r="J671" s="11" t="s">
        <v>296</v>
      </c>
      <c r="K671" s="11" t="s">
        <v>296</v>
      </c>
      <c r="L671" s="11" t="s">
        <v>296</v>
      </c>
      <c r="M671" s="11" t="s">
        <v>296</v>
      </c>
      <c r="N671" s="11" t="s">
        <v>296</v>
      </c>
      <c r="O671" s="11" t="s">
        <v>296</v>
      </c>
      <c r="P671" s="11" t="s">
        <v>295</v>
      </c>
      <c r="Q671" s="11" t="s">
        <v>295</v>
      </c>
      <c r="R671" s="11" t="s">
        <v>295</v>
      </c>
      <c r="S671" s="11" t="s">
        <v>114</v>
      </c>
      <c r="T671" s="11" t="s">
        <v>296</v>
      </c>
      <c r="U671" s="11" t="s">
        <v>295</v>
      </c>
      <c r="V671" s="11" t="s">
        <v>296</v>
      </c>
      <c r="W671" s="11" t="s">
        <v>295</v>
      </c>
      <c r="X671" s="149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0</v>
      </c>
    </row>
    <row r="672" spans="1:65">
      <c r="A672" s="30"/>
      <c r="B672" s="19"/>
      <c r="C672" s="9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149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0</v>
      </c>
    </row>
    <row r="673" spans="1:65">
      <c r="A673" s="30"/>
      <c r="B673" s="18">
        <v>1</v>
      </c>
      <c r="C673" s="14">
        <v>1</v>
      </c>
      <c r="D673" s="213">
        <v>1380</v>
      </c>
      <c r="E673" s="213">
        <v>1337</v>
      </c>
      <c r="F673" s="213">
        <v>1339.9096</v>
      </c>
      <c r="G673" s="213">
        <v>1370</v>
      </c>
      <c r="H673" s="213">
        <v>1235.43</v>
      </c>
      <c r="I673" s="213">
        <v>1331</v>
      </c>
      <c r="J673" s="213">
        <v>1370</v>
      </c>
      <c r="K673" s="213">
        <v>1445</v>
      </c>
      <c r="L673" s="213">
        <v>1310</v>
      </c>
      <c r="M673" s="213">
        <v>1355</v>
      </c>
      <c r="N673" s="213">
        <v>1365</v>
      </c>
      <c r="O673" s="213">
        <v>1325</v>
      </c>
      <c r="P673" s="213">
        <v>1418.7</v>
      </c>
      <c r="Q673" s="213">
        <v>1432.0774666422649</v>
      </c>
      <c r="R673" s="214">
        <v>908.39317111891603</v>
      </c>
      <c r="S673" s="213">
        <v>1380.2204147410409</v>
      </c>
      <c r="T673" s="213">
        <v>1266.2</v>
      </c>
      <c r="U673" s="213">
        <v>1464</v>
      </c>
      <c r="V673" s="213">
        <v>1400</v>
      </c>
      <c r="W673" s="213">
        <v>1396.2</v>
      </c>
      <c r="X673" s="215"/>
      <c r="Y673" s="216"/>
      <c r="Z673" s="216"/>
      <c r="AA673" s="216"/>
      <c r="AB673" s="216"/>
      <c r="AC673" s="216"/>
      <c r="AD673" s="216"/>
      <c r="AE673" s="216"/>
      <c r="AF673" s="216"/>
      <c r="AG673" s="216"/>
      <c r="AH673" s="216"/>
      <c r="AI673" s="216"/>
      <c r="AJ673" s="216"/>
      <c r="AK673" s="216"/>
      <c r="AL673" s="216"/>
      <c r="AM673" s="216"/>
      <c r="AN673" s="216"/>
      <c r="AO673" s="216"/>
      <c r="AP673" s="216"/>
      <c r="AQ673" s="216"/>
      <c r="AR673" s="216"/>
      <c r="AS673" s="216"/>
      <c r="AT673" s="216"/>
      <c r="AU673" s="216"/>
      <c r="AV673" s="216"/>
      <c r="AW673" s="216"/>
      <c r="AX673" s="216"/>
      <c r="AY673" s="216"/>
      <c r="AZ673" s="216"/>
      <c r="BA673" s="216"/>
      <c r="BB673" s="216"/>
      <c r="BC673" s="216"/>
      <c r="BD673" s="216"/>
      <c r="BE673" s="216"/>
      <c r="BF673" s="216"/>
      <c r="BG673" s="216"/>
      <c r="BH673" s="216"/>
      <c r="BI673" s="216"/>
      <c r="BJ673" s="216"/>
      <c r="BK673" s="216"/>
      <c r="BL673" s="216"/>
      <c r="BM673" s="217">
        <v>1</v>
      </c>
    </row>
    <row r="674" spans="1:65">
      <c r="A674" s="30"/>
      <c r="B674" s="19">
        <v>1</v>
      </c>
      <c r="C674" s="9">
        <v>2</v>
      </c>
      <c r="D674" s="218">
        <v>1360</v>
      </c>
      <c r="E674" s="218">
        <v>1290</v>
      </c>
      <c r="F674" s="218">
        <v>1369.0834</v>
      </c>
      <c r="G674" s="218">
        <v>1410</v>
      </c>
      <c r="H674" s="218">
        <v>1269.1600000000001</v>
      </c>
      <c r="I674" s="218">
        <v>1328</v>
      </c>
      <c r="J674" s="218">
        <v>1380</v>
      </c>
      <c r="K674" s="218">
        <v>1405</v>
      </c>
      <c r="L674" s="218">
        <v>1260</v>
      </c>
      <c r="M674" s="218">
        <v>1305</v>
      </c>
      <c r="N674" s="218">
        <v>1365</v>
      </c>
      <c r="O674" s="218">
        <v>1302</v>
      </c>
      <c r="P674" s="218">
        <v>1411.8</v>
      </c>
      <c r="Q674" s="218">
        <v>1438.3153119722447</v>
      </c>
      <c r="R674" s="219">
        <v>927.34481800058325</v>
      </c>
      <c r="S674" s="218">
        <v>1387.0769316327833</v>
      </c>
      <c r="T674" s="218">
        <v>1267.3</v>
      </c>
      <c r="U674" s="218">
        <v>1389</v>
      </c>
      <c r="V674" s="218">
        <v>1430</v>
      </c>
      <c r="W674" s="218">
        <v>1426.9</v>
      </c>
      <c r="X674" s="215"/>
      <c r="Y674" s="216"/>
      <c r="Z674" s="216"/>
      <c r="AA674" s="216"/>
      <c r="AB674" s="216"/>
      <c r="AC674" s="216"/>
      <c r="AD674" s="216"/>
      <c r="AE674" s="216"/>
      <c r="AF674" s="216"/>
      <c r="AG674" s="216"/>
      <c r="AH674" s="216"/>
      <c r="AI674" s="216"/>
      <c r="AJ674" s="216"/>
      <c r="AK674" s="216"/>
      <c r="AL674" s="216"/>
      <c r="AM674" s="216"/>
      <c r="AN674" s="216"/>
      <c r="AO674" s="216"/>
      <c r="AP674" s="216"/>
      <c r="AQ674" s="216"/>
      <c r="AR674" s="216"/>
      <c r="AS674" s="216"/>
      <c r="AT674" s="216"/>
      <c r="AU674" s="216"/>
      <c r="AV674" s="216"/>
      <c r="AW674" s="216"/>
      <c r="AX674" s="216"/>
      <c r="AY674" s="216"/>
      <c r="AZ674" s="216"/>
      <c r="BA674" s="216"/>
      <c r="BB674" s="216"/>
      <c r="BC674" s="216"/>
      <c r="BD674" s="216"/>
      <c r="BE674" s="216"/>
      <c r="BF674" s="216"/>
      <c r="BG674" s="216"/>
      <c r="BH674" s="216"/>
      <c r="BI674" s="216"/>
      <c r="BJ674" s="216"/>
      <c r="BK674" s="216"/>
      <c r="BL674" s="216"/>
      <c r="BM674" s="217" t="e">
        <v>#N/A</v>
      </c>
    </row>
    <row r="675" spans="1:65">
      <c r="A675" s="30"/>
      <c r="B675" s="19">
        <v>1</v>
      </c>
      <c r="C675" s="9">
        <v>3</v>
      </c>
      <c r="D675" s="218">
        <v>1370</v>
      </c>
      <c r="E675" s="218">
        <v>1419</v>
      </c>
      <c r="F675" s="218">
        <v>1365.0048999999999</v>
      </c>
      <c r="G675" s="218">
        <v>1410</v>
      </c>
      <c r="H675" s="218">
        <v>1286.48</v>
      </c>
      <c r="I675" s="218">
        <v>1335</v>
      </c>
      <c r="J675" s="218">
        <v>1360</v>
      </c>
      <c r="K675" s="218">
        <v>1435</v>
      </c>
      <c r="L675" s="218">
        <v>1350</v>
      </c>
      <c r="M675" s="218">
        <v>1360</v>
      </c>
      <c r="N675" s="218">
        <v>1375</v>
      </c>
      <c r="O675" s="218">
        <v>1320</v>
      </c>
      <c r="P675" s="218">
        <v>1410</v>
      </c>
      <c r="Q675" s="218">
        <v>1438.3374348930658</v>
      </c>
      <c r="R675" s="219">
        <v>901.11453722931958</v>
      </c>
      <c r="S675" s="218">
        <v>1389.6948352333036</v>
      </c>
      <c r="T675" s="218">
        <v>1305</v>
      </c>
      <c r="U675" s="218">
        <v>1395</v>
      </c>
      <c r="V675" s="218">
        <v>1380</v>
      </c>
      <c r="W675" s="218">
        <v>1393.7</v>
      </c>
      <c r="X675" s="215"/>
      <c r="Y675" s="216"/>
      <c r="Z675" s="216"/>
      <c r="AA675" s="216"/>
      <c r="AB675" s="216"/>
      <c r="AC675" s="216"/>
      <c r="AD675" s="216"/>
      <c r="AE675" s="216"/>
      <c r="AF675" s="216"/>
      <c r="AG675" s="216"/>
      <c r="AH675" s="216"/>
      <c r="AI675" s="216"/>
      <c r="AJ675" s="216"/>
      <c r="AK675" s="216"/>
      <c r="AL675" s="216"/>
      <c r="AM675" s="216"/>
      <c r="AN675" s="216"/>
      <c r="AO675" s="216"/>
      <c r="AP675" s="216"/>
      <c r="AQ675" s="216"/>
      <c r="AR675" s="216"/>
      <c r="AS675" s="216"/>
      <c r="AT675" s="216"/>
      <c r="AU675" s="216"/>
      <c r="AV675" s="216"/>
      <c r="AW675" s="216"/>
      <c r="AX675" s="216"/>
      <c r="AY675" s="216"/>
      <c r="AZ675" s="216"/>
      <c r="BA675" s="216"/>
      <c r="BB675" s="216"/>
      <c r="BC675" s="216"/>
      <c r="BD675" s="216"/>
      <c r="BE675" s="216"/>
      <c r="BF675" s="216"/>
      <c r="BG675" s="216"/>
      <c r="BH675" s="216"/>
      <c r="BI675" s="216"/>
      <c r="BJ675" s="216"/>
      <c r="BK675" s="216"/>
      <c r="BL675" s="216"/>
      <c r="BM675" s="217">
        <v>16</v>
      </c>
    </row>
    <row r="676" spans="1:65">
      <c r="A676" s="30"/>
      <c r="B676" s="19">
        <v>1</v>
      </c>
      <c r="C676" s="9">
        <v>4</v>
      </c>
      <c r="D676" s="218">
        <v>1380</v>
      </c>
      <c r="E676" s="218">
        <v>1344</v>
      </c>
      <c r="F676" s="218">
        <v>1325.6307999999999</v>
      </c>
      <c r="G676" s="218">
        <v>1420</v>
      </c>
      <c r="H676" s="218">
        <v>1251.96</v>
      </c>
      <c r="I676" s="218">
        <v>1343</v>
      </c>
      <c r="J676" s="218">
        <v>1350</v>
      </c>
      <c r="K676" s="218">
        <v>1410</v>
      </c>
      <c r="L676" s="218">
        <v>1265</v>
      </c>
      <c r="M676" s="218">
        <v>1250</v>
      </c>
      <c r="N676" s="218">
        <v>1375</v>
      </c>
      <c r="O676" s="218">
        <v>1304</v>
      </c>
      <c r="P676" s="218">
        <v>1437.5</v>
      </c>
      <c r="Q676" s="218">
        <v>1444.7947363776768</v>
      </c>
      <c r="R676" s="219">
        <v>909.63841546054425</v>
      </c>
      <c r="S676" s="218">
        <v>1374.724234835611</v>
      </c>
      <c r="T676" s="218">
        <v>1271.5</v>
      </c>
      <c r="U676" s="218">
        <v>1423</v>
      </c>
      <c r="V676" s="218">
        <v>1470</v>
      </c>
      <c r="W676" s="218">
        <v>1428</v>
      </c>
      <c r="X676" s="215"/>
      <c r="Y676" s="216"/>
      <c r="Z676" s="216"/>
      <c r="AA676" s="216"/>
      <c r="AB676" s="216"/>
      <c r="AC676" s="216"/>
      <c r="AD676" s="216"/>
      <c r="AE676" s="216"/>
      <c r="AF676" s="216"/>
      <c r="AG676" s="216"/>
      <c r="AH676" s="216"/>
      <c r="AI676" s="216"/>
      <c r="AJ676" s="216"/>
      <c r="AK676" s="216"/>
      <c r="AL676" s="216"/>
      <c r="AM676" s="216"/>
      <c r="AN676" s="216"/>
      <c r="AO676" s="216"/>
      <c r="AP676" s="216"/>
      <c r="AQ676" s="216"/>
      <c r="AR676" s="216"/>
      <c r="AS676" s="216"/>
      <c r="AT676" s="216"/>
      <c r="AU676" s="216"/>
      <c r="AV676" s="216"/>
      <c r="AW676" s="216"/>
      <c r="AX676" s="216"/>
      <c r="AY676" s="216"/>
      <c r="AZ676" s="216"/>
      <c r="BA676" s="216"/>
      <c r="BB676" s="216"/>
      <c r="BC676" s="216"/>
      <c r="BD676" s="216"/>
      <c r="BE676" s="216"/>
      <c r="BF676" s="216"/>
      <c r="BG676" s="216"/>
      <c r="BH676" s="216"/>
      <c r="BI676" s="216"/>
      <c r="BJ676" s="216"/>
      <c r="BK676" s="216"/>
      <c r="BL676" s="216"/>
      <c r="BM676" s="217">
        <v>1364.8542062101799</v>
      </c>
    </row>
    <row r="677" spans="1:65">
      <c r="A677" s="30"/>
      <c r="B677" s="19">
        <v>1</v>
      </c>
      <c r="C677" s="9">
        <v>5</v>
      </c>
      <c r="D677" s="218">
        <v>1390</v>
      </c>
      <c r="E677" s="218">
        <v>1375</v>
      </c>
      <c r="F677" s="218">
        <v>1349.5719999999999</v>
      </c>
      <c r="G677" s="218">
        <v>1420</v>
      </c>
      <c r="H677" s="218">
        <v>1246.8499999999999</v>
      </c>
      <c r="I677" s="218">
        <v>1323</v>
      </c>
      <c r="J677" s="218">
        <v>1365</v>
      </c>
      <c r="K677" s="218">
        <v>1410</v>
      </c>
      <c r="L677" s="218">
        <v>1265</v>
      </c>
      <c r="M677" s="218">
        <v>1365</v>
      </c>
      <c r="N677" s="218">
        <v>1365</v>
      </c>
      <c r="O677" s="218">
        <v>1299</v>
      </c>
      <c r="P677" s="218">
        <v>1409.2</v>
      </c>
      <c r="Q677" s="222">
        <v>1487.7662796397628</v>
      </c>
      <c r="R677" s="219">
        <v>871.98428987764601</v>
      </c>
      <c r="S677" s="218">
        <v>1371.6443492746173</v>
      </c>
      <c r="T677" s="218">
        <v>1333</v>
      </c>
      <c r="U677" s="218">
        <v>1419</v>
      </c>
      <c r="V677" s="218">
        <v>1440</v>
      </c>
      <c r="W677" s="218">
        <v>1409.5</v>
      </c>
      <c r="X677" s="215"/>
      <c r="Y677" s="216"/>
      <c r="Z677" s="216"/>
      <c r="AA677" s="216"/>
      <c r="AB677" s="216"/>
      <c r="AC677" s="216"/>
      <c r="AD677" s="216"/>
      <c r="AE677" s="216"/>
      <c r="AF677" s="216"/>
      <c r="AG677" s="216"/>
      <c r="AH677" s="216"/>
      <c r="AI677" s="216"/>
      <c r="AJ677" s="216"/>
      <c r="AK677" s="216"/>
      <c r="AL677" s="216"/>
      <c r="AM677" s="216"/>
      <c r="AN677" s="216"/>
      <c r="AO677" s="216"/>
      <c r="AP677" s="216"/>
      <c r="AQ677" s="216"/>
      <c r="AR677" s="216"/>
      <c r="AS677" s="216"/>
      <c r="AT677" s="216"/>
      <c r="AU677" s="216"/>
      <c r="AV677" s="216"/>
      <c r="AW677" s="216"/>
      <c r="AX677" s="216"/>
      <c r="AY677" s="216"/>
      <c r="AZ677" s="216"/>
      <c r="BA677" s="216"/>
      <c r="BB677" s="216"/>
      <c r="BC677" s="216"/>
      <c r="BD677" s="216"/>
      <c r="BE677" s="216"/>
      <c r="BF677" s="216"/>
      <c r="BG677" s="216"/>
      <c r="BH677" s="216"/>
      <c r="BI677" s="216"/>
      <c r="BJ677" s="216"/>
      <c r="BK677" s="216"/>
      <c r="BL677" s="216"/>
      <c r="BM677" s="217">
        <v>103</v>
      </c>
    </row>
    <row r="678" spans="1:65">
      <c r="A678" s="30"/>
      <c r="B678" s="19">
        <v>1</v>
      </c>
      <c r="C678" s="9">
        <v>6</v>
      </c>
      <c r="D678" s="218">
        <v>1390</v>
      </c>
      <c r="E678" s="218">
        <v>1309</v>
      </c>
      <c r="F678" s="218">
        <v>1364.6542999999999</v>
      </c>
      <c r="G678" s="218">
        <v>1420</v>
      </c>
      <c r="H678" s="218">
        <v>1263.2</v>
      </c>
      <c r="I678" s="218">
        <v>1341</v>
      </c>
      <c r="J678" s="218">
        <v>1370</v>
      </c>
      <c r="K678" s="218">
        <v>1425</v>
      </c>
      <c r="L678" s="222">
        <v>1190</v>
      </c>
      <c r="M678" s="218">
        <v>1290</v>
      </c>
      <c r="N678" s="218">
        <v>1370</v>
      </c>
      <c r="O678" s="218">
        <v>1315</v>
      </c>
      <c r="P678" s="218">
        <v>1421.3</v>
      </c>
      <c r="Q678" s="218">
        <v>1450.0030945947622</v>
      </c>
      <c r="R678" s="219">
        <v>882.29457010289605</v>
      </c>
      <c r="S678" s="218">
        <v>1376.7500888671302</v>
      </c>
      <c r="T678" s="218">
        <v>1300.5999999999999</v>
      </c>
      <c r="U678" s="218">
        <v>1413</v>
      </c>
      <c r="V678" s="218">
        <v>1390</v>
      </c>
      <c r="W678" s="218">
        <v>1417.7</v>
      </c>
      <c r="X678" s="215"/>
      <c r="Y678" s="216"/>
      <c r="Z678" s="216"/>
      <c r="AA678" s="216"/>
      <c r="AB678" s="216"/>
      <c r="AC678" s="216"/>
      <c r="AD678" s="216"/>
      <c r="AE678" s="216"/>
      <c r="AF678" s="216"/>
      <c r="AG678" s="216"/>
      <c r="AH678" s="216"/>
      <c r="AI678" s="216"/>
      <c r="AJ678" s="216"/>
      <c r="AK678" s="216"/>
      <c r="AL678" s="216"/>
      <c r="AM678" s="216"/>
      <c r="AN678" s="216"/>
      <c r="AO678" s="216"/>
      <c r="AP678" s="216"/>
      <c r="AQ678" s="216"/>
      <c r="AR678" s="216"/>
      <c r="AS678" s="216"/>
      <c r="AT678" s="216"/>
      <c r="AU678" s="216"/>
      <c r="AV678" s="216"/>
      <c r="AW678" s="216"/>
      <c r="AX678" s="216"/>
      <c r="AY678" s="216"/>
      <c r="AZ678" s="216"/>
      <c r="BA678" s="216"/>
      <c r="BB678" s="216"/>
      <c r="BC678" s="216"/>
      <c r="BD678" s="216"/>
      <c r="BE678" s="216"/>
      <c r="BF678" s="216"/>
      <c r="BG678" s="216"/>
      <c r="BH678" s="216"/>
      <c r="BI678" s="216"/>
      <c r="BJ678" s="216"/>
      <c r="BK678" s="216"/>
      <c r="BL678" s="216"/>
      <c r="BM678" s="220"/>
    </row>
    <row r="679" spans="1:65">
      <c r="A679" s="30"/>
      <c r="B679" s="20" t="s">
        <v>259</v>
      </c>
      <c r="C679" s="12"/>
      <c r="D679" s="221">
        <v>1378.3333333333333</v>
      </c>
      <c r="E679" s="221">
        <v>1345.6666666666667</v>
      </c>
      <c r="F679" s="221">
        <v>1352.3091666666667</v>
      </c>
      <c r="G679" s="221">
        <v>1408.3333333333333</v>
      </c>
      <c r="H679" s="221">
        <v>1258.8466666666668</v>
      </c>
      <c r="I679" s="221">
        <v>1333.5</v>
      </c>
      <c r="J679" s="221">
        <v>1365.8333333333333</v>
      </c>
      <c r="K679" s="221">
        <v>1421.6666666666667</v>
      </c>
      <c r="L679" s="221">
        <v>1273.3333333333333</v>
      </c>
      <c r="M679" s="221">
        <v>1320.8333333333333</v>
      </c>
      <c r="N679" s="221">
        <v>1369.1666666666667</v>
      </c>
      <c r="O679" s="221">
        <v>1310.8333333333333</v>
      </c>
      <c r="P679" s="221">
        <v>1418.0833333333333</v>
      </c>
      <c r="Q679" s="221">
        <v>1448.5490540199628</v>
      </c>
      <c r="R679" s="221">
        <v>900.12830029831741</v>
      </c>
      <c r="S679" s="221">
        <v>1380.0184757640811</v>
      </c>
      <c r="T679" s="221">
        <v>1290.6000000000001</v>
      </c>
      <c r="U679" s="221">
        <v>1417.1666666666667</v>
      </c>
      <c r="V679" s="221">
        <v>1418.3333333333333</v>
      </c>
      <c r="W679" s="221">
        <v>1412</v>
      </c>
      <c r="X679" s="215"/>
      <c r="Y679" s="216"/>
      <c r="Z679" s="216"/>
      <c r="AA679" s="216"/>
      <c r="AB679" s="216"/>
      <c r="AC679" s="216"/>
      <c r="AD679" s="216"/>
      <c r="AE679" s="216"/>
      <c r="AF679" s="216"/>
      <c r="AG679" s="216"/>
      <c r="AH679" s="216"/>
      <c r="AI679" s="216"/>
      <c r="AJ679" s="216"/>
      <c r="AK679" s="216"/>
      <c r="AL679" s="216"/>
      <c r="AM679" s="216"/>
      <c r="AN679" s="216"/>
      <c r="AO679" s="216"/>
      <c r="AP679" s="216"/>
      <c r="AQ679" s="216"/>
      <c r="AR679" s="216"/>
      <c r="AS679" s="216"/>
      <c r="AT679" s="216"/>
      <c r="AU679" s="216"/>
      <c r="AV679" s="216"/>
      <c r="AW679" s="216"/>
      <c r="AX679" s="216"/>
      <c r="AY679" s="216"/>
      <c r="AZ679" s="216"/>
      <c r="BA679" s="216"/>
      <c r="BB679" s="216"/>
      <c r="BC679" s="216"/>
      <c r="BD679" s="216"/>
      <c r="BE679" s="216"/>
      <c r="BF679" s="216"/>
      <c r="BG679" s="216"/>
      <c r="BH679" s="216"/>
      <c r="BI679" s="216"/>
      <c r="BJ679" s="216"/>
      <c r="BK679" s="216"/>
      <c r="BL679" s="216"/>
      <c r="BM679" s="220"/>
    </row>
    <row r="680" spans="1:65">
      <c r="A680" s="30"/>
      <c r="B680" s="3" t="s">
        <v>260</v>
      </c>
      <c r="C680" s="29"/>
      <c r="D680" s="218">
        <v>1380</v>
      </c>
      <c r="E680" s="218">
        <v>1340.5</v>
      </c>
      <c r="F680" s="218">
        <v>1357.1131499999999</v>
      </c>
      <c r="G680" s="218">
        <v>1415</v>
      </c>
      <c r="H680" s="218">
        <v>1257.58</v>
      </c>
      <c r="I680" s="218">
        <v>1333</v>
      </c>
      <c r="J680" s="218">
        <v>1367.5</v>
      </c>
      <c r="K680" s="218">
        <v>1417.5</v>
      </c>
      <c r="L680" s="218">
        <v>1265</v>
      </c>
      <c r="M680" s="218">
        <v>1330</v>
      </c>
      <c r="N680" s="218">
        <v>1367.5</v>
      </c>
      <c r="O680" s="218">
        <v>1309.5</v>
      </c>
      <c r="P680" s="218">
        <v>1415.25</v>
      </c>
      <c r="Q680" s="218">
        <v>1441.5660856353713</v>
      </c>
      <c r="R680" s="218">
        <v>904.75385417411781</v>
      </c>
      <c r="S680" s="218">
        <v>1378.4852518040857</v>
      </c>
      <c r="T680" s="218">
        <v>1286.05</v>
      </c>
      <c r="U680" s="218">
        <v>1416</v>
      </c>
      <c r="V680" s="218">
        <v>1415</v>
      </c>
      <c r="W680" s="218">
        <v>1413.6</v>
      </c>
      <c r="X680" s="215"/>
      <c r="Y680" s="216"/>
      <c r="Z680" s="216"/>
      <c r="AA680" s="216"/>
      <c r="AB680" s="216"/>
      <c r="AC680" s="216"/>
      <c r="AD680" s="216"/>
      <c r="AE680" s="216"/>
      <c r="AF680" s="216"/>
      <c r="AG680" s="216"/>
      <c r="AH680" s="216"/>
      <c r="AI680" s="216"/>
      <c r="AJ680" s="216"/>
      <c r="AK680" s="216"/>
      <c r="AL680" s="216"/>
      <c r="AM680" s="216"/>
      <c r="AN680" s="216"/>
      <c r="AO680" s="216"/>
      <c r="AP680" s="216"/>
      <c r="AQ680" s="216"/>
      <c r="AR680" s="216"/>
      <c r="AS680" s="216"/>
      <c r="AT680" s="216"/>
      <c r="AU680" s="216"/>
      <c r="AV680" s="216"/>
      <c r="AW680" s="216"/>
      <c r="AX680" s="216"/>
      <c r="AY680" s="216"/>
      <c r="AZ680" s="216"/>
      <c r="BA680" s="216"/>
      <c r="BB680" s="216"/>
      <c r="BC680" s="216"/>
      <c r="BD680" s="216"/>
      <c r="BE680" s="216"/>
      <c r="BF680" s="216"/>
      <c r="BG680" s="216"/>
      <c r="BH680" s="216"/>
      <c r="BI680" s="216"/>
      <c r="BJ680" s="216"/>
      <c r="BK680" s="216"/>
      <c r="BL680" s="216"/>
      <c r="BM680" s="220"/>
    </row>
    <row r="681" spans="1:65">
      <c r="A681" s="30"/>
      <c r="B681" s="3" t="s">
        <v>261</v>
      </c>
      <c r="C681" s="29"/>
      <c r="D681" s="218">
        <v>11.690451944500122</v>
      </c>
      <c r="E681" s="218">
        <v>46.388216894666975</v>
      </c>
      <c r="F681" s="218">
        <v>17.134383261111765</v>
      </c>
      <c r="G681" s="218">
        <v>19.407902170679517</v>
      </c>
      <c r="H681" s="218">
        <v>18.047736330816313</v>
      </c>
      <c r="I681" s="218">
        <v>7.6876524375130284</v>
      </c>
      <c r="J681" s="218">
        <v>10.206207261596576</v>
      </c>
      <c r="K681" s="218">
        <v>16.020819787597222</v>
      </c>
      <c r="L681" s="218">
        <v>53.820689949745784</v>
      </c>
      <c r="M681" s="218">
        <v>46.627960138383351</v>
      </c>
      <c r="N681" s="218">
        <v>4.9159604012508753</v>
      </c>
      <c r="O681" s="218">
        <v>10.647378394077421</v>
      </c>
      <c r="P681" s="218">
        <v>10.690821608588676</v>
      </c>
      <c r="Q681" s="218">
        <v>20.171860362890786</v>
      </c>
      <c r="R681" s="218">
        <v>20.052875776026571</v>
      </c>
      <c r="S681" s="218">
        <v>7.1039685466199929</v>
      </c>
      <c r="T681" s="218">
        <v>26.863283492529344</v>
      </c>
      <c r="U681" s="218">
        <v>26.581321762972337</v>
      </c>
      <c r="V681" s="218">
        <v>34.302575219167828</v>
      </c>
      <c r="W681" s="218">
        <v>14.84102422341531</v>
      </c>
      <c r="X681" s="215"/>
      <c r="Y681" s="216"/>
      <c r="Z681" s="216"/>
      <c r="AA681" s="216"/>
      <c r="AB681" s="216"/>
      <c r="AC681" s="216"/>
      <c r="AD681" s="216"/>
      <c r="AE681" s="216"/>
      <c r="AF681" s="216"/>
      <c r="AG681" s="216"/>
      <c r="AH681" s="216"/>
      <c r="AI681" s="216"/>
      <c r="AJ681" s="216"/>
      <c r="AK681" s="216"/>
      <c r="AL681" s="216"/>
      <c r="AM681" s="216"/>
      <c r="AN681" s="216"/>
      <c r="AO681" s="216"/>
      <c r="AP681" s="216"/>
      <c r="AQ681" s="216"/>
      <c r="AR681" s="216"/>
      <c r="AS681" s="216"/>
      <c r="AT681" s="216"/>
      <c r="AU681" s="216"/>
      <c r="AV681" s="216"/>
      <c r="AW681" s="216"/>
      <c r="AX681" s="216"/>
      <c r="AY681" s="216"/>
      <c r="AZ681" s="216"/>
      <c r="BA681" s="216"/>
      <c r="BB681" s="216"/>
      <c r="BC681" s="216"/>
      <c r="BD681" s="216"/>
      <c r="BE681" s="216"/>
      <c r="BF681" s="216"/>
      <c r="BG681" s="216"/>
      <c r="BH681" s="216"/>
      <c r="BI681" s="216"/>
      <c r="BJ681" s="216"/>
      <c r="BK681" s="216"/>
      <c r="BL681" s="216"/>
      <c r="BM681" s="220"/>
    </row>
    <row r="682" spans="1:65">
      <c r="A682" s="30"/>
      <c r="B682" s="3" t="s">
        <v>86</v>
      </c>
      <c r="C682" s="29"/>
      <c r="D682" s="13">
        <v>8.4815854494559532E-3</v>
      </c>
      <c r="E682" s="13">
        <v>3.4472293951944739E-2</v>
      </c>
      <c r="F682" s="13">
        <v>1.2670463000222532E-2</v>
      </c>
      <c r="G682" s="13">
        <v>1.3780758937760604E-2</v>
      </c>
      <c r="H682" s="13">
        <v>1.4336723294986663E-2</v>
      </c>
      <c r="I682" s="13">
        <v>5.7650187007971714E-3</v>
      </c>
      <c r="J682" s="13">
        <v>7.4725129432067676E-3</v>
      </c>
      <c r="K682" s="13">
        <v>1.1269040882248924E-2</v>
      </c>
      <c r="L682" s="13">
        <v>4.226755755215638E-2</v>
      </c>
      <c r="M682" s="13">
        <v>3.5301925656820207E-2</v>
      </c>
      <c r="N682" s="13">
        <v>3.5904762516744066E-3</v>
      </c>
      <c r="O682" s="13">
        <v>8.122602716397271E-3</v>
      </c>
      <c r="P682" s="13">
        <v>7.5389233885563914E-3</v>
      </c>
      <c r="Q682" s="13">
        <v>1.3925562483997725E-2</v>
      </c>
      <c r="R682" s="13">
        <v>2.2277797253325682E-2</v>
      </c>
      <c r="S682" s="13">
        <v>5.1477343755754476E-3</v>
      </c>
      <c r="T682" s="13">
        <v>2.0814569574251776E-2</v>
      </c>
      <c r="U682" s="13">
        <v>1.8756665950586147E-2</v>
      </c>
      <c r="V682" s="13">
        <v>2.4185129414219388E-2</v>
      </c>
      <c r="W682" s="13">
        <v>1.0510640384855035E-2</v>
      </c>
      <c r="X682" s="149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30"/>
      <c r="B683" s="3" t="s">
        <v>262</v>
      </c>
      <c r="C683" s="29"/>
      <c r="D683" s="13">
        <v>9.8758732338022348E-3</v>
      </c>
      <c r="E683" s="13">
        <v>-1.4058307075003662E-2</v>
      </c>
      <c r="F683" s="13">
        <v>-9.1914868902718272E-3</v>
      </c>
      <c r="G683" s="13">
        <v>3.1856242905154541E-2</v>
      </c>
      <c r="H683" s="13">
        <v>-7.7669496903897572E-2</v>
      </c>
      <c r="I683" s="13">
        <v>-2.2972568108385549E-2</v>
      </c>
      <c r="J683" s="13">
        <v>7.1738587073855165E-4</v>
      </c>
      <c r="K683" s="13">
        <v>4.1625296092422381E-2</v>
      </c>
      <c r="L683" s="13">
        <v>-6.7055420615931283E-2</v>
      </c>
      <c r="M683" s="13">
        <v>-3.2253168636290019E-2</v>
      </c>
      <c r="N683" s="13">
        <v>3.1596491675556226E-3</v>
      </c>
      <c r="O683" s="13">
        <v>-3.9579958526740788E-2</v>
      </c>
      <c r="P683" s="13">
        <v>3.899986304834413E-2</v>
      </c>
      <c r="Q683" s="13">
        <v>6.1321456481553627E-2</v>
      </c>
      <c r="R683" s="13">
        <v>-0.34049490692656248</v>
      </c>
      <c r="S683" s="13">
        <v>1.1110541686359499E-2</v>
      </c>
      <c r="T683" s="13">
        <v>-5.4404496738419406E-2</v>
      </c>
      <c r="U683" s="13">
        <v>3.832824064171958E-2</v>
      </c>
      <c r="V683" s="13">
        <v>3.918303279560531E-2</v>
      </c>
      <c r="W683" s="13">
        <v>3.4542732531653186E-2</v>
      </c>
      <c r="X683" s="149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46" t="s">
        <v>263</v>
      </c>
      <c r="C684" s="47"/>
      <c r="D684" s="45">
        <v>0.15</v>
      </c>
      <c r="E684" s="45">
        <v>0.31</v>
      </c>
      <c r="F684" s="45">
        <v>0.21</v>
      </c>
      <c r="G684" s="45">
        <v>0.56999999999999995</v>
      </c>
      <c r="H684" s="45">
        <v>1.52</v>
      </c>
      <c r="I684" s="45">
        <v>0.48</v>
      </c>
      <c r="J684" s="45">
        <v>0.02</v>
      </c>
      <c r="K684" s="45">
        <v>0.76</v>
      </c>
      <c r="L684" s="45">
        <v>1.32</v>
      </c>
      <c r="M684" s="45">
        <v>0.65</v>
      </c>
      <c r="N684" s="45">
        <v>0.02</v>
      </c>
      <c r="O684" s="45">
        <v>0.79</v>
      </c>
      <c r="P684" s="45">
        <v>0.71</v>
      </c>
      <c r="Q684" s="45">
        <v>1.1299999999999999</v>
      </c>
      <c r="R684" s="45">
        <v>6.54</v>
      </c>
      <c r="S684" s="45">
        <v>0.18</v>
      </c>
      <c r="T684" s="45">
        <v>1.08</v>
      </c>
      <c r="U684" s="45">
        <v>0.7</v>
      </c>
      <c r="V684" s="45">
        <v>0.71</v>
      </c>
      <c r="W684" s="45">
        <v>0.62</v>
      </c>
      <c r="X684" s="149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B685" s="31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BM685" s="55"/>
    </row>
    <row r="686" spans="1:65" ht="15">
      <c r="B686" s="8" t="s">
        <v>546</v>
      </c>
      <c r="BM686" s="28" t="s">
        <v>66</v>
      </c>
    </row>
    <row r="687" spans="1:65" ht="15">
      <c r="A687" s="25" t="s">
        <v>40</v>
      </c>
      <c r="B687" s="18" t="s">
        <v>111</v>
      </c>
      <c r="C687" s="15" t="s">
        <v>112</v>
      </c>
      <c r="D687" s="16" t="s">
        <v>224</v>
      </c>
      <c r="E687" s="17" t="s">
        <v>224</v>
      </c>
      <c r="F687" s="17" t="s">
        <v>224</v>
      </c>
      <c r="G687" s="17" t="s">
        <v>224</v>
      </c>
      <c r="H687" s="17" t="s">
        <v>224</v>
      </c>
      <c r="I687" s="17" t="s">
        <v>224</v>
      </c>
      <c r="J687" s="17" t="s">
        <v>224</v>
      </c>
      <c r="K687" s="17" t="s">
        <v>224</v>
      </c>
      <c r="L687" s="17" t="s">
        <v>224</v>
      </c>
      <c r="M687" s="17" t="s">
        <v>224</v>
      </c>
      <c r="N687" s="149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1</v>
      </c>
    </row>
    <row r="688" spans="1:65">
      <c r="A688" s="30"/>
      <c r="B688" s="19" t="s">
        <v>225</v>
      </c>
      <c r="C688" s="9" t="s">
        <v>225</v>
      </c>
      <c r="D688" s="147" t="s">
        <v>228</v>
      </c>
      <c r="E688" s="148" t="s">
        <v>229</v>
      </c>
      <c r="F688" s="148" t="s">
        <v>230</v>
      </c>
      <c r="G688" s="148" t="s">
        <v>231</v>
      </c>
      <c r="H688" s="148" t="s">
        <v>232</v>
      </c>
      <c r="I688" s="148" t="s">
        <v>233</v>
      </c>
      <c r="J688" s="148" t="s">
        <v>239</v>
      </c>
      <c r="K688" s="148" t="s">
        <v>240</v>
      </c>
      <c r="L688" s="148" t="s">
        <v>242</v>
      </c>
      <c r="M688" s="148" t="s">
        <v>243</v>
      </c>
      <c r="N688" s="149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 t="s">
        <v>3</v>
      </c>
    </row>
    <row r="689" spans="1:65">
      <c r="A689" s="30"/>
      <c r="B689" s="19"/>
      <c r="C689" s="9"/>
      <c r="D689" s="10" t="s">
        <v>295</v>
      </c>
      <c r="E689" s="11" t="s">
        <v>295</v>
      </c>
      <c r="F689" s="11" t="s">
        <v>295</v>
      </c>
      <c r="G689" s="11" t="s">
        <v>296</v>
      </c>
      <c r="H689" s="11" t="s">
        <v>295</v>
      </c>
      <c r="I689" s="11" t="s">
        <v>295</v>
      </c>
      <c r="J689" s="11" t="s">
        <v>295</v>
      </c>
      <c r="K689" s="11" t="s">
        <v>296</v>
      </c>
      <c r="L689" s="11" t="s">
        <v>295</v>
      </c>
      <c r="M689" s="11" t="s">
        <v>295</v>
      </c>
      <c r="N689" s="149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2</v>
      </c>
    </row>
    <row r="690" spans="1:65">
      <c r="A690" s="30"/>
      <c r="B690" s="19"/>
      <c r="C690" s="9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149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3</v>
      </c>
    </row>
    <row r="691" spans="1:65">
      <c r="A691" s="30"/>
      <c r="B691" s="18">
        <v>1</v>
      </c>
      <c r="C691" s="14">
        <v>1</v>
      </c>
      <c r="D691" s="143">
        <v>0.87</v>
      </c>
      <c r="E691" s="143">
        <v>0.863943388103809</v>
      </c>
      <c r="F691" s="22">
        <v>0.94881546037879705</v>
      </c>
      <c r="G691" s="22">
        <v>1.1000000000000001</v>
      </c>
      <c r="H691" s="22">
        <v>1.1000000000000001</v>
      </c>
      <c r="I691" s="22">
        <v>1.1499999999999999</v>
      </c>
      <c r="J691" s="22">
        <v>1.1599999999999999</v>
      </c>
      <c r="K691" s="22">
        <v>1.1299999999999999</v>
      </c>
      <c r="L691" s="22">
        <v>1.1362753405700401</v>
      </c>
      <c r="M691" s="22">
        <v>0.95112597814589583</v>
      </c>
      <c r="N691" s="149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1</v>
      </c>
    </row>
    <row r="692" spans="1:65">
      <c r="A692" s="30"/>
      <c r="B692" s="19">
        <v>1</v>
      </c>
      <c r="C692" s="9">
        <v>2</v>
      </c>
      <c r="D692" s="144">
        <v>0.9</v>
      </c>
      <c r="E692" s="144">
        <v>0.87523490171732299</v>
      </c>
      <c r="F692" s="11">
        <v>0.96138840128004999</v>
      </c>
      <c r="G692" s="11">
        <v>1.1000000000000001</v>
      </c>
      <c r="H692" s="11">
        <v>1.2</v>
      </c>
      <c r="I692" s="11">
        <v>1.08</v>
      </c>
      <c r="J692" s="11">
        <v>1.0900000000000001</v>
      </c>
      <c r="K692" s="11">
        <v>1.1200000000000001</v>
      </c>
      <c r="L692" s="11">
        <v>1.124066308558338</v>
      </c>
      <c r="M692" s="11">
        <v>1.0990300164853448</v>
      </c>
      <c r="N692" s="149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 t="e">
        <v>#N/A</v>
      </c>
    </row>
    <row r="693" spans="1:65">
      <c r="A693" s="30"/>
      <c r="B693" s="19">
        <v>1</v>
      </c>
      <c r="C693" s="9">
        <v>3</v>
      </c>
      <c r="D693" s="144">
        <v>0.93</v>
      </c>
      <c r="E693" s="144">
        <v>0.89977390897111331</v>
      </c>
      <c r="F693" s="11">
        <v>0.95878509165469994</v>
      </c>
      <c r="G693" s="11">
        <v>1.1000000000000001</v>
      </c>
      <c r="H693" s="11">
        <v>1.2</v>
      </c>
      <c r="I693" s="11">
        <v>1.1200000000000001</v>
      </c>
      <c r="J693" s="11">
        <v>1.1200000000000001</v>
      </c>
      <c r="K693" s="11">
        <v>1.0900000000000001</v>
      </c>
      <c r="L693" s="11">
        <v>1.1308168093618614</v>
      </c>
      <c r="M693" s="11">
        <v>1.0506919314078893</v>
      </c>
      <c r="N693" s="149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16</v>
      </c>
    </row>
    <row r="694" spans="1:65">
      <c r="A694" s="30"/>
      <c r="B694" s="19">
        <v>1</v>
      </c>
      <c r="C694" s="9">
        <v>4</v>
      </c>
      <c r="D694" s="144">
        <v>0.89</v>
      </c>
      <c r="E694" s="144">
        <v>0.90193336095223298</v>
      </c>
      <c r="F694" s="11">
        <v>0.96674718838280305</v>
      </c>
      <c r="G694" s="11">
        <v>1.1000000000000001</v>
      </c>
      <c r="H694" s="11">
        <v>1.3</v>
      </c>
      <c r="I694" s="11">
        <v>1.1399999999999999</v>
      </c>
      <c r="J694" s="11">
        <v>1.1000000000000001</v>
      </c>
      <c r="K694" s="11">
        <v>1.1100000000000001</v>
      </c>
      <c r="L694" s="11">
        <v>1.1346345822565618</v>
      </c>
      <c r="M694" s="11">
        <v>1.0912763554885527</v>
      </c>
      <c r="N694" s="149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1.0922300730549581</v>
      </c>
    </row>
    <row r="695" spans="1:65">
      <c r="A695" s="30"/>
      <c r="B695" s="19">
        <v>1</v>
      </c>
      <c r="C695" s="9">
        <v>5</v>
      </c>
      <c r="D695" s="144">
        <v>0.88</v>
      </c>
      <c r="E695" s="144">
        <v>0.94896461171152324</v>
      </c>
      <c r="F695" s="11">
        <v>0.94257518444386301</v>
      </c>
      <c r="G695" s="11">
        <v>1.1000000000000001</v>
      </c>
      <c r="H695" s="11">
        <v>1.1000000000000001</v>
      </c>
      <c r="I695" s="11">
        <v>1.1200000000000001</v>
      </c>
      <c r="J695" s="11">
        <v>1.1200000000000001</v>
      </c>
      <c r="K695" s="11">
        <v>1.1000000000000001</v>
      </c>
      <c r="L695" s="145">
        <v>1.2227142581362309</v>
      </c>
      <c r="M695" s="11">
        <v>0.9771571697176028</v>
      </c>
      <c r="N695" s="149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104</v>
      </c>
    </row>
    <row r="696" spans="1:65">
      <c r="A696" s="30"/>
      <c r="B696" s="19">
        <v>1</v>
      </c>
      <c r="C696" s="9">
        <v>6</v>
      </c>
      <c r="D696" s="144">
        <v>0.86</v>
      </c>
      <c r="E696" s="144">
        <v>0.95964342600775998</v>
      </c>
      <c r="F696" s="11">
        <v>0.95522928790596995</v>
      </c>
      <c r="G696" s="11">
        <v>1</v>
      </c>
      <c r="H696" s="11">
        <v>1.3</v>
      </c>
      <c r="I696" s="11">
        <v>1.1200000000000001</v>
      </c>
      <c r="J696" s="11">
        <v>1.1399999999999999</v>
      </c>
      <c r="K696" s="11">
        <v>1.08</v>
      </c>
      <c r="L696" s="11">
        <v>1.0952899196815122</v>
      </c>
      <c r="M696" s="11">
        <v>0.98892188883253485</v>
      </c>
      <c r="N696" s="149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30"/>
      <c r="B697" s="20" t="s">
        <v>259</v>
      </c>
      <c r="C697" s="12"/>
      <c r="D697" s="23">
        <v>0.88833333333333353</v>
      </c>
      <c r="E697" s="23">
        <v>0.90824893291062681</v>
      </c>
      <c r="F697" s="23">
        <v>0.95559010234103059</v>
      </c>
      <c r="G697" s="23">
        <v>1.0833333333333333</v>
      </c>
      <c r="H697" s="23">
        <v>1.2</v>
      </c>
      <c r="I697" s="23">
        <v>1.1216666666666668</v>
      </c>
      <c r="J697" s="23">
        <v>1.1216666666666668</v>
      </c>
      <c r="K697" s="23">
        <v>1.1050000000000002</v>
      </c>
      <c r="L697" s="23">
        <v>1.1406328697607575</v>
      </c>
      <c r="M697" s="23">
        <v>1.0263672233463035</v>
      </c>
      <c r="N697" s="149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260</v>
      </c>
      <c r="C698" s="29"/>
      <c r="D698" s="11">
        <v>0.88500000000000001</v>
      </c>
      <c r="E698" s="11">
        <v>0.90085363496167314</v>
      </c>
      <c r="F698" s="11">
        <v>0.95700718978033494</v>
      </c>
      <c r="G698" s="11">
        <v>1.1000000000000001</v>
      </c>
      <c r="H698" s="11">
        <v>1.2</v>
      </c>
      <c r="I698" s="11">
        <v>1.1200000000000001</v>
      </c>
      <c r="J698" s="11">
        <v>1.1200000000000001</v>
      </c>
      <c r="K698" s="11">
        <v>1.105</v>
      </c>
      <c r="L698" s="11">
        <v>1.1327256958092116</v>
      </c>
      <c r="M698" s="11">
        <v>1.0198069101202121</v>
      </c>
      <c r="N698" s="149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3" t="s">
        <v>261</v>
      </c>
      <c r="C699" s="29"/>
      <c r="D699" s="24">
        <v>2.4832774042918924E-2</v>
      </c>
      <c r="E699" s="24">
        <v>3.8636201824525644E-2</v>
      </c>
      <c r="F699" s="24">
        <v>8.7603977636546305E-3</v>
      </c>
      <c r="G699" s="24">
        <v>4.0824829046386339E-2</v>
      </c>
      <c r="H699" s="24">
        <v>8.9442719099991574E-2</v>
      </c>
      <c r="I699" s="24">
        <v>2.4013884872437101E-2</v>
      </c>
      <c r="J699" s="24">
        <v>2.5625508125043349E-2</v>
      </c>
      <c r="K699" s="24">
        <v>1.8708286933869663E-2</v>
      </c>
      <c r="L699" s="24">
        <v>4.2939750686266126E-2</v>
      </c>
      <c r="M699" s="24">
        <v>6.2561642879329762E-2</v>
      </c>
      <c r="N699" s="200"/>
      <c r="O699" s="201"/>
      <c r="P699" s="201"/>
      <c r="Q699" s="201"/>
      <c r="R699" s="201"/>
      <c r="S699" s="201"/>
      <c r="T699" s="201"/>
      <c r="U699" s="201"/>
      <c r="V699" s="201"/>
      <c r="W699" s="201"/>
      <c r="X699" s="201"/>
      <c r="Y699" s="201"/>
      <c r="Z699" s="201"/>
      <c r="AA699" s="201"/>
      <c r="AB699" s="201"/>
      <c r="AC699" s="201"/>
      <c r="AD699" s="201"/>
      <c r="AE699" s="201"/>
      <c r="AF699" s="201"/>
      <c r="AG699" s="201"/>
      <c r="AH699" s="201"/>
      <c r="AI699" s="201"/>
      <c r="AJ699" s="201"/>
      <c r="AK699" s="201"/>
      <c r="AL699" s="201"/>
      <c r="AM699" s="201"/>
      <c r="AN699" s="201"/>
      <c r="AO699" s="201"/>
      <c r="AP699" s="201"/>
      <c r="AQ699" s="201"/>
      <c r="AR699" s="201"/>
      <c r="AS699" s="201"/>
      <c r="AT699" s="201"/>
      <c r="AU699" s="201"/>
      <c r="AV699" s="201"/>
      <c r="AW699" s="201"/>
      <c r="AX699" s="201"/>
      <c r="AY699" s="201"/>
      <c r="AZ699" s="201"/>
      <c r="BA699" s="201"/>
      <c r="BB699" s="201"/>
      <c r="BC699" s="201"/>
      <c r="BD699" s="201"/>
      <c r="BE699" s="201"/>
      <c r="BF699" s="201"/>
      <c r="BG699" s="201"/>
      <c r="BH699" s="201"/>
      <c r="BI699" s="201"/>
      <c r="BJ699" s="201"/>
      <c r="BK699" s="201"/>
      <c r="BL699" s="201"/>
      <c r="BM699" s="56"/>
    </row>
    <row r="700" spans="1:65">
      <c r="A700" s="30"/>
      <c r="B700" s="3" t="s">
        <v>86</v>
      </c>
      <c r="C700" s="29"/>
      <c r="D700" s="13">
        <v>2.7954342262197656E-2</v>
      </c>
      <c r="E700" s="13">
        <v>4.2539220718608328E-2</v>
      </c>
      <c r="F700" s="13">
        <v>9.1675266855455809E-3</v>
      </c>
      <c r="G700" s="13">
        <v>3.7684457581279703E-2</v>
      </c>
      <c r="H700" s="13">
        <v>7.4535599249992979E-2</v>
      </c>
      <c r="I700" s="13">
        <v>2.1409109841697263E-2</v>
      </c>
      <c r="J700" s="13">
        <v>2.2845921062445776E-2</v>
      </c>
      <c r="K700" s="13">
        <v>1.6930576410741773E-2</v>
      </c>
      <c r="L700" s="13">
        <v>3.7645549084757257E-2</v>
      </c>
      <c r="M700" s="13">
        <v>6.0954443454807231E-2</v>
      </c>
      <c r="N700" s="149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3" t="s">
        <v>262</v>
      </c>
      <c r="C701" s="29"/>
      <c r="D701" s="13">
        <v>-0.18667929473075862</v>
      </c>
      <c r="E701" s="13">
        <v>-0.1684454078706491</v>
      </c>
      <c r="F701" s="13">
        <v>-0.12510182065555719</v>
      </c>
      <c r="G701" s="13">
        <v>-8.1454813789743064E-3</v>
      </c>
      <c r="H701" s="13">
        <v>9.8669620626367083E-2</v>
      </c>
      <c r="I701" s="13">
        <v>2.6950909279923829E-2</v>
      </c>
      <c r="J701" s="13">
        <v>2.6950909279923829E-2</v>
      </c>
      <c r="K701" s="13">
        <v>1.1691608993446456E-2</v>
      </c>
      <c r="L701" s="13">
        <v>4.4315568578346509E-2</v>
      </c>
      <c r="M701" s="13">
        <v>-6.0301260085649178E-2</v>
      </c>
      <c r="N701" s="149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46" t="s">
        <v>263</v>
      </c>
      <c r="C702" s="47"/>
      <c r="D702" s="45">
        <v>2.4300000000000002</v>
      </c>
      <c r="E702" s="45">
        <v>2.19</v>
      </c>
      <c r="F702" s="45">
        <v>1.64</v>
      </c>
      <c r="G702" s="45">
        <v>0.13</v>
      </c>
      <c r="H702" s="45">
        <v>1.25</v>
      </c>
      <c r="I702" s="45">
        <v>0.32</v>
      </c>
      <c r="J702" s="45">
        <v>0.32</v>
      </c>
      <c r="K702" s="45">
        <v>0.13</v>
      </c>
      <c r="L702" s="45">
        <v>0.55000000000000004</v>
      </c>
      <c r="M702" s="45">
        <v>0.8</v>
      </c>
      <c r="N702" s="149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B703" s="31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BM703" s="55"/>
    </row>
    <row r="704" spans="1:65" ht="15">
      <c r="B704" s="8" t="s">
        <v>547</v>
      </c>
      <c r="BM704" s="28" t="s">
        <v>66</v>
      </c>
    </row>
    <row r="705" spans="1:65" ht="15">
      <c r="A705" s="25" t="s">
        <v>43</v>
      </c>
      <c r="B705" s="18" t="s">
        <v>111</v>
      </c>
      <c r="C705" s="15" t="s">
        <v>112</v>
      </c>
      <c r="D705" s="16" t="s">
        <v>224</v>
      </c>
      <c r="E705" s="17" t="s">
        <v>224</v>
      </c>
      <c r="F705" s="17" t="s">
        <v>224</v>
      </c>
      <c r="G705" s="17" t="s">
        <v>224</v>
      </c>
      <c r="H705" s="17" t="s">
        <v>224</v>
      </c>
      <c r="I705" s="17" t="s">
        <v>224</v>
      </c>
      <c r="J705" s="17" t="s">
        <v>224</v>
      </c>
      <c r="K705" s="17" t="s">
        <v>224</v>
      </c>
      <c r="L705" s="17" t="s">
        <v>224</v>
      </c>
      <c r="M705" s="17" t="s">
        <v>224</v>
      </c>
      <c r="N705" s="17" t="s">
        <v>224</v>
      </c>
      <c r="O705" s="17" t="s">
        <v>224</v>
      </c>
      <c r="P705" s="17" t="s">
        <v>224</v>
      </c>
      <c r="Q705" s="17" t="s">
        <v>224</v>
      </c>
      <c r="R705" s="17" t="s">
        <v>224</v>
      </c>
      <c r="S705" s="17" t="s">
        <v>224</v>
      </c>
      <c r="T705" s="17" t="s">
        <v>224</v>
      </c>
      <c r="U705" s="17" t="s">
        <v>224</v>
      </c>
      <c r="V705" s="17" t="s">
        <v>224</v>
      </c>
      <c r="W705" s="17" t="s">
        <v>224</v>
      </c>
      <c r="X705" s="149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</v>
      </c>
    </row>
    <row r="706" spans="1:65">
      <c r="A706" s="30"/>
      <c r="B706" s="19" t="s">
        <v>225</v>
      </c>
      <c r="C706" s="9" t="s">
        <v>225</v>
      </c>
      <c r="D706" s="147" t="s">
        <v>227</v>
      </c>
      <c r="E706" s="148" t="s">
        <v>228</v>
      </c>
      <c r="F706" s="148" t="s">
        <v>229</v>
      </c>
      <c r="G706" s="148" t="s">
        <v>231</v>
      </c>
      <c r="H706" s="148" t="s">
        <v>232</v>
      </c>
      <c r="I706" s="148" t="s">
        <v>233</v>
      </c>
      <c r="J706" s="148" t="s">
        <v>235</v>
      </c>
      <c r="K706" s="148" t="s">
        <v>236</v>
      </c>
      <c r="L706" s="148" t="s">
        <v>237</v>
      </c>
      <c r="M706" s="148" t="s">
        <v>238</v>
      </c>
      <c r="N706" s="148" t="s">
        <v>265</v>
      </c>
      <c r="O706" s="148" t="s">
        <v>239</v>
      </c>
      <c r="P706" s="148" t="s">
        <v>240</v>
      </c>
      <c r="Q706" s="148" t="s">
        <v>242</v>
      </c>
      <c r="R706" s="148" t="s">
        <v>243</v>
      </c>
      <c r="S706" s="148" t="s">
        <v>244</v>
      </c>
      <c r="T706" s="148" t="s">
        <v>245</v>
      </c>
      <c r="U706" s="148" t="s">
        <v>246</v>
      </c>
      <c r="V706" s="148" t="s">
        <v>247</v>
      </c>
      <c r="W706" s="148" t="s">
        <v>249</v>
      </c>
      <c r="X706" s="149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 t="s">
        <v>3</v>
      </c>
    </row>
    <row r="707" spans="1:65">
      <c r="A707" s="30"/>
      <c r="B707" s="19"/>
      <c r="C707" s="9"/>
      <c r="D707" s="10" t="s">
        <v>295</v>
      </c>
      <c r="E707" s="11" t="s">
        <v>295</v>
      </c>
      <c r="F707" s="11" t="s">
        <v>295</v>
      </c>
      <c r="G707" s="11" t="s">
        <v>296</v>
      </c>
      <c r="H707" s="11" t="s">
        <v>295</v>
      </c>
      <c r="I707" s="11" t="s">
        <v>295</v>
      </c>
      <c r="J707" s="11" t="s">
        <v>296</v>
      </c>
      <c r="K707" s="11" t="s">
        <v>296</v>
      </c>
      <c r="L707" s="11" t="s">
        <v>296</v>
      </c>
      <c r="M707" s="11" t="s">
        <v>296</v>
      </c>
      <c r="N707" s="11" t="s">
        <v>296</v>
      </c>
      <c r="O707" s="11" t="s">
        <v>295</v>
      </c>
      <c r="P707" s="11" t="s">
        <v>296</v>
      </c>
      <c r="Q707" s="11" t="s">
        <v>295</v>
      </c>
      <c r="R707" s="11" t="s">
        <v>295</v>
      </c>
      <c r="S707" s="11" t="s">
        <v>114</v>
      </c>
      <c r="T707" s="11" t="s">
        <v>296</v>
      </c>
      <c r="U707" s="11" t="s">
        <v>295</v>
      </c>
      <c r="V707" s="11" t="s">
        <v>296</v>
      </c>
      <c r="W707" s="11" t="s">
        <v>295</v>
      </c>
      <c r="X707" s="149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1</v>
      </c>
    </row>
    <row r="708" spans="1:65">
      <c r="A708" s="30"/>
      <c r="B708" s="19"/>
      <c r="C708" s="9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149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2</v>
      </c>
    </row>
    <row r="709" spans="1:65">
      <c r="A709" s="30"/>
      <c r="B709" s="18">
        <v>1</v>
      </c>
      <c r="C709" s="14">
        <v>1</v>
      </c>
      <c r="D709" s="206">
        <v>23.9</v>
      </c>
      <c r="E709" s="206">
        <v>21.4</v>
      </c>
      <c r="F709" s="206">
        <v>21.120654171477614</v>
      </c>
      <c r="G709" s="206">
        <v>24.3</v>
      </c>
      <c r="H709" s="206">
        <v>24.2</v>
      </c>
      <c r="I709" s="206">
        <v>24.79</v>
      </c>
      <c r="J709" s="206">
        <v>23.7</v>
      </c>
      <c r="K709" s="206">
        <v>25.7</v>
      </c>
      <c r="L709" s="206">
        <v>25.1</v>
      </c>
      <c r="M709" s="206">
        <v>24.8</v>
      </c>
      <c r="N709" s="206">
        <v>24.2</v>
      </c>
      <c r="O709" s="206">
        <v>24.2</v>
      </c>
      <c r="P709" s="223">
        <v>21.1</v>
      </c>
      <c r="Q709" s="206">
        <v>23.980181994821582</v>
      </c>
      <c r="R709" s="223">
        <v>16.050866280057839</v>
      </c>
      <c r="S709" s="206">
        <v>24.816341592201223</v>
      </c>
      <c r="T709" s="206">
        <v>25.8</v>
      </c>
      <c r="U709" s="206">
        <v>26</v>
      </c>
      <c r="V709" s="223">
        <v>29.7</v>
      </c>
      <c r="W709" s="206">
        <v>26.17</v>
      </c>
      <c r="X709" s="207"/>
      <c r="Y709" s="208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08"/>
      <c r="AT709" s="208"/>
      <c r="AU709" s="208"/>
      <c r="AV709" s="208"/>
      <c r="AW709" s="208"/>
      <c r="AX709" s="208"/>
      <c r="AY709" s="208"/>
      <c r="AZ709" s="208"/>
      <c r="BA709" s="208"/>
      <c r="BB709" s="208"/>
      <c r="BC709" s="208"/>
      <c r="BD709" s="208"/>
      <c r="BE709" s="208"/>
      <c r="BF709" s="208"/>
      <c r="BG709" s="208"/>
      <c r="BH709" s="208"/>
      <c r="BI709" s="208"/>
      <c r="BJ709" s="208"/>
      <c r="BK709" s="208"/>
      <c r="BL709" s="208"/>
      <c r="BM709" s="209">
        <v>1</v>
      </c>
    </row>
    <row r="710" spans="1:65">
      <c r="A710" s="30"/>
      <c r="B710" s="19">
        <v>1</v>
      </c>
      <c r="C710" s="9">
        <v>2</v>
      </c>
      <c r="D710" s="210">
        <v>24.1</v>
      </c>
      <c r="E710" s="210">
        <v>22.5</v>
      </c>
      <c r="F710" s="210">
        <v>20.989187307666612</v>
      </c>
      <c r="G710" s="210">
        <v>23</v>
      </c>
      <c r="H710" s="210">
        <v>27.1</v>
      </c>
      <c r="I710" s="210">
        <v>24.44</v>
      </c>
      <c r="J710" s="210">
        <v>24.1</v>
      </c>
      <c r="K710" s="210">
        <v>25.5</v>
      </c>
      <c r="L710" s="210">
        <v>22.4</v>
      </c>
      <c r="M710" s="210">
        <v>26.2</v>
      </c>
      <c r="N710" s="210">
        <v>24.4</v>
      </c>
      <c r="O710" s="210">
        <v>24.9</v>
      </c>
      <c r="P710" s="224">
        <v>21</v>
      </c>
      <c r="Q710" s="210">
        <v>24.296090426043733</v>
      </c>
      <c r="R710" s="224">
        <v>18.360750625252532</v>
      </c>
      <c r="S710" s="210">
        <v>24.890799135176206</v>
      </c>
      <c r="T710" s="210">
        <v>24</v>
      </c>
      <c r="U710" s="210">
        <v>24.8</v>
      </c>
      <c r="V710" s="224">
        <v>30.9</v>
      </c>
      <c r="W710" s="210">
        <v>25.97</v>
      </c>
      <c r="X710" s="207"/>
      <c r="Y710" s="208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08"/>
      <c r="AT710" s="208"/>
      <c r="AU710" s="208"/>
      <c r="AV710" s="208"/>
      <c r="AW710" s="208"/>
      <c r="AX710" s="208"/>
      <c r="AY710" s="208"/>
      <c r="AZ710" s="208"/>
      <c r="BA710" s="208"/>
      <c r="BB710" s="208"/>
      <c r="BC710" s="208"/>
      <c r="BD710" s="208"/>
      <c r="BE710" s="208"/>
      <c r="BF710" s="208"/>
      <c r="BG710" s="208"/>
      <c r="BH710" s="208"/>
      <c r="BI710" s="208"/>
      <c r="BJ710" s="208"/>
      <c r="BK710" s="208"/>
      <c r="BL710" s="208"/>
      <c r="BM710" s="209" t="e">
        <v>#N/A</v>
      </c>
    </row>
    <row r="711" spans="1:65">
      <c r="A711" s="30"/>
      <c r="B711" s="19">
        <v>1</v>
      </c>
      <c r="C711" s="9">
        <v>3</v>
      </c>
      <c r="D711" s="210">
        <v>23.4</v>
      </c>
      <c r="E711" s="210">
        <v>22.9</v>
      </c>
      <c r="F711" s="210">
        <v>21.685959361042812</v>
      </c>
      <c r="G711" s="210">
        <v>23.6</v>
      </c>
      <c r="H711" s="210">
        <v>25.1</v>
      </c>
      <c r="I711" s="210">
        <v>24.57</v>
      </c>
      <c r="J711" s="210">
        <v>24.4</v>
      </c>
      <c r="K711" s="210">
        <v>26.2</v>
      </c>
      <c r="L711" s="210">
        <v>23</v>
      </c>
      <c r="M711" s="210">
        <v>25.4</v>
      </c>
      <c r="N711" s="210">
        <v>24.3</v>
      </c>
      <c r="O711" s="210">
        <v>23.7</v>
      </c>
      <c r="P711" s="224">
        <v>20.399999999999999</v>
      </c>
      <c r="Q711" s="210">
        <v>23.878943715126404</v>
      </c>
      <c r="R711" s="224">
        <v>17.22965308769254</v>
      </c>
      <c r="S711" s="210">
        <v>25.151054939930479</v>
      </c>
      <c r="T711" s="210">
        <v>22.7</v>
      </c>
      <c r="U711" s="210">
        <v>24.6</v>
      </c>
      <c r="V711" s="224">
        <v>28.5</v>
      </c>
      <c r="W711" s="210">
        <v>26.35</v>
      </c>
      <c r="X711" s="207"/>
      <c r="Y711" s="208"/>
      <c r="Z711" s="208"/>
      <c r="AA711" s="208"/>
      <c r="AB711" s="208"/>
      <c r="AC711" s="208"/>
      <c r="AD711" s="208"/>
      <c r="AE711" s="208"/>
      <c r="AF711" s="208"/>
      <c r="AG711" s="208"/>
      <c r="AH711" s="208"/>
      <c r="AI711" s="208"/>
      <c r="AJ711" s="208"/>
      <c r="AK711" s="208"/>
      <c r="AL711" s="208"/>
      <c r="AM711" s="208"/>
      <c r="AN711" s="208"/>
      <c r="AO711" s="208"/>
      <c r="AP711" s="208"/>
      <c r="AQ711" s="208"/>
      <c r="AR711" s="208"/>
      <c r="AS711" s="208"/>
      <c r="AT711" s="208"/>
      <c r="AU711" s="208"/>
      <c r="AV711" s="208"/>
      <c r="AW711" s="208"/>
      <c r="AX711" s="208"/>
      <c r="AY711" s="208"/>
      <c r="AZ711" s="208"/>
      <c r="BA711" s="208"/>
      <c r="BB711" s="208"/>
      <c r="BC711" s="208"/>
      <c r="BD711" s="208"/>
      <c r="BE711" s="208"/>
      <c r="BF711" s="208"/>
      <c r="BG711" s="208"/>
      <c r="BH711" s="208"/>
      <c r="BI711" s="208"/>
      <c r="BJ711" s="208"/>
      <c r="BK711" s="208"/>
      <c r="BL711" s="208"/>
      <c r="BM711" s="209">
        <v>16</v>
      </c>
    </row>
    <row r="712" spans="1:65">
      <c r="A712" s="30"/>
      <c r="B712" s="19">
        <v>1</v>
      </c>
      <c r="C712" s="9">
        <v>4</v>
      </c>
      <c r="D712" s="210">
        <v>23.3</v>
      </c>
      <c r="E712" s="210">
        <v>21.9</v>
      </c>
      <c r="F712" s="210">
        <v>22.043212345429414</v>
      </c>
      <c r="G712" s="210">
        <v>24.5</v>
      </c>
      <c r="H712" s="210">
        <v>27.7</v>
      </c>
      <c r="I712" s="210">
        <v>24.75</v>
      </c>
      <c r="J712" s="210">
        <v>23.7</v>
      </c>
      <c r="K712" s="210">
        <v>25.2</v>
      </c>
      <c r="L712" s="210">
        <v>23.7</v>
      </c>
      <c r="M712" s="210">
        <v>22.8</v>
      </c>
      <c r="N712" s="210">
        <v>25.2</v>
      </c>
      <c r="O712" s="210">
        <v>24.8</v>
      </c>
      <c r="P712" s="224">
        <v>20.7</v>
      </c>
      <c r="Q712" s="210">
        <v>24.344989122788967</v>
      </c>
      <c r="R712" s="224">
        <v>18.48632484933179</v>
      </c>
      <c r="S712" s="210">
        <v>24.869501930201885</v>
      </c>
      <c r="T712" s="210">
        <v>27.5</v>
      </c>
      <c r="U712" s="210">
        <v>24.1</v>
      </c>
      <c r="V712" s="224">
        <v>32.799999999999997</v>
      </c>
      <c r="W712" s="210">
        <v>26.59</v>
      </c>
      <c r="X712" s="207"/>
      <c r="Y712" s="208"/>
      <c r="Z712" s="208"/>
      <c r="AA712" s="208"/>
      <c r="AB712" s="208"/>
      <c r="AC712" s="208"/>
      <c r="AD712" s="208"/>
      <c r="AE712" s="208"/>
      <c r="AF712" s="208"/>
      <c r="AG712" s="208"/>
      <c r="AH712" s="208"/>
      <c r="AI712" s="208"/>
      <c r="AJ712" s="208"/>
      <c r="AK712" s="208"/>
      <c r="AL712" s="208"/>
      <c r="AM712" s="208"/>
      <c r="AN712" s="208"/>
      <c r="AO712" s="208"/>
      <c r="AP712" s="208"/>
      <c r="AQ712" s="208"/>
      <c r="AR712" s="208"/>
      <c r="AS712" s="208"/>
      <c r="AT712" s="208"/>
      <c r="AU712" s="208"/>
      <c r="AV712" s="208"/>
      <c r="AW712" s="208"/>
      <c r="AX712" s="208"/>
      <c r="AY712" s="208"/>
      <c r="AZ712" s="208"/>
      <c r="BA712" s="208"/>
      <c r="BB712" s="208"/>
      <c r="BC712" s="208"/>
      <c r="BD712" s="208"/>
      <c r="BE712" s="208"/>
      <c r="BF712" s="208"/>
      <c r="BG712" s="208"/>
      <c r="BH712" s="208"/>
      <c r="BI712" s="208"/>
      <c r="BJ712" s="208"/>
      <c r="BK712" s="208"/>
      <c r="BL712" s="208"/>
      <c r="BM712" s="209">
        <v>24.30584869182988</v>
      </c>
    </row>
    <row r="713" spans="1:65">
      <c r="A713" s="30"/>
      <c r="B713" s="19">
        <v>1</v>
      </c>
      <c r="C713" s="9">
        <v>5</v>
      </c>
      <c r="D713" s="210">
        <v>22.7</v>
      </c>
      <c r="E713" s="210">
        <v>23.2</v>
      </c>
      <c r="F713" s="210">
        <v>22.610410476025613</v>
      </c>
      <c r="G713" s="210">
        <v>23.5</v>
      </c>
      <c r="H713" s="210">
        <v>23.9</v>
      </c>
      <c r="I713" s="210">
        <v>24.7</v>
      </c>
      <c r="J713" s="210">
        <v>24.9</v>
      </c>
      <c r="K713" s="210">
        <v>26.1</v>
      </c>
      <c r="L713" s="210">
        <v>22.6</v>
      </c>
      <c r="M713" s="210">
        <v>24.9</v>
      </c>
      <c r="N713" s="210">
        <v>24.5</v>
      </c>
      <c r="O713" s="210">
        <v>23.8</v>
      </c>
      <c r="P713" s="224">
        <v>20.8</v>
      </c>
      <c r="Q713" s="210">
        <v>25.725706346975059</v>
      </c>
      <c r="R713" s="224">
        <v>17.908629912560858</v>
      </c>
      <c r="S713" s="210">
        <v>24.694568897366995</v>
      </c>
      <c r="T713" s="210">
        <v>24.720000000000002</v>
      </c>
      <c r="U713" s="210">
        <v>25.6</v>
      </c>
      <c r="V713" s="224">
        <v>32.4</v>
      </c>
      <c r="W713" s="210">
        <v>26.28</v>
      </c>
      <c r="X713" s="207"/>
      <c r="Y713" s="208"/>
      <c r="Z713" s="208"/>
      <c r="AA713" s="208"/>
      <c r="AB713" s="208"/>
      <c r="AC713" s="208"/>
      <c r="AD713" s="208"/>
      <c r="AE713" s="208"/>
      <c r="AF713" s="208"/>
      <c r="AG713" s="208"/>
      <c r="AH713" s="208"/>
      <c r="AI713" s="208"/>
      <c r="AJ713" s="208"/>
      <c r="AK713" s="208"/>
      <c r="AL713" s="208"/>
      <c r="AM713" s="208"/>
      <c r="AN713" s="208"/>
      <c r="AO713" s="208"/>
      <c r="AP713" s="208"/>
      <c r="AQ713" s="208"/>
      <c r="AR713" s="208"/>
      <c r="AS713" s="208"/>
      <c r="AT713" s="208"/>
      <c r="AU713" s="208"/>
      <c r="AV713" s="208"/>
      <c r="AW713" s="208"/>
      <c r="AX713" s="208"/>
      <c r="AY713" s="208"/>
      <c r="AZ713" s="208"/>
      <c r="BA713" s="208"/>
      <c r="BB713" s="208"/>
      <c r="BC713" s="208"/>
      <c r="BD713" s="208"/>
      <c r="BE713" s="208"/>
      <c r="BF713" s="208"/>
      <c r="BG713" s="208"/>
      <c r="BH713" s="208"/>
      <c r="BI713" s="208"/>
      <c r="BJ713" s="208"/>
      <c r="BK713" s="208"/>
      <c r="BL713" s="208"/>
      <c r="BM713" s="209">
        <v>105</v>
      </c>
    </row>
    <row r="714" spans="1:65">
      <c r="A714" s="30"/>
      <c r="B714" s="19">
        <v>1</v>
      </c>
      <c r="C714" s="9">
        <v>6</v>
      </c>
      <c r="D714" s="210">
        <v>23.4</v>
      </c>
      <c r="E714" s="210">
        <v>21.9</v>
      </c>
      <c r="F714" s="210">
        <v>20.452035059064514</v>
      </c>
      <c r="G714" s="210">
        <v>23.2</v>
      </c>
      <c r="H714" s="210">
        <v>27.4</v>
      </c>
      <c r="I714" s="210">
        <v>24.67</v>
      </c>
      <c r="J714" s="210">
        <v>23.4</v>
      </c>
      <c r="K714" s="210">
        <v>26.5</v>
      </c>
      <c r="L714" s="210">
        <v>22.5</v>
      </c>
      <c r="M714" s="210">
        <v>23.6</v>
      </c>
      <c r="N714" s="210">
        <v>24.6</v>
      </c>
      <c r="O714" s="210">
        <v>23.9</v>
      </c>
      <c r="P714" s="224">
        <v>20</v>
      </c>
      <c r="Q714" s="210">
        <v>23.695943074860189</v>
      </c>
      <c r="R714" s="224">
        <v>17.792479521724932</v>
      </c>
      <c r="S714" s="210">
        <v>25.070986670448672</v>
      </c>
      <c r="T714" s="210">
        <v>23.6</v>
      </c>
      <c r="U714" s="210">
        <v>24.9</v>
      </c>
      <c r="V714" s="224">
        <v>30.800000000000004</v>
      </c>
      <c r="W714" s="210">
        <v>26.28</v>
      </c>
      <c r="X714" s="207"/>
      <c r="Y714" s="208"/>
      <c r="Z714" s="208"/>
      <c r="AA714" s="208"/>
      <c r="AB714" s="208"/>
      <c r="AC714" s="208"/>
      <c r="AD714" s="208"/>
      <c r="AE714" s="208"/>
      <c r="AF714" s="208"/>
      <c r="AG714" s="208"/>
      <c r="AH714" s="208"/>
      <c r="AI714" s="208"/>
      <c r="AJ714" s="208"/>
      <c r="AK714" s="208"/>
      <c r="AL714" s="208"/>
      <c r="AM714" s="208"/>
      <c r="AN714" s="208"/>
      <c r="AO714" s="208"/>
      <c r="AP714" s="208"/>
      <c r="AQ714" s="208"/>
      <c r="AR714" s="208"/>
      <c r="AS714" s="208"/>
      <c r="AT714" s="208"/>
      <c r="AU714" s="208"/>
      <c r="AV714" s="208"/>
      <c r="AW714" s="208"/>
      <c r="AX714" s="208"/>
      <c r="AY714" s="208"/>
      <c r="AZ714" s="208"/>
      <c r="BA714" s="208"/>
      <c r="BB714" s="208"/>
      <c r="BC714" s="208"/>
      <c r="BD714" s="208"/>
      <c r="BE714" s="208"/>
      <c r="BF714" s="208"/>
      <c r="BG714" s="208"/>
      <c r="BH714" s="208"/>
      <c r="BI714" s="208"/>
      <c r="BJ714" s="208"/>
      <c r="BK714" s="208"/>
      <c r="BL714" s="208"/>
      <c r="BM714" s="211"/>
    </row>
    <row r="715" spans="1:65">
      <c r="A715" s="30"/>
      <c r="B715" s="20" t="s">
        <v>259</v>
      </c>
      <c r="C715" s="12"/>
      <c r="D715" s="212">
        <v>23.466666666666669</v>
      </c>
      <c r="E715" s="212">
        <v>22.299999999999997</v>
      </c>
      <c r="F715" s="212">
        <v>21.483576453451096</v>
      </c>
      <c r="G715" s="212">
        <v>23.683333333333334</v>
      </c>
      <c r="H715" s="212">
        <v>25.900000000000002</v>
      </c>
      <c r="I715" s="212">
        <v>24.653333333333336</v>
      </c>
      <c r="J715" s="212">
        <v>24.033333333333331</v>
      </c>
      <c r="K715" s="212">
        <v>25.866666666666671</v>
      </c>
      <c r="L715" s="212">
        <v>23.216666666666669</v>
      </c>
      <c r="M715" s="212">
        <v>24.616666666666664</v>
      </c>
      <c r="N715" s="212">
        <v>24.533333333333331</v>
      </c>
      <c r="O715" s="212">
        <v>24.216666666666665</v>
      </c>
      <c r="P715" s="212">
        <v>20.666666666666668</v>
      </c>
      <c r="Q715" s="212">
        <v>24.320309113435986</v>
      </c>
      <c r="R715" s="212">
        <v>17.638117379436746</v>
      </c>
      <c r="S715" s="212">
        <v>24.915542194220908</v>
      </c>
      <c r="T715" s="212">
        <v>24.72</v>
      </c>
      <c r="U715" s="212">
        <v>25</v>
      </c>
      <c r="V715" s="212">
        <v>30.849999999999998</v>
      </c>
      <c r="W715" s="212">
        <v>26.273333333333337</v>
      </c>
      <c r="X715" s="207"/>
      <c r="Y715" s="208"/>
      <c r="Z715" s="208"/>
      <c r="AA715" s="208"/>
      <c r="AB715" s="208"/>
      <c r="AC715" s="208"/>
      <c r="AD715" s="208"/>
      <c r="AE715" s="208"/>
      <c r="AF715" s="208"/>
      <c r="AG715" s="208"/>
      <c r="AH715" s="208"/>
      <c r="AI715" s="208"/>
      <c r="AJ715" s="208"/>
      <c r="AK715" s="208"/>
      <c r="AL715" s="208"/>
      <c r="AM715" s="208"/>
      <c r="AN715" s="208"/>
      <c r="AO715" s="208"/>
      <c r="AP715" s="208"/>
      <c r="AQ715" s="208"/>
      <c r="AR715" s="208"/>
      <c r="AS715" s="208"/>
      <c r="AT715" s="208"/>
      <c r="AU715" s="208"/>
      <c r="AV715" s="208"/>
      <c r="AW715" s="208"/>
      <c r="AX715" s="208"/>
      <c r="AY715" s="208"/>
      <c r="AZ715" s="208"/>
      <c r="BA715" s="208"/>
      <c r="BB715" s="208"/>
      <c r="BC715" s="208"/>
      <c r="BD715" s="208"/>
      <c r="BE715" s="208"/>
      <c r="BF715" s="208"/>
      <c r="BG715" s="208"/>
      <c r="BH715" s="208"/>
      <c r="BI715" s="208"/>
      <c r="BJ715" s="208"/>
      <c r="BK715" s="208"/>
      <c r="BL715" s="208"/>
      <c r="BM715" s="211"/>
    </row>
    <row r="716" spans="1:65">
      <c r="A716" s="30"/>
      <c r="B716" s="3" t="s">
        <v>260</v>
      </c>
      <c r="C716" s="29"/>
      <c r="D716" s="210">
        <v>23.4</v>
      </c>
      <c r="E716" s="210">
        <v>22.2</v>
      </c>
      <c r="F716" s="210">
        <v>21.403306766260215</v>
      </c>
      <c r="G716" s="210">
        <v>23.55</v>
      </c>
      <c r="H716" s="210">
        <v>26.1</v>
      </c>
      <c r="I716" s="210">
        <v>24.685000000000002</v>
      </c>
      <c r="J716" s="210">
        <v>23.9</v>
      </c>
      <c r="K716" s="210">
        <v>25.9</v>
      </c>
      <c r="L716" s="210">
        <v>22.8</v>
      </c>
      <c r="M716" s="210">
        <v>24.85</v>
      </c>
      <c r="N716" s="210">
        <v>24.45</v>
      </c>
      <c r="O716" s="210">
        <v>24.049999999999997</v>
      </c>
      <c r="P716" s="210">
        <v>20.75</v>
      </c>
      <c r="Q716" s="210">
        <v>24.138136210432656</v>
      </c>
      <c r="R716" s="210">
        <v>17.850554717142895</v>
      </c>
      <c r="S716" s="210">
        <v>24.880150532689044</v>
      </c>
      <c r="T716" s="210">
        <v>24.36</v>
      </c>
      <c r="U716" s="210">
        <v>24.85</v>
      </c>
      <c r="V716" s="210">
        <v>30.85</v>
      </c>
      <c r="W716" s="210">
        <v>26.28</v>
      </c>
      <c r="X716" s="207"/>
      <c r="Y716" s="208"/>
      <c r="Z716" s="208"/>
      <c r="AA716" s="208"/>
      <c r="AB716" s="208"/>
      <c r="AC716" s="208"/>
      <c r="AD716" s="208"/>
      <c r="AE716" s="208"/>
      <c r="AF716" s="208"/>
      <c r="AG716" s="208"/>
      <c r="AH716" s="208"/>
      <c r="AI716" s="208"/>
      <c r="AJ716" s="208"/>
      <c r="AK716" s="208"/>
      <c r="AL716" s="208"/>
      <c r="AM716" s="208"/>
      <c r="AN716" s="208"/>
      <c r="AO716" s="208"/>
      <c r="AP716" s="208"/>
      <c r="AQ716" s="208"/>
      <c r="AR716" s="208"/>
      <c r="AS716" s="208"/>
      <c r="AT716" s="208"/>
      <c r="AU716" s="208"/>
      <c r="AV716" s="208"/>
      <c r="AW716" s="208"/>
      <c r="AX716" s="208"/>
      <c r="AY716" s="208"/>
      <c r="AZ716" s="208"/>
      <c r="BA716" s="208"/>
      <c r="BB716" s="208"/>
      <c r="BC716" s="208"/>
      <c r="BD716" s="208"/>
      <c r="BE716" s="208"/>
      <c r="BF716" s="208"/>
      <c r="BG716" s="208"/>
      <c r="BH716" s="208"/>
      <c r="BI716" s="208"/>
      <c r="BJ716" s="208"/>
      <c r="BK716" s="208"/>
      <c r="BL716" s="208"/>
      <c r="BM716" s="211"/>
    </row>
    <row r="717" spans="1:65">
      <c r="A717" s="30"/>
      <c r="B717" s="3" t="s">
        <v>261</v>
      </c>
      <c r="C717" s="29"/>
      <c r="D717" s="24">
        <v>0.49261208538429813</v>
      </c>
      <c r="E717" s="24">
        <v>0.68410525505948305</v>
      </c>
      <c r="F717" s="24">
        <v>0.7828303706247578</v>
      </c>
      <c r="G717" s="24">
        <v>0.59805239458317272</v>
      </c>
      <c r="H717" s="24">
        <v>1.7005881335585051</v>
      </c>
      <c r="I717" s="24">
        <v>0.1287892335044607</v>
      </c>
      <c r="J717" s="24">
        <v>0.55015149428740673</v>
      </c>
      <c r="K717" s="24">
        <v>0.48442405665559896</v>
      </c>
      <c r="L717" s="24">
        <v>1.0381072520056238</v>
      </c>
      <c r="M717" s="24">
        <v>1.2303116136437404</v>
      </c>
      <c r="N717" s="24">
        <v>0.35590260840104365</v>
      </c>
      <c r="O717" s="24">
        <v>0.51929439306299718</v>
      </c>
      <c r="P717" s="24">
        <v>0.40824829046386357</v>
      </c>
      <c r="Q717" s="24">
        <v>0.7316638372215335</v>
      </c>
      <c r="R717" s="24">
        <v>0.89720327146111944</v>
      </c>
      <c r="S717" s="24">
        <v>0.16794708739765105</v>
      </c>
      <c r="T717" s="24">
        <v>1.7174399552822801</v>
      </c>
      <c r="U717" s="24">
        <v>0.68992753242641336</v>
      </c>
      <c r="V717" s="24">
        <v>1.6158589047314735</v>
      </c>
      <c r="W717" s="24">
        <v>0.20441787266936021</v>
      </c>
      <c r="X717" s="149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3" t="s">
        <v>86</v>
      </c>
      <c r="C718" s="29"/>
      <c r="D718" s="13">
        <v>2.0991992274899066E-2</v>
      </c>
      <c r="E718" s="13">
        <v>3.067736569773467E-2</v>
      </c>
      <c r="F718" s="13">
        <v>3.6438549806682902E-2</v>
      </c>
      <c r="G718" s="13">
        <v>2.5252036365228967E-2</v>
      </c>
      <c r="H718" s="13">
        <v>6.5659773496467372E-2</v>
      </c>
      <c r="I718" s="13">
        <v>5.2240089306839106E-3</v>
      </c>
      <c r="J718" s="13">
        <v>2.2891185615287381E-2</v>
      </c>
      <c r="K718" s="13">
        <v>1.8727734149056659E-2</v>
      </c>
      <c r="L718" s="13">
        <v>4.4713880201247252E-2</v>
      </c>
      <c r="M718" s="13">
        <v>4.9978806241451887E-2</v>
      </c>
      <c r="N718" s="13">
        <v>1.4506899798955584E-2</v>
      </c>
      <c r="O718" s="13">
        <v>2.1443677621321291E-2</v>
      </c>
      <c r="P718" s="13">
        <v>1.9753949538574043E-2</v>
      </c>
      <c r="Q718" s="13">
        <v>3.0084479346412535E-2</v>
      </c>
      <c r="R718" s="13">
        <v>5.0867292248951493E-2</v>
      </c>
      <c r="S718" s="13">
        <v>6.7406555349458106E-3</v>
      </c>
      <c r="T718" s="13">
        <v>6.9475726346370559E-2</v>
      </c>
      <c r="U718" s="13">
        <v>2.7597101297056535E-2</v>
      </c>
      <c r="V718" s="13">
        <v>5.2377922357584233E-2</v>
      </c>
      <c r="W718" s="13">
        <v>7.7804315910692786E-3</v>
      </c>
      <c r="X718" s="149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3" t="s">
        <v>262</v>
      </c>
      <c r="C719" s="29"/>
      <c r="D719" s="13">
        <v>-3.4525929779415265E-2</v>
      </c>
      <c r="E719" s="13">
        <v>-8.2525350884132043E-2</v>
      </c>
      <c r="F719" s="13">
        <v>-0.11611494312179504</v>
      </c>
      <c r="G719" s="13">
        <v>-2.5611751574253661E-2</v>
      </c>
      <c r="H719" s="13">
        <v>6.5587148524707928E-2</v>
      </c>
      <c r="I719" s="13">
        <v>1.4296338544239395E-2</v>
      </c>
      <c r="J719" s="13">
        <v>-1.1211925242838872E-2</v>
      </c>
      <c r="K719" s="13">
        <v>6.4215736493144604E-2</v>
      </c>
      <c r="L719" s="13">
        <v>-4.4811520016140305E-2</v>
      </c>
      <c r="M719" s="13">
        <v>1.2787785309519517E-2</v>
      </c>
      <c r="N719" s="13">
        <v>9.3592552306112076E-3</v>
      </c>
      <c r="O719" s="13">
        <v>-3.6691590692404796E-3</v>
      </c>
      <c r="P719" s="13">
        <v>-0.14972454043073502</v>
      </c>
      <c r="Q719" s="13">
        <v>5.9493588516268403E-4</v>
      </c>
      <c r="R719" s="13">
        <v>-0.27432620835142496</v>
      </c>
      <c r="S719" s="13">
        <v>2.5084230142351283E-2</v>
      </c>
      <c r="T719" s="13">
        <v>1.7039162607365821E-2</v>
      </c>
      <c r="U719" s="13">
        <v>2.8559023672497741E-2</v>
      </c>
      <c r="V719" s="13">
        <v>0.26924183521186218</v>
      </c>
      <c r="W719" s="13">
        <v>8.0946963278217154E-2</v>
      </c>
      <c r="X719" s="149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A720" s="30"/>
      <c r="B720" s="46" t="s">
        <v>263</v>
      </c>
      <c r="C720" s="47"/>
      <c r="D720" s="45">
        <v>0.76</v>
      </c>
      <c r="E720" s="45">
        <v>1.68</v>
      </c>
      <c r="F720" s="45">
        <v>2.33</v>
      </c>
      <c r="G720" s="45">
        <v>0.59</v>
      </c>
      <c r="H720" s="45">
        <v>1.17</v>
      </c>
      <c r="I720" s="45">
        <v>0.18</v>
      </c>
      <c r="J720" s="45">
        <v>0.31</v>
      </c>
      <c r="K720" s="45">
        <v>1.1399999999999999</v>
      </c>
      <c r="L720" s="45">
        <v>0.96</v>
      </c>
      <c r="M720" s="45">
        <v>0.15</v>
      </c>
      <c r="N720" s="45">
        <v>0.08</v>
      </c>
      <c r="O720" s="45">
        <v>0.17</v>
      </c>
      <c r="P720" s="45">
        <v>2.98</v>
      </c>
      <c r="Q720" s="45">
        <v>0.08</v>
      </c>
      <c r="R720" s="45">
        <v>5.37</v>
      </c>
      <c r="S720" s="45">
        <v>0.39</v>
      </c>
      <c r="T720" s="45">
        <v>0.23</v>
      </c>
      <c r="U720" s="45">
        <v>0.45</v>
      </c>
      <c r="V720" s="45">
        <v>5.08</v>
      </c>
      <c r="W720" s="45">
        <v>1.46</v>
      </c>
      <c r="X720" s="149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B721" s="31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BM721" s="55"/>
    </row>
    <row r="722" spans="1:65" ht="15">
      <c r="B722" s="8" t="s">
        <v>548</v>
      </c>
      <c r="BM722" s="28" t="s">
        <v>66</v>
      </c>
    </row>
    <row r="723" spans="1:65" ht="15">
      <c r="A723" s="25" t="s">
        <v>59</v>
      </c>
      <c r="B723" s="18" t="s">
        <v>111</v>
      </c>
      <c r="C723" s="15" t="s">
        <v>112</v>
      </c>
      <c r="D723" s="16" t="s">
        <v>224</v>
      </c>
      <c r="E723" s="17" t="s">
        <v>224</v>
      </c>
      <c r="F723" s="17" t="s">
        <v>224</v>
      </c>
      <c r="G723" s="17" t="s">
        <v>224</v>
      </c>
      <c r="H723" s="17" t="s">
        <v>224</v>
      </c>
      <c r="I723" s="17" t="s">
        <v>224</v>
      </c>
      <c r="J723" s="17" t="s">
        <v>224</v>
      </c>
      <c r="K723" s="17" t="s">
        <v>224</v>
      </c>
      <c r="L723" s="17" t="s">
        <v>224</v>
      </c>
      <c r="M723" s="17" t="s">
        <v>224</v>
      </c>
      <c r="N723" s="17" t="s">
        <v>224</v>
      </c>
      <c r="O723" s="17" t="s">
        <v>224</v>
      </c>
      <c r="P723" s="17" t="s">
        <v>224</v>
      </c>
      <c r="Q723" s="17" t="s">
        <v>224</v>
      </c>
      <c r="R723" s="17" t="s">
        <v>224</v>
      </c>
      <c r="S723" s="17" t="s">
        <v>224</v>
      </c>
      <c r="T723" s="17" t="s">
        <v>224</v>
      </c>
      <c r="U723" s="149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</v>
      </c>
    </row>
    <row r="724" spans="1:65">
      <c r="A724" s="30"/>
      <c r="B724" s="19" t="s">
        <v>225</v>
      </c>
      <c r="C724" s="9" t="s">
        <v>225</v>
      </c>
      <c r="D724" s="147" t="s">
        <v>227</v>
      </c>
      <c r="E724" s="148" t="s">
        <v>228</v>
      </c>
      <c r="F724" s="148" t="s">
        <v>231</v>
      </c>
      <c r="G724" s="148" t="s">
        <v>232</v>
      </c>
      <c r="H724" s="148" t="s">
        <v>233</v>
      </c>
      <c r="I724" s="148" t="s">
        <v>235</v>
      </c>
      <c r="J724" s="148" t="s">
        <v>236</v>
      </c>
      <c r="K724" s="148" t="s">
        <v>237</v>
      </c>
      <c r="L724" s="148" t="s">
        <v>238</v>
      </c>
      <c r="M724" s="148" t="s">
        <v>265</v>
      </c>
      <c r="N724" s="148" t="s">
        <v>239</v>
      </c>
      <c r="O724" s="148" t="s">
        <v>240</v>
      </c>
      <c r="P724" s="148" t="s">
        <v>242</v>
      </c>
      <c r="Q724" s="148" t="s">
        <v>243</v>
      </c>
      <c r="R724" s="148" t="s">
        <v>244</v>
      </c>
      <c r="S724" s="148" t="s">
        <v>247</v>
      </c>
      <c r="T724" s="148" t="s">
        <v>249</v>
      </c>
      <c r="U724" s="149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 t="s">
        <v>3</v>
      </c>
    </row>
    <row r="725" spans="1:65">
      <c r="A725" s="30"/>
      <c r="B725" s="19"/>
      <c r="C725" s="9"/>
      <c r="D725" s="10" t="s">
        <v>295</v>
      </c>
      <c r="E725" s="11" t="s">
        <v>295</v>
      </c>
      <c r="F725" s="11" t="s">
        <v>296</v>
      </c>
      <c r="G725" s="11" t="s">
        <v>295</v>
      </c>
      <c r="H725" s="11" t="s">
        <v>295</v>
      </c>
      <c r="I725" s="11" t="s">
        <v>296</v>
      </c>
      <c r="J725" s="11" t="s">
        <v>296</v>
      </c>
      <c r="K725" s="11" t="s">
        <v>296</v>
      </c>
      <c r="L725" s="11" t="s">
        <v>296</v>
      </c>
      <c r="M725" s="11" t="s">
        <v>296</v>
      </c>
      <c r="N725" s="11" t="s">
        <v>295</v>
      </c>
      <c r="O725" s="11" t="s">
        <v>296</v>
      </c>
      <c r="P725" s="11" t="s">
        <v>295</v>
      </c>
      <c r="Q725" s="11" t="s">
        <v>295</v>
      </c>
      <c r="R725" s="11" t="s">
        <v>114</v>
      </c>
      <c r="S725" s="11" t="s">
        <v>296</v>
      </c>
      <c r="T725" s="11" t="s">
        <v>295</v>
      </c>
      <c r="U725" s="149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3</v>
      </c>
    </row>
    <row r="726" spans="1:65">
      <c r="A726" s="30"/>
      <c r="B726" s="19"/>
      <c r="C726" s="9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149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3</v>
      </c>
    </row>
    <row r="727" spans="1:65">
      <c r="A727" s="30"/>
      <c r="B727" s="18">
        <v>1</v>
      </c>
      <c r="C727" s="14">
        <v>1</v>
      </c>
      <c r="D727" s="225" t="s">
        <v>206</v>
      </c>
      <c r="E727" s="202">
        <v>1.6E-2</v>
      </c>
      <c r="F727" s="202">
        <v>1.4E-2</v>
      </c>
      <c r="G727" s="202">
        <v>1.7999999999999999E-2</v>
      </c>
      <c r="H727" s="202">
        <v>2.4E-2</v>
      </c>
      <c r="I727" s="202">
        <v>1.7000000000000001E-2</v>
      </c>
      <c r="J727" s="202">
        <v>1.6E-2</v>
      </c>
      <c r="K727" s="202">
        <v>1.6E-2</v>
      </c>
      <c r="L727" s="202">
        <v>1.4E-2</v>
      </c>
      <c r="M727" s="202">
        <v>1.4E-2</v>
      </c>
      <c r="N727" s="225">
        <v>0.03</v>
      </c>
      <c r="O727" s="202">
        <v>0.02</v>
      </c>
      <c r="P727" s="202">
        <v>1.9732976172138022E-2</v>
      </c>
      <c r="Q727" s="225">
        <v>9.8224611480123292E-3</v>
      </c>
      <c r="R727" s="225" t="s">
        <v>206</v>
      </c>
      <c r="S727" s="202">
        <v>1.7000000000000001E-2</v>
      </c>
      <c r="T727" s="202">
        <v>1.9E-2</v>
      </c>
      <c r="U727" s="200"/>
      <c r="V727" s="201"/>
      <c r="W727" s="201"/>
      <c r="X727" s="201"/>
      <c r="Y727" s="201"/>
      <c r="Z727" s="201"/>
      <c r="AA727" s="201"/>
      <c r="AB727" s="201"/>
      <c r="AC727" s="201"/>
      <c r="AD727" s="201"/>
      <c r="AE727" s="201"/>
      <c r="AF727" s="201"/>
      <c r="AG727" s="201"/>
      <c r="AH727" s="201"/>
      <c r="AI727" s="201"/>
      <c r="AJ727" s="201"/>
      <c r="AK727" s="201"/>
      <c r="AL727" s="201"/>
      <c r="AM727" s="201"/>
      <c r="AN727" s="201"/>
      <c r="AO727" s="201"/>
      <c r="AP727" s="201"/>
      <c r="AQ727" s="201"/>
      <c r="AR727" s="201"/>
      <c r="AS727" s="201"/>
      <c r="AT727" s="201"/>
      <c r="AU727" s="201"/>
      <c r="AV727" s="201"/>
      <c r="AW727" s="201"/>
      <c r="AX727" s="201"/>
      <c r="AY727" s="201"/>
      <c r="AZ727" s="201"/>
      <c r="BA727" s="201"/>
      <c r="BB727" s="201"/>
      <c r="BC727" s="201"/>
      <c r="BD727" s="201"/>
      <c r="BE727" s="201"/>
      <c r="BF727" s="201"/>
      <c r="BG727" s="201"/>
      <c r="BH727" s="201"/>
      <c r="BI727" s="201"/>
      <c r="BJ727" s="201"/>
      <c r="BK727" s="201"/>
      <c r="BL727" s="201"/>
      <c r="BM727" s="203">
        <v>1</v>
      </c>
    </row>
    <row r="728" spans="1:65">
      <c r="A728" s="30"/>
      <c r="B728" s="19">
        <v>1</v>
      </c>
      <c r="C728" s="9">
        <v>2</v>
      </c>
      <c r="D728" s="226" t="s">
        <v>206</v>
      </c>
      <c r="E728" s="24">
        <v>1.6E-2</v>
      </c>
      <c r="F728" s="24">
        <v>1.4E-2</v>
      </c>
      <c r="G728" s="24">
        <v>1.4999999999999999E-2</v>
      </c>
      <c r="H728" s="24">
        <v>0.02</v>
      </c>
      <c r="I728" s="24">
        <v>1.4999999999999999E-2</v>
      </c>
      <c r="J728" s="24">
        <v>1.9E-2</v>
      </c>
      <c r="K728" s="24">
        <v>1.4E-2</v>
      </c>
      <c r="L728" s="24">
        <v>0.02</v>
      </c>
      <c r="M728" s="24">
        <v>1.2999999999999999E-2</v>
      </c>
      <c r="N728" s="226" t="s">
        <v>312</v>
      </c>
      <c r="O728" s="24">
        <v>1.9E-2</v>
      </c>
      <c r="P728" s="24">
        <v>1.8441781661506576E-2</v>
      </c>
      <c r="Q728" s="226">
        <v>1.27806452001018E-2</v>
      </c>
      <c r="R728" s="226" t="s">
        <v>206</v>
      </c>
      <c r="S728" s="24">
        <v>0.02</v>
      </c>
      <c r="T728" s="24">
        <v>0.02</v>
      </c>
      <c r="U728" s="200"/>
      <c r="V728" s="201"/>
      <c r="W728" s="201"/>
      <c r="X728" s="201"/>
      <c r="Y728" s="201"/>
      <c r="Z728" s="201"/>
      <c r="AA728" s="201"/>
      <c r="AB728" s="201"/>
      <c r="AC728" s="201"/>
      <c r="AD728" s="201"/>
      <c r="AE728" s="201"/>
      <c r="AF728" s="201"/>
      <c r="AG728" s="201"/>
      <c r="AH728" s="201"/>
      <c r="AI728" s="201"/>
      <c r="AJ728" s="201"/>
      <c r="AK728" s="201"/>
      <c r="AL728" s="201"/>
      <c r="AM728" s="201"/>
      <c r="AN728" s="201"/>
      <c r="AO728" s="201"/>
      <c r="AP728" s="201"/>
      <c r="AQ728" s="201"/>
      <c r="AR728" s="201"/>
      <c r="AS728" s="201"/>
      <c r="AT728" s="201"/>
      <c r="AU728" s="201"/>
      <c r="AV728" s="201"/>
      <c r="AW728" s="201"/>
      <c r="AX728" s="201"/>
      <c r="AY728" s="201"/>
      <c r="AZ728" s="201"/>
      <c r="BA728" s="201"/>
      <c r="BB728" s="201"/>
      <c r="BC728" s="201"/>
      <c r="BD728" s="201"/>
      <c r="BE728" s="201"/>
      <c r="BF728" s="201"/>
      <c r="BG728" s="201"/>
      <c r="BH728" s="201"/>
      <c r="BI728" s="201"/>
      <c r="BJ728" s="201"/>
      <c r="BK728" s="201"/>
      <c r="BL728" s="201"/>
      <c r="BM728" s="203">
        <v>5</v>
      </c>
    </row>
    <row r="729" spans="1:65">
      <c r="A729" s="30"/>
      <c r="B729" s="19">
        <v>1</v>
      </c>
      <c r="C729" s="9">
        <v>3</v>
      </c>
      <c r="D729" s="226" t="s">
        <v>206</v>
      </c>
      <c r="E729" s="24">
        <v>1.6E-2</v>
      </c>
      <c r="F729" s="24">
        <v>1.2999999999999999E-2</v>
      </c>
      <c r="G729" s="24">
        <v>1.6E-2</v>
      </c>
      <c r="H729" s="24">
        <v>1.7000000000000001E-2</v>
      </c>
      <c r="I729" s="24">
        <v>1.4999999999999999E-2</v>
      </c>
      <c r="J729" s="24">
        <v>1.9E-2</v>
      </c>
      <c r="K729" s="24">
        <v>1.4E-2</v>
      </c>
      <c r="L729" s="24">
        <v>1.6E-2</v>
      </c>
      <c r="M729" s="24">
        <v>1.4999999999999999E-2</v>
      </c>
      <c r="N729" s="226">
        <v>0.04</v>
      </c>
      <c r="O729" s="24">
        <v>1.9E-2</v>
      </c>
      <c r="P729" s="24">
        <v>2.0870678009460283E-2</v>
      </c>
      <c r="Q729" s="226">
        <v>1.20354279349244E-2</v>
      </c>
      <c r="R729" s="226" t="s">
        <v>206</v>
      </c>
      <c r="S729" s="24">
        <v>1.4999999999999999E-2</v>
      </c>
      <c r="T729" s="24">
        <v>1.7999999999999999E-2</v>
      </c>
      <c r="U729" s="200"/>
      <c r="V729" s="201"/>
      <c r="W729" s="201"/>
      <c r="X729" s="201"/>
      <c r="Y729" s="201"/>
      <c r="Z729" s="201"/>
      <c r="AA729" s="201"/>
      <c r="AB729" s="201"/>
      <c r="AC729" s="201"/>
      <c r="AD729" s="201"/>
      <c r="AE729" s="201"/>
      <c r="AF729" s="201"/>
      <c r="AG729" s="201"/>
      <c r="AH729" s="201"/>
      <c r="AI729" s="201"/>
      <c r="AJ729" s="201"/>
      <c r="AK729" s="201"/>
      <c r="AL729" s="201"/>
      <c r="AM729" s="201"/>
      <c r="AN729" s="201"/>
      <c r="AO729" s="201"/>
      <c r="AP729" s="201"/>
      <c r="AQ729" s="201"/>
      <c r="AR729" s="201"/>
      <c r="AS729" s="201"/>
      <c r="AT729" s="201"/>
      <c r="AU729" s="201"/>
      <c r="AV729" s="201"/>
      <c r="AW729" s="201"/>
      <c r="AX729" s="201"/>
      <c r="AY729" s="201"/>
      <c r="AZ729" s="201"/>
      <c r="BA729" s="201"/>
      <c r="BB729" s="201"/>
      <c r="BC729" s="201"/>
      <c r="BD729" s="201"/>
      <c r="BE729" s="201"/>
      <c r="BF729" s="201"/>
      <c r="BG729" s="201"/>
      <c r="BH729" s="201"/>
      <c r="BI729" s="201"/>
      <c r="BJ729" s="201"/>
      <c r="BK729" s="201"/>
      <c r="BL729" s="201"/>
      <c r="BM729" s="203">
        <v>16</v>
      </c>
    </row>
    <row r="730" spans="1:65">
      <c r="A730" s="30"/>
      <c r="B730" s="19">
        <v>1</v>
      </c>
      <c r="C730" s="9">
        <v>4</v>
      </c>
      <c r="D730" s="226" t="s">
        <v>206</v>
      </c>
      <c r="E730" s="24">
        <v>1.7000000000000001E-2</v>
      </c>
      <c r="F730" s="24">
        <v>1.2999999999999999E-2</v>
      </c>
      <c r="G730" s="24">
        <v>1.4E-2</v>
      </c>
      <c r="H730" s="24">
        <v>2.4E-2</v>
      </c>
      <c r="I730" s="24">
        <v>1.6E-2</v>
      </c>
      <c r="J730" s="24">
        <v>2.1999999999999999E-2</v>
      </c>
      <c r="K730" s="24">
        <v>1.7000000000000001E-2</v>
      </c>
      <c r="L730" s="24">
        <v>1.4999999999999999E-2</v>
      </c>
      <c r="M730" s="24">
        <v>1.2E-2</v>
      </c>
      <c r="N730" s="226">
        <v>0.03</v>
      </c>
      <c r="O730" s="24">
        <v>1.9E-2</v>
      </c>
      <c r="P730" s="24">
        <v>2.0625677978713619E-2</v>
      </c>
      <c r="Q730" s="226">
        <v>8.5875628787654302E-3</v>
      </c>
      <c r="R730" s="226" t="s">
        <v>206</v>
      </c>
      <c r="S730" s="24">
        <v>1.9000000000000003E-2</v>
      </c>
      <c r="T730" s="204">
        <v>2.1999999999999999E-2</v>
      </c>
      <c r="U730" s="200"/>
      <c r="V730" s="201"/>
      <c r="W730" s="201"/>
      <c r="X730" s="201"/>
      <c r="Y730" s="201"/>
      <c r="Z730" s="201"/>
      <c r="AA730" s="201"/>
      <c r="AB730" s="201"/>
      <c r="AC730" s="201"/>
      <c r="AD730" s="201"/>
      <c r="AE730" s="201"/>
      <c r="AF730" s="201"/>
      <c r="AG730" s="201"/>
      <c r="AH730" s="201"/>
      <c r="AI730" s="201"/>
      <c r="AJ730" s="201"/>
      <c r="AK730" s="201"/>
      <c r="AL730" s="201"/>
      <c r="AM730" s="201"/>
      <c r="AN730" s="201"/>
      <c r="AO730" s="201"/>
      <c r="AP730" s="201"/>
      <c r="AQ730" s="201"/>
      <c r="AR730" s="201"/>
      <c r="AS730" s="201"/>
      <c r="AT730" s="201"/>
      <c r="AU730" s="201"/>
      <c r="AV730" s="201"/>
      <c r="AW730" s="201"/>
      <c r="AX730" s="201"/>
      <c r="AY730" s="201"/>
      <c r="AZ730" s="201"/>
      <c r="BA730" s="201"/>
      <c r="BB730" s="201"/>
      <c r="BC730" s="201"/>
      <c r="BD730" s="201"/>
      <c r="BE730" s="201"/>
      <c r="BF730" s="201"/>
      <c r="BG730" s="201"/>
      <c r="BH730" s="201"/>
      <c r="BI730" s="201"/>
      <c r="BJ730" s="201"/>
      <c r="BK730" s="201"/>
      <c r="BL730" s="201"/>
      <c r="BM730" s="203">
        <v>1.7331947374774819E-2</v>
      </c>
    </row>
    <row r="731" spans="1:65">
      <c r="A731" s="30"/>
      <c r="B731" s="19">
        <v>1</v>
      </c>
      <c r="C731" s="9">
        <v>5</v>
      </c>
      <c r="D731" s="226" t="s">
        <v>206</v>
      </c>
      <c r="E731" s="24">
        <v>1.7000000000000001E-2</v>
      </c>
      <c r="F731" s="24">
        <v>1.0999999999999999E-2</v>
      </c>
      <c r="G731" s="24">
        <v>2.3E-2</v>
      </c>
      <c r="H731" s="24">
        <v>1.7999999999999999E-2</v>
      </c>
      <c r="I731" s="24">
        <v>1.4999999999999999E-2</v>
      </c>
      <c r="J731" s="24">
        <v>1.7999999999999999E-2</v>
      </c>
      <c r="K731" s="24">
        <v>1.6E-2</v>
      </c>
      <c r="L731" s="24">
        <v>1.4999999999999999E-2</v>
      </c>
      <c r="M731" s="24">
        <v>1.4E-2</v>
      </c>
      <c r="N731" s="226">
        <v>0.02</v>
      </c>
      <c r="O731" s="24">
        <v>1.9E-2</v>
      </c>
      <c r="P731" s="24">
        <v>2.003344188926167E-2</v>
      </c>
      <c r="Q731" s="226">
        <v>7.5332530849067103E-3</v>
      </c>
      <c r="R731" s="226" t="s">
        <v>206</v>
      </c>
      <c r="S731" s="24">
        <v>2.0999999999999998E-2</v>
      </c>
      <c r="T731" s="24">
        <v>1.9E-2</v>
      </c>
      <c r="U731" s="200"/>
      <c r="V731" s="201"/>
      <c r="W731" s="201"/>
      <c r="X731" s="201"/>
      <c r="Y731" s="201"/>
      <c r="Z731" s="201"/>
      <c r="AA731" s="201"/>
      <c r="AB731" s="201"/>
      <c r="AC731" s="201"/>
      <c r="AD731" s="201"/>
      <c r="AE731" s="201"/>
      <c r="AF731" s="201"/>
      <c r="AG731" s="201"/>
      <c r="AH731" s="201"/>
      <c r="AI731" s="201"/>
      <c r="AJ731" s="201"/>
      <c r="AK731" s="201"/>
      <c r="AL731" s="201"/>
      <c r="AM731" s="201"/>
      <c r="AN731" s="201"/>
      <c r="AO731" s="201"/>
      <c r="AP731" s="201"/>
      <c r="AQ731" s="201"/>
      <c r="AR731" s="201"/>
      <c r="AS731" s="201"/>
      <c r="AT731" s="201"/>
      <c r="AU731" s="201"/>
      <c r="AV731" s="201"/>
      <c r="AW731" s="201"/>
      <c r="AX731" s="201"/>
      <c r="AY731" s="201"/>
      <c r="AZ731" s="201"/>
      <c r="BA731" s="201"/>
      <c r="BB731" s="201"/>
      <c r="BC731" s="201"/>
      <c r="BD731" s="201"/>
      <c r="BE731" s="201"/>
      <c r="BF731" s="201"/>
      <c r="BG731" s="201"/>
      <c r="BH731" s="201"/>
      <c r="BI731" s="201"/>
      <c r="BJ731" s="201"/>
      <c r="BK731" s="201"/>
      <c r="BL731" s="201"/>
      <c r="BM731" s="203">
        <v>106</v>
      </c>
    </row>
    <row r="732" spans="1:65">
      <c r="A732" s="30"/>
      <c r="B732" s="19">
        <v>1</v>
      </c>
      <c r="C732" s="9">
        <v>6</v>
      </c>
      <c r="D732" s="226" t="s">
        <v>206</v>
      </c>
      <c r="E732" s="24">
        <v>1.4999999999999999E-2</v>
      </c>
      <c r="F732" s="24">
        <v>1.6E-2</v>
      </c>
      <c r="G732" s="24">
        <v>2.1000000000000001E-2</v>
      </c>
      <c r="H732" s="24">
        <v>2.1000000000000001E-2</v>
      </c>
      <c r="I732" s="24">
        <v>1.7000000000000001E-2</v>
      </c>
      <c r="J732" s="24">
        <v>1.7000000000000001E-2</v>
      </c>
      <c r="K732" s="24">
        <v>1.7000000000000001E-2</v>
      </c>
      <c r="L732" s="24">
        <v>1.7000000000000001E-2</v>
      </c>
      <c r="M732" s="24">
        <v>1.4999999999999999E-2</v>
      </c>
      <c r="N732" s="226">
        <v>0.03</v>
      </c>
      <c r="O732" s="24">
        <v>0.02</v>
      </c>
      <c r="P732" s="24">
        <v>2.218733952135548E-2</v>
      </c>
      <c r="Q732" s="226">
        <v>1.1135378590487899E-2</v>
      </c>
      <c r="R732" s="226" t="s">
        <v>206</v>
      </c>
      <c r="S732" s="24">
        <v>1.9000000000000003E-2</v>
      </c>
      <c r="T732" s="24">
        <v>1.9E-2</v>
      </c>
      <c r="U732" s="200"/>
      <c r="V732" s="201"/>
      <c r="W732" s="201"/>
      <c r="X732" s="201"/>
      <c r="Y732" s="201"/>
      <c r="Z732" s="201"/>
      <c r="AA732" s="201"/>
      <c r="AB732" s="201"/>
      <c r="AC732" s="201"/>
      <c r="AD732" s="201"/>
      <c r="AE732" s="201"/>
      <c r="AF732" s="201"/>
      <c r="AG732" s="201"/>
      <c r="AH732" s="201"/>
      <c r="AI732" s="201"/>
      <c r="AJ732" s="201"/>
      <c r="AK732" s="201"/>
      <c r="AL732" s="201"/>
      <c r="AM732" s="201"/>
      <c r="AN732" s="201"/>
      <c r="AO732" s="201"/>
      <c r="AP732" s="201"/>
      <c r="AQ732" s="201"/>
      <c r="AR732" s="201"/>
      <c r="AS732" s="201"/>
      <c r="AT732" s="201"/>
      <c r="AU732" s="201"/>
      <c r="AV732" s="201"/>
      <c r="AW732" s="201"/>
      <c r="AX732" s="201"/>
      <c r="AY732" s="201"/>
      <c r="AZ732" s="201"/>
      <c r="BA732" s="201"/>
      <c r="BB732" s="201"/>
      <c r="BC732" s="201"/>
      <c r="BD732" s="201"/>
      <c r="BE732" s="201"/>
      <c r="BF732" s="201"/>
      <c r="BG732" s="201"/>
      <c r="BH732" s="201"/>
      <c r="BI732" s="201"/>
      <c r="BJ732" s="201"/>
      <c r="BK732" s="201"/>
      <c r="BL732" s="201"/>
      <c r="BM732" s="56"/>
    </row>
    <row r="733" spans="1:65">
      <c r="A733" s="30"/>
      <c r="B733" s="20" t="s">
        <v>259</v>
      </c>
      <c r="C733" s="12"/>
      <c r="D733" s="205" t="s">
        <v>629</v>
      </c>
      <c r="E733" s="205">
        <v>1.6166666666666666E-2</v>
      </c>
      <c r="F733" s="205">
        <v>1.35E-2</v>
      </c>
      <c r="G733" s="205">
        <v>1.7833333333333333E-2</v>
      </c>
      <c r="H733" s="205">
        <v>2.0666666666666667E-2</v>
      </c>
      <c r="I733" s="205">
        <v>1.5833333333333335E-2</v>
      </c>
      <c r="J733" s="205">
        <v>1.8500000000000003E-2</v>
      </c>
      <c r="K733" s="205">
        <v>1.5666666666666666E-2</v>
      </c>
      <c r="L733" s="205">
        <v>1.6166666666666666E-2</v>
      </c>
      <c r="M733" s="205">
        <v>1.3833333333333331E-2</v>
      </c>
      <c r="N733" s="205">
        <v>3.0000000000000006E-2</v>
      </c>
      <c r="O733" s="205">
        <v>1.9333333333333334E-2</v>
      </c>
      <c r="P733" s="205">
        <v>2.0315315872072609E-2</v>
      </c>
      <c r="Q733" s="205">
        <v>1.0315788139533094E-2</v>
      </c>
      <c r="R733" s="205" t="s">
        <v>629</v>
      </c>
      <c r="S733" s="205">
        <v>1.8499999999999999E-2</v>
      </c>
      <c r="T733" s="205">
        <v>1.95E-2</v>
      </c>
      <c r="U733" s="200"/>
      <c r="V733" s="201"/>
      <c r="W733" s="201"/>
      <c r="X733" s="201"/>
      <c r="Y733" s="201"/>
      <c r="Z733" s="201"/>
      <c r="AA733" s="201"/>
      <c r="AB733" s="201"/>
      <c r="AC733" s="201"/>
      <c r="AD733" s="201"/>
      <c r="AE733" s="201"/>
      <c r="AF733" s="201"/>
      <c r="AG733" s="201"/>
      <c r="AH733" s="201"/>
      <c r="AI733" s="201"/>
      <c r="AJ733" s="201"/>
      <c r="AK733" s="201"/>
      <c r="AL733" s="201"/>
      <c r="AM733" s="201"/>
      <c r="AN733" s="201"/>
      <c r="AO733" s="201"/>
      <c r="AP733" s="201"/>
      <c r="AQ733" s="201"/>
      <c r="AR733" s="201"/>
      <c r="AS733" s="201"/>
      <c r="AT733" s="201"/>
      <c r="AU733" s="201"/>
      <c r="AV733" s="201"/>
      <c r="AW733" s="201"/>
      <c r="AX733" s="201"/>
      <c r="AY733" s="201"/>
      <c r="AZ733" s="201"/>
      <c r="BA733" s="201"/>
      <c r="BB733" s="201"/>
      <c r="BC733" s="201"/>
      <c r="BD733" s="201"/>
      <c r="BE733" s="201"/>
      <c r="BF733" s="201"/>
      <c r="BG733" s="201"/>
      <c r="BH733" s="201"/>
      <c r="BI733" s="201"/>
      <c r="BJ733" s="201"/>
      <c r="BK733" s="201"/>
      <c r="BL733" s="201"/>
      <c r="BM733" s="56"/>
    </row>
    <row r="734" spans="1:65">
      <c r="A734" s="30"/>
      <c r="B734" s="3" t="s">
        <v>260</v>
      </c>
      <c r="C734" s="29"/>
      <c r="D734" s="24" t="s">
        <v>629</v>
      </c>
      <c r="E734" s="24">
        <v>1.6E-2</v>
      </c>
      <c r="F734" s="24">
        <v>1.35E-2</v>
      </c>
      <c r="G734" s="24">
        <v>1.7000000000000001E-2</v>
      </c>
      <c r="H734" s="24">
        <v>2.0500000000000001E-2</v>
      </c>
      <c r="I734" s="24">
        <v>1.55E-2</v>
      </c>
      <c r="J734" s="24">
        <v>1.8499999999999999E-2</v>
      </c>
      <c r="K734" s="24">
        <v>1.6E-2</v>
      </c>
      <c r="L734" s="24">
        <v>1.55E-2</v>
      </c>
      <c r="M734" s="24">
        <v>1.4E-2</v>
      </c>
      <c r="N734" s="24">
        <v>0.03</v>
      </c>
      <c r="O734" s="24">
        <v>1.9E-2</v>
      </c>
      <c r="P734" s="24">
        <v>2.0329559933987645E-2</v>
      </c>
      <c r="Q734" s="24">
        <v>1.0478919869250114E-2</v>
      </c>
      <c r="R734" s="24" t="s">
        <v>629</v>
      </c>
      <c r="S734" s="24">
        <v>1.9000000000000003E-2</v>
      </c>
      <c r="T734" s="24">
        <v>1.9E-2</v>
      </c>
      <c r="U734" s="200"/>
      <c r="V734" s="201"/>
      <c r="W734" s="201"/>
      <c r="X734" s="201"/>
      <c r="Y734" s="201"/>
      <c r="Z734" s="201"/>
      <c r="AA734" s="201"/>
      <c r="AB734" s="201"/>
      <c r="AC734" s="201"/>
      <c r="AD734" s="201"/>
      <c r="AE734" s="201"/>
      <c r="AF734" s="201"/>
      <c r="AG734" s="201"/>
      <c r="AH734" s="201"/>
      <c r="AI734" s="201"/>
      <c r="AJ734" s="201"/>
      <c r="AK734" s="201"/>
      <c r="AL734" s="201"/>
      <c r="AM734" s="201"/>
      <c r="AN734" s="201"/>
      <c r="AO734" s="201"/>
      <c r="AP734" s="201"/>
      <c r="AQ734" s="201"/>
      <c r="AR734" s="201"/>
      <c r="AS734" s="201"/>
      <c r="AT734" s="201"/>
      <c r="AU734" s="201"/>
      <c r="AV734" s="201"/>
      <c r="AW734" s="201"/>
      <c r="AX734" s="201"/>
      <c r="AY734" s="201"/>
      <c r="AZ734" s="201"/>
      <c r="BA734" s="201"/>
      <c r="BB734" s="201"/>
      <c r="BC734" s="201"/>
      <c r="BD734" s="201"/>
      <c r="BE734" s="201"/>
      <c r="BF734" s="201"/>
      <c r="BG734" s="201"/>
      <c r="BH734" s="201"/>
      <c r="BI734" s="201"/>
      <c r="BJ734" s="201"/>
      <c r="BK734" s="201"/>
      <c r="BL734" s="201"/>
      <c r="BM734" s="56"/>
    </row>
    <row r="735" spans="1:65">
      <c r="A735" s="30"/>
      <c r="B735" s="3" t="s">
        <v>261</v>
      </c>
      <c r="C735" s="29"/>
      <c r="D735" s="24" t="s">
        <v>629</v>
      </c>
      <c r="E735" s="24">
        <v>7.5277265270908163E-4</v>
      </c>
      <c r="F735" s="24">
        <v>1.6431676725154989E-3</v>
      </c>
      <c r="G735" s="24">
        <v>3.5449494589721115E-3</v>
      </c>
      <c r="H735" s="24">
        <v>2.9439202887759489E-3</v>
      </c>
      <c r="I735" s="24">
        <v>9.8319208025017578E-4</v>
      </c>
      <c r="J735" s="24">
        <v>2.0736441353327714E-3</v>
      </c>
      <c r="K735" s="24">
        <v>1.3662601021279467E-3</v>
      </c>
      <c r="L735" s="24">
        <v>2.1369760566432813E-3</v>
      </c>
      <c r="M735" s="24">
        <v>1.1690451944500119E-3</v>
      </c>
      <c r="N735" s="24">
        <v>7.0710678118654537E-3</v>
      </c>
      <c r="O735" s="24">
        <v>5.1639777949432264E-4</v>
      </c>
      <c r="P735" s="24">
        <v>1.2520325228063131E-3</v>
      </c>
      <c r="Q735" s="24">
        <v>2.0335705183232864E-3</v>
      </c>
      <c r="R735" s="24" t="s">
        <v>629</v>
      </c>
      <c r="S735" s="24">
        <v>2.1679483388678793E-3</v>
      </c>
      <c r="T735" s="24">
        <v>1.3784048752090222E-3</v>
      </c>
      <c r="U735" s="200"/>
      <c r="V735" s="201"/>
      <c r="W735" s="201"/>
      <c r="X735" s="201"/>
      <c r="Y735" s="201"/>
      <c r="Z735" s="201"/>
      <c r="AA735" s="201"/>
      <c r="AB735" s="201"/>
      <c r="AC735" s="201"/>
      <c r="AD735" s="201"/>
      <c r="AE735" s="201"/>
      <c r="AF735" s="201"/>
      <c r="AG735" s="201"/>
      <c r="AH735" s="201"/>
      <c r="AI735" s="201"/>
      <c r="AJ735" s="201"/>
      <c r="AK735" s="201"/>
      <c r="AL735" s="201"/>
      <c r="AM735" s="201"/>
      <c r="AN735" s="201"/>
      <c r="AO735" s="201"/>
      <c r="AP735" s="201"/>
      <c r="AQ735" s="201"/>
      <c r="AR735" s="201"/>
      <c r="AS735" s="201"/>
      <c r="AT735" s="201"/>
      <c r="AU735" s="201"/>
      <c r="AV735" s="201"/>
      <c r="AW735" s="201"/>
      <c r="AX735" s="201"/>
      <c r="AY735" s="201"/>
      <c r="AZ735" s="201"/>
      <c r="BA735" s="201"/>
      <c r="BB735" s="201"/>
      <c r="BC735" s="201"/>
      <c r="BD735" s="201"/>
      <c r="BE735" s="201"/>
      <c r="BF735" s="201"/>
      <c r="BG735" s="201"/>
      <c r="BH735" s="201"/>
      <c r="BI735" s="201"/>
      <c r="BJ735" s="201"/>
      <c r="BK735" s="201"/>
      <c r="BL735" s="201"/>
      <c r="BM735" s="56"/>
    </row>
    <row r="736" spans="1:65">
      <c r="A736" s="30"/>
      <c r="B736" s="3" t="s">
        <v>86</v>
      </c>
      <c r="C736" s="29"/>
      <c r="D736" s="13" t="s">
        <v>629</v>
      </c>
      <c r="E736" s="13">
        <v>4.6563256868602992E-2</v>
      </c>
      <c r="F736" s="13">
        <v>0.12171612389003696</v>
      </c>
      <c r="G736" s="13">
        <v>0.19878221265264176</v>
      </c>
      <c r="H736" s="13">
        <v>0.14244775590851366</v>
      </c>
      <c r="I736" s="13">
        <v>6.2096341910537416E-2</v>
      </c>
      <c r="J736" s="13">
        <v>0.11208887218014979</v>
      </c>
      <c r="K736" s="13">
        <v>8.7208091625188097E-2</v>
      </c>
      <c r="L736" s="13">
        <v>0.13218408597793493</v>
      </c>
      <c r="M736" s="13">
        <v>8.4509291165061118E-2</v>
      </c>
      <c r="N736" s="13">
        <v>0.23570226039551509</v>
      </c>
      <c r="O736" s="13">
        <v>2.6710229973844275E-2</v>
      </c>
      <c r="P736" s="13">
        <v>6.16299805865917E-2</v>
      </c>
      <c r="Q736" s="13">
        <v>0.19713186145516637</v>
      </c>
      <c r="R736" s="13" t="s">
        <v>629</v>
      </c>
      <c r="S736" s="13">
        <v>0.11718639669556105</v>
      </c>
      <c r="T736" s="13">
        <v>7.068742949789858E-2</v>
      </c>
      <c r="U736" s="149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3" t="s">
        <v>262</v>
      </c>
      <c r="C737" s="29"/>
      <c r="D737" s="13" t="s">
        <v>629</v>
      </c>
      <c r="E737" s="13">
        <v>-6.7233109062177276E-2</v>
      </c>
      <c r="F737" s="13">
        <v>-0.22109156529934393</v>
      </c>
      <c r="G737" s="13">
        <v>2.8928426086051839E-2</v>
      </c>
      <c r="H737" s="13">
        <v>0.19240303583804153</v>
      </c>
      <c r="I737" s="13">
        <v>-8.6465416091823011E-2</v>
      </c>
      <c r="J737" s="13">
        <v>6.7393040145343752E-2</v>
      </c>
      <c r="K737" s="13">
        <v>-9.6081569606646045E-2</v>
      </c>
      <c r="L737" s="13">
        <v>-6.7233109062177276E-2</v>
      </c>
      <c r="M737" s="13">
        <v>-0.20185925826969819</v>
      </c>
      <c r="N737" s="13">
        <v>0.73090763266812497</v>
      </c>
      <c r="O737" s="13">
        <v>0.11547380771945814</v>
      </c>
      <c r="P737" s="13">
        <v>0.17213117676781264</v>
      </c>
      <c r="Q737" s="13">
        <v>-0.40481078574316176</v>
      </c>
      <c r="R737" s="13" t="s">
        <v>629</v>
      </c>
      <c r="S737" s="13">
        <v>6.739304014534353E-2</v>
      </c>
      <c r="T737" s="13">
        <v>0.12508996123428107</v>
      </c>
      <c r="U737" s="149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A738" s="30"/>
      <c r="B738" s="46" t="s">
        <v>263</v>
      </c>
      <c r="C738" s="47"/>
      <c r="D738" s="45">
        <v>1.88</v>
      </c>
      <c r="E738" s="45">
        <v>0.67</v>
      </c>
      <c r="F738" s="45">
        <v>1.44</v>
      </c>
      <c r="G738" s="45">
        <v>0.19</v>
      </c>
      <c r="H738" s="45">
        <v>0.63</v>
      </c>
      <c r="I738" s="45">
        <v>0.77</v>
      </c>
      <c r="J738" s="45">
        <v>0</v>
      </c>
      <c r="K738" s="45">
        <v>0.82</v>
      </c>
      <c r="L738" s="45">
        <v>0.67</v>
      </c>
      <c r="M738" s="45">
        <v>1.35</v>
      </c>
      <c r="N738" s="45">
        <v>2.36</v>
      </c>
      <c r="O738" s="45">
        <v>0.24</v>
      </c>
      <c r="P738" s="45">
        <v>0.52</v>
      </c>
      <c r="Q738" s="45">
        <v>2.37</v>
      </c>
      <c r="R738" s="45">
        <v>1.88</v>
      </c>
      <c r="S738" s="45">
        <v>0</v>
      </c>
      <c r="T738" s="45">
        <v>0.28999999999999998</v>
      </c>
      <c r="U738" s="149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B739" s="31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BM739" s="55"/>
    </row>
    <row r="740" spans="1:65" ht="15">
      <c r="B740" s="8" t="s">
        <v>549</v>
      </c>
      <c r="BM740" s="28" t="s">
        <v>66</v>
      </c>
    </row>
    <row r="741" spans="1:65" ht="15">
      <c r="A741" s="25" t="s">
        <v>60</v>
      </c>
      <c r="B741" s="18" t="s">
        <v>111</v>
      </c>
      <c r="C741" s="15" t="s">
        <v>112</v>
      </c>
      <c r="D741" s="16" t="s">
        <v>224</v>
      </c>
      <c r="E741" s="17" t="s">
        <v>224</v>
      </c>
      <c r="F741" s="17" t="s">
        <v>224</v>
      </c>
      <c r="G741" s="17" t="s">
        <v>224</v>
      </c>
      <c r="H741" s="17" t="s">
        <v>224</v>
      </c>
      <c r="I741" s="17" t="s">
        <v>224</v>
      </c>
      <c r="J741" s="17" t="s">
        <v>224</v>
      </c>
      <c r="K741" s="17" t="s">
        <v>224</v>
      </c>
      <c r="L741" s="17" t="s">
        <v>224</v>
      </c>
      <c r="M741" s="17" t="s">
        <v>224</v>
      </c>
      <c r="N741" s="17" t="s">
        <v>224</v>
      </c>
      <c r="O741" s="17" t="s">
        <v>224</v>
      </c>
      <c r="P741" s="17" t="s">
        <v>224</v>
      </c>
      <c r="Q741" s="17" t="s">
        <v>224</v>
      </c>
      <c r="R741" s="17" t="s">
        <v>224</v>
      </c>
      <c r="S741" s="17" t="s">
        <v>224</v>
      </c>
      <c r="T741" s="17" t="s">
        <v>224</v>
      </c>
      <c r="U741" s="17" t="s">
        <v>224</v>
      </c>
      <c r="V741" s="17" t="s">
        <v>224</v>
      </c>
      <c r="W741" s="17" t="s">
        <v>224</v>
      </c>
      <c r="X741" s="17" t="s">
        <v>224</v>
      </c>
      <c r="Y741" s="149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</v>
      </c>
    </row>
    <row r="742" spans="1:65">
      <c r="A742" s="30"/>
      <c r="B742" s="19" t="s">
        <v>225</v>
      </c>
      <c r="C742" s="9" t="s">
        <v>225</v>
      </c>
      <c r="D742" s="147" t="s">
        <v>227</v>
      </c>
      <c r="E742" s="148" t="s">
        <v>228</v>
      </c>
      <c r="F742" s="148" t="s">
        <v>229</v>
      </c>
      <c r="G742" s="148" t="s">
        <v>230</v>
      </c>
      <c r="H742" s="148" t="s">
        <v>231</v>
      </c>
      <c r="I742" s="148" t="s">
        <v>232</v>
      </c>
      <c r="J742" s="148" t="s">
        <v>233</v>
      </c>
      <c r="K742" s="148" t="s">
        <v>235</v>
      </c>
      <c r="L742" s="148" t="s">
        <v>236</v>
      </c>
      <c r="M742" s="148" t="s">
        <v>237</v>
      </c>
      <c r="N742" s="148" t="s">
        <v>238</v>
      </c>
      <c r="O742" s="148" t="s">
        <v>265</v>
      </c>
      <c r="P742" s="148" t="s">
        <v>239</v>
      </c>
      <c r="Q742" s="148" t="s">
        <v>240</v>
      </c>
      <c r="R742" s="148" t="s">
        <v>241</v>
      </c>
      <c r="S742" s="148" t="s">
        <v>242</v>
      </c>
      <c r="T742" s="148" t="s">
        <v>244</v>
      </c>
      <c r="U742" s="148" t="s">
        <v>245</v>
      </c>
      <c r="V742" s="148" t="s">
        <v>246</v>
      </c>
      <c r="W742" s="148" t="s">
        <v>247</v>
      </c>
      <c r="X742" s="148" t="s">
        <v>249</v>
      </c>
      <c r="Y742" s="149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 t="s">
        <v>1</v>
      </c>
    </row>
    <row r="743" spans="1:65">
      <c r="A743" s="30"/>
      <c r="B743" s="19"/>
      <c r="C743" s="9"/>
      <c r="D743" s="10" t="s">
        <v>114</v>
      </c>
      <c r="E743" s="11" t="s">
        <v>114</v>
      </c>
      <c r="F743" s="11" t="s">
        <v>114</v>
      </c>
      <c r="G743" s="11" t="s">
        <v>114</v>
      </c>
      <c r="H743" s="11" t="s">
        <v>296</v>
      </c>
      <c r="I743" s="11" t="s">
        <v>295</v>
      </c>
      <c r="J743" s="11" t="s">
        <v>114</v>
      </c>
      <c r="K743" s="11" t="s">
        <v>296</v>
      </c>
      <c r="L743" s="11" t="s">
        <v>115</v>
      </c>
      <c r="M743" s="11" t="s">
        <v>296</v>
      </c>
      <c r="N743" s="11" t="s">
        <v>115</v>
      </c>
      <c r="O743" s="11" t="s">
        <v>296</v>
      </c>
      <c r="P743" s="11" t="s">
        <v>114</v>
      </c>
      <c r="Q743" s="11" t="s">
        <v>296</v>
      </c>
      <c r="R743" s="11" t="s">
        <v>114</v>
      </c>
      <c r="S743" s="11" t="s">
        <v>295</v>
      </c>
      <c r="T743" s="11" t="s">
        <v>114</v>
      </c>
      <c r="U743" s="11" t="s">
        <v>296</v>
      </c>
      <c r="V743" s="11" t="s">
        <v>296</v>
      </c>
      <c r="W743" s="11" t="s">
        <v>296</v>
      </c>
      <c r="X743" s="11" t="s">
        <v>295</v>
      </c>
      <c r="Y743" s="149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2</v>
      </c>
    </row>
    <row r="744" spans="1:65">
      <c r="A744" s="30"/>
      <c r="B744" s="19"/>
      <c r="C744" s="9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149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3</v>
      </c>
    </row>
    <row r="745" spans="1:65">
      <c r="A745" s="30"/>
      <c r="B745" s="18">
        <v>1</v>
      </c>
      <c r="C745" s="14">
        <v>1</v>
      </c>
      <c r="D745" s="22">
        <v>22.3</v>
      </c>
      <c r="E745" s="22">
        <v>24.84</v>
      </c>
      <c r="F745" s="143">
        <v>21.057945986666667</v>
      </c>
      <c r="G745" s="22">
        <v>23.756432</v>
      </c>
      <c r="H745" s="22" t="s">
        <v>291</v>
      </c>
      <c r="I745" s="22" t="s">
        <v>306</v>
      </c>
      <c r="J745" s="22">
        <v>24.39</v>
      </c>
      <c r="K745" s="22" t="s">
        <v>306</v>
      </c>
      <c r="L745" s="22">
        <v>23.6</v>
      </c>
      <c r="M745" s="22" t="s">
        <v>306</v>
      </c>
      <c r="N745" s="22">
        <v>23.2</v>
      </c>
      <c r="O745" s="22" t="s">
        <v>306</v>
      </c>
      <c r="P745" s="22">
        <v>23.01</v>
      </c>
      <c r="Q745" s="143">
        <v>16.599499999999999</v>
      </c>
      <c r="R745" s="22">
        <v>24.18</v>
      </c>
      <c r="S745" s="22">
        <v>23.048413090296098</v>
      </c>
      <c r="T745" s="22">
        <v>23.58703624781058</v>
      </c>
      <c r="U745" s="22">
        <v>22.490679</v>
      </c>
      <c r="V745" s="22" t="s">
        <v>306</v>
      </c>
      <c r="W745" s="22" t="s">
        <v>306</v>
      </c>
      <c r="X745" s="22" t="s">
        <v>306</v>
      </c>
      <c r="Y745" s="149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</v>
      </c>
    </row>
    <row r="746" spans="1:65">
      <c r="A746" s="30"/>
      <c r="B746" s="19">
        <v>1</v>
      </c>
      <c r="C746" s="9">
        <v>2</v>
      </c>
      <c r="D746" s="11">
        <v>22.3</v>
      </c>
      <c r="E746" s="11">
        <v>24.8</v>
      </c>
      <c r="F746" s="144">
        <v>21.383601366666667</v>
      </c>
      <c r="G746" s="11">
        <v>23.785834800000003</v>
      </c>
      <c r="H746" s="11" t="s">
        <v>291</v>
      </c>
      <c r="I746" s="11" t="s">
        <v>306</v>
      </c>
      <c r="J746" s="145">
        <v>25.6</v>
      </c>
      <c r="K746" s="11" t="s">
        <v>306</v>
      </c>
      <c r="L746" s="11">
        <v>23.5</v>
      </c>
      <c r="M746" s="11" t="s">
        <v>306</v>
      </c>
      <c r="N746" s="11">
        <v>23.5</v>
      </c>
      <c r="O746" s="11" t="s">
        <v>306</v>
      </c>
      <c r="P746" s="11">
        <v>23.2</v>
      </c>
      <c r="Q746" s="144">
        <v>16.461300000000001</v>
      </c>
      <c r="R746" s="11">
        <v>23.61</v>
      </c>
      <c r="S746" s="11">
        <v>23.682206824636946</v>
      </c>
      <c r="T746" s="11">
        <v>23.23498326275438</v>
      </c>
      <c r="U746" s="11">
        <v>22.207553999999998</v>
      </c>
      <c r="V746" s="11" t="s">
        <v>306</v>
      </c>
      <c r="W746" s="11" t="s">
        <v>306</v>
      </c>
      <c r="X746" s="11" t="s">
        <v>306</v>
      </c>
      <c r="Y746" s="149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 t="e">
        <v>#N/A</v>
      </c>
    </row>
    <row r="747" spans="1:65">
      <c r="A747" s="30"/>
      <c r="B747" s="19">
        <v>1</v>
      </c>
      <c r="C747" s="9">
        <v>3</v>
      </c>
      <c r="D747" s="11">
        <v>22.400000000000002</v>
      </c>
      <c r="E747" s="11">
        <v>24.76</v>
      </c>
      <c r="F747" s="144">
        <v>21.639590756666667</v>
      </c>
      <c r="G747" s="11">
        <v>23.773976800000003</v>
      </c>
      <c r="H747" s="11" t="s">
        <v>291</v>
      </c>
      <c r="I747" s="11" t="s">
        <v>306</v>
      </c>
      <c r="J747" s="11">
        <v>24.71</v>
      </c>
      <c r="K747" s="11" t="s">
        <v>306</v>
      </c>
      <c r="L747" s="11">
        <v>24</v>
      </c>
      <c r="M747" s="11" t="s">
        <v>306</v>
      </c>
      <c r="N747" s="11">
        <v>23.8</v>
      </c>
      <c r="O747" s="11" t="s">
        <v>306</v>
      </c>
      <c r="P747" s="11">
        <v>22.17</v>
      </c>
      <c r="Q747" s="144">
        <v>16.492999999999999</v>
      </c>
      <c r="R747" s="11">
        <v>23.73</v>
      </c>
      <c r="S747" s="11">
        <v>23.555264740580501</v>
      </c>
      <c r="T747" s="11">
        <v>23.423246126746179</v>
      </c>
      <c r="U747" s="11">
        <v>22.762186</v>
      </c>
      <c r="V747" s="11" t="s">
        <v>306</v>
      </c>
      <c r="W747" s="11" t="s">
        <v>306</v>
      </c>
      <c r="X747" s="11" t="s">
        <v>306</v>
      </c>
      <c r="Y747" s="149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16</v>
      </c>
    </row>
    <row r="748" spans="1:65">
      <c r="A748" s="30"/>
      <c r="B748" s="19">
        <v>1</v>
      </c>
      <c r="C748" s="9">
        <v>4</v>
      </c>
      <c r="D748" s="11">
        <v>22.900000000000002</v>
      </c>
      <c r="E748" s="11">
        <v>24.8</v>
      </c>
      <c r="F748" s="144">
        <v>20.691401906666666</v>
      </c>
      <c r="G748" s="11">
        <v>23.763338199999996</v>
      </c>
      <c r="H748" s="11" t="s">
        <v>291</v>
      </c>
      <c r="I748" s="11" t="s">
        <v>306</v>
      </c>
      <c r="J748" s="11">
        <v>24.72</v>
      </c>
      <c r="K748" s="11" t="s">
        <v>306</v>
      </c>
      <c r="L748" s="11">
        <v>23.5</v>
      </c>
      <c r="M748" s="11" t="s">
        <v>306</v>
      </c>
      <c r="N748" s="11">
        <v>23.7</v>
      </c>
      <c r="O748" s="11" t="s">
        <v>306</v>
      </c>
      <c r="P748" s="11">
        <v>22.75</v>
      </c>
      <c r="Q748" s="144">
        <v>16.369700000000002</v>
      </c>
      <c r="R748" s="11">
        <v>23.97</v>
      </c>
      <c r="S748" s="11">
        <v>22.239731671357397</v>
      </c>
      <c r="T748" s="11">
        <v>23.35013582885658</v>
      </c>
      <c r="U748" s="11">
        <v>22.726223000000001</v>
      </c>
      <c r="V748" s="11" t="s">
        <v>306</v>
      </c>
      <c r="W748" s="11" t="s">
        <v>306</v>
      </c>
      <c r="X748" s="11" t="s">
        <v>306</v>
      </c>
      <c r="Y748" s="149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23.551439219661948</v>
      </c>
    </row>
    <row r="749" spans="1:65">
      <c r="A749" s="30"/>
      <c r="B749" s="19">
        <v>1</v>
      </c>
      <c r="C749" s="9">
        <v>5</v>
      </c>
      <c r="D749" s="11">
        <v>22.2</v>
      </c>
      <c r="E749" s="11">
        <v>24.74</v>
      </c>
      <c r="F749" s="144">
        <v>21.891231436666665</v>
      </c>
      <c r="G749" s="11">
        <v>23.741219600000001</v>
      </c>
      <c r="H749" s="11" t="s">
        <v>291</v>
      </c>
      <c r="I749" s="11" t="s">
        <v>306</v>
      </c>
      <c r="J749" s="11">
        <v>24.68</v>
      </c>
      <c r="K749" s="11" t="s">
        <v>306</v>
      </c>
      <c r="L749" s="11">
        <v>23.6</v>
      </c>
      <c r="M749" s="11" t="s">
        <v>306</v>
      </c>
      <c r="N749" s="11">
        <v>22.7</v>
      </c>
      <c r="O749" s="11" t="s">
        <v>306</v>
      </c>
      <c r="P749" s="11">
        <v>22.95</v>
      </c>
      <c r="Q749" s="144">
        <v>16.3749</v>
      </c>
      <c r="R749" s="11">
        <v>24.09</v>
      </c>
      <c r="S749" s="11">
        <v>23.2915585899554</v>
      </c>
      <c r="T749" s="11">
        <v>23.461757126467077</v>
      </c>
      <c r="U749" s="11">
        <v>23.543205</v>
      </c>
      <c r="V749" s="11" t="s">
        <v>306</v>
      </c>
      <c r="W749" s="11" t="s">
        <v>306</v>
      </c>
      <c r="X749" s="11" t="s">
        <v>306</v>
      </c>
      <c r="Y749" s="149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107</v>
      </c>
    </row>
    <row r="750" spans="1:65">
      <c r="A750" s="30"/>
      <c r="B750" s="19">
        <v>1</v>
      </c>
      <c r="C750" s="9">
        <v>6</v>
      </c>
      <c r="D750" s="11">
        <v>22.5</v>
      </c>
      <c r="E750" s="11">
        <v>24.78</v>
      </c>
      <c r="F750" s="144">
        <v>21.411789456666668</v>
      </c>
      <c r="G750" s="11">
        <v>23.723957600000002</v>
      </c>
      <c r="H750" s="11" t="s">
        <v>291</v>
      </c>
      <c r="I750" s="11" t="s">
        <v>306</v>
      </c>
      <c r="J750" s="11">
        <v>25.09</v>
      </c>
      <c r="K750" s="11" t="s">
        <v>306</v>
      </c>
      <c r="L750" s="11">
        <v>23.6</v>
      </c>
      <c r="M750" s="11" t="s">
        <v>306</v>
      </c>
      <c r="N750" s="11">
        <v>23.6</v>
      </c>
      <c r="O750" s="11" t="s">
        <v>306</v>
      </c>
      <c r="P750" s="11">
        <v>23.12</v>
      </c>
      <c r="Q750" s="144">
        <v>16.236600000000003</v>
      </c>
      <c r="R750" s="11">
        <v>24.07</v>
      </c>
      <c r="S750" s="11">
        <v>23.774756167426396</v>
      </c>
      <c r="T750" s="11">
        <v>23.662989820800959</v>
      </c>
      <c r="U750" s="11">
        <v>23.030303</v>
      </c>
      <c r="V750" s="11" t="s">
        <v>306</v>
      </c>
      <c r="W750" s="11" t="s">
        <v>306</v>
      </c>
      <c r="X750" s="11" t="s">
        <v>306</v>
      </c>
      <c r="Y750" s="149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30"/>
      <c r="B751" s="20" t="s">
        <v>259</v>
      </c>
      <c r="C751" s="12"/>
      <c r="D751" s="23">
        <v>22.433333333333337</v>
      </c>
      <c r="E751" s="23">
        <v>24.786666666666665</v>
      </c>
      <c r="F751" s="23">
        <v>21.345926818333336</v>
      </c>
      <c r="G751" s="23">
        <v>23.757459833333332</v>
      </c>
      <c r="H751" s="23" t="s">
        <v>629</v>
      </c>
      <c r="I751" s="23" t="s">
        <v>629</v>
      </c>
      <c r="J751" s="23">
        <v>24.864999999999998</v>
      </c>
      <c r="K751" s="23" t="s">
        <v>629</v>
      </c>
      <c r="L751" s="23">
        <v>23.633333333333329</v>
      </c>
      <c r="M751" s="23" t="s">
        <v>629</v>
      </c>
      <c r="N751" s="23">
        <v>23.416666666666668</v>
      </c>
      <c r="O751" s="23" t="s">
        <v>629</v>
      </c>
      <c r="P751" s="23">
        <v>22.866666666666664</v>
      </c>
      <c r="Q751" s="23">
        <v>16.422499999999999</v>
      </c>
      <c r="R751" s="23">
        <v>23.941666666666666</v>
      </c>
      <c r="S751" s="23">
        <v>23.265321847375457</v>
      </c>
      <c r="T751" s="23">
        <v>23.45335806890596</v>
      </c>
      <c r="U751" s="23">
        <v>22.793358333333334</v>
      </c>
      <c r="V751" s="23" t="s">
        <v>629</v>
      </c>
      <c r="W751" s="23" t="s">
        <v>629</v>
      </c>
      <c r="X751" s="23" t="s">
        <v>629</v>
      </c>
      <c r="Y751" s="149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30"/>
      <c r="B752" s="3" t="s">
        <v>260</v>
      </c>
      <c r="C752" s="29"/>
      <c r="D752" s="11">
        <v>22.35</v>
      </c>
      <c r="E752" s="11">
        <v>24.79</v>
      </c>
      <c r="F752" s="11">
        <v>21.397695411666668</v>
      </c>
      <c r="G752" s="11">
        <v>23.759885099999998</v>
      </c>
      <c r="H752" s="11" t="s">
        <v>629</v>
      </c>
      <c r="I752" s="11" t="s">
        <v>629</v>
      </c>
      <c r="J752" s="11">
        <v>24.715</v>
      </c>
      <c r="K752" s="11" t="s">
        <v>629</v>
      </c>
      <c r="L752" s="11">
        <v>23.6</v>
      </c>
      <c r="M752" s="11" t="s">
        <v>629</v>
      </c>
      <c r="N752" s="11">
        <v>23.55</v>
      </c>
      <c r="O752" s="11" t="s">
        <v>629</v>
      </c>
      <c r="P752" s="11">
        <v>22.98</v>
      </c>
      <c r="Q752" s="11">
        <v>16.418100000000003</v>
      </c>
      <c r="R752" s="11">
        <v>24.02</v>
      </c>
      <c r="S752" s="11">
        <v>23.423411665267949</v>
      </c>
      <c r="T752" s="11">
        <v>23.442501626606628</v>
      </c>
      <c r="U752" s="11">
        <v>22.744204500000002</v>
      </c>
      <c r="V752" s="11" t="s">
        <v>629</v>
      </c>
      <c r="W752" s="11" t="s">
        <v>629</v>
      </c>
      <c r="X752" s="11" t="s">
        <v>629</v>
      </c>
      <c r="Y752" s="149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30"/>
      <c r="B753" s="3" t="s">
        <v>261</v>
      </c>
      <c r="C753" s="29"/>
      <c r="D753" s="24">
        <v>0.25033311140691522</v>
      </c>
      <c r="E753" s="24">
        <v>3.5023801430836728E-2</v>
      </c>
      <c r="F753" s="24">
        <v>0.42442636901425818</v>
      </c>
      <c r="G753" s="24">
        <v>2.2359362129870473E-2</v>
      </c>
      <c r="H753" s="24" t="s">
        <v>629</v>
      </c>
      <c r="I753" s="24" t="s">
        <v>629</v>
      </c>
      <c r="J753" s="24">
        <v>0.42326114870136655</v>
      </c>
      <c r="K753" s="24" t="s">
        <v>629</v>
      </c>
      <c r="L753" s="24">
        <v>0.18618986725025238</v>
      </c>
      <c r="M753" s="24" t="s">
        <v>629</v>
      </c>
      <c r="N753" s="24">
        <v>0.40702170294305812</v>
      </c>
      <c r="O753" s="24" t="s">
        <v>629</v>
      </c>
      <c r="P753" s="24">
        <v>0.37462870507566054</v>
      </c>
      <c r="Q753" s="24">
        <v>0.12443239128136879</v>
      </c>
      <c r="R753" s="24">
        <v>0.22400148809029524</v>
      </c>
      <c r="S753" s="24">
        <v>0.56867499975572344</v>
      </c>
      <c r="T753" s="24">
        <v>0.15565024057091806</v>
      </c>
      <c r="U753" s="24">
        <v>0.46014631622981306</v>
      </c>
      <c r="V753" s="24" t="s">
        <v>629</v>
      </c>
      <c r="W753" s="24" t="s">
        <v>629</v>
      </c>
      <c r="X753" s="24" t="s">
        <v>629</v>
      </c>
      <c r="Y753" s="200"/>
      <c r="Z753" s="201"/>
      <c r="AA753" s="201"/>
      <c r="AB753" s="201"/>
      <c r="AC753" s="201"/>
      <c r="AD753" s="201"/>
      <c r="AE753" s="201"/>
      <c r="AF753" s="201"/>
      <c r="AG753" s="201"/>
      <c r="AH753" s="201"/>
      <c r="AI753" s="201"/>
      <c r="AJ753" s="201"/>
      <c r="AK753" s="201"/>
      <c r="AL753" s="201"/>
      <c r="AM753" s="201"/>
      <c r="AN753" s="201"/>
      <c r="AO753" s="201"/>
      <c r="AP753" s="201"/>
      <c r="AQ753" s="201"/>
      <c r="AR753" s="201"/>
      <c r="AS753" s="201"/>
      <c r="AT753" s="201"/>
      <c r="AU753" s="201"/>
      <c r="AV753" s="201"/>
      <c r="AW753" s="201"/>
      <c r="AX753" s="201"/>
      <c r="AY753" s="201"/>
      <c r="AZ753" s="201"/>
      <c r="BA753" s="201"/>
      <c r="BB753" s="201"/>
      <c r="BC753" s="201"/>
      <c r="BD753" s="201"/>
      <c r="BE753" s="201"/>
      <c r="BF753" s="201"/>
      <c r="BG753" s="201"/>
      <c r="BH753" s="201"/>
      <c r="BI753" s="201"/>
      <c r="BJ753" s="201"/>
      <c r="BK753" s="201"/>
      <c r="BL753" s="201"/>
      <c r="BM753" s="56"/>
    </row>
    <row r="754" spans="1:65">
      <c r="A754" s="30"/>
      <c r="B754" s="3" t="s">
        <v>86</v>
      </c>
      <c r="C754" s="29"/>
      <c r="D754" s="13">
        <v>1.1158979706103203E-2</v>
      </c>
      <c r="E754" s="13">
        <v>1.4130097403511322E-3</v>
      </c>
      <c r="F754" s="13">
        <v>1.9883248576010853E-2</v>
      </c>
      <c r="G754" s="13">
        <v>9.4115121257613442E-4</v>
      </c>
      <c r="H754" s="13" t="s">
        <v>629</v>
      </c>
      <c r="I754" s="13" t="s">
        <v>629</v>
      </c>
      <c r="J754" s="13">
        <v>1.7022366728387958E-2</v>
      </c>
      <c r="K754" s="13" t="s">
        <v>629</v>
      </c>
      <c r="L754" s="13">
        <v>7.8782736495170268E-3</v>
      </c>
      <c r="M754" s="13" t="s">
        <v>629</v>
      </c>
      <c r="N754" s="13">
        <v>1.7381709734223122E-2</v>
      </c>
      <c r="O754" s="13" t="s">
        <v>629</v>
      </c>
      <c r="P754" s="13">
        <v>1.6383179522259209E-2</v>
      </c>
      <c r="Q754" s="13">
        <v>7.5769457318537858E-3</v>
      </c>
      <c r="R754" s="13">
        <v>9.3561359452960079E-3</v>
      </c>
      <c r="S754" s="13">
        <v>2.4443031714167979E-2</v>
      </c>
      <c r="T754" s="13">
        <v>6.6365865439660153E-3</v>
      </c>
      <c r="U754" s="13">
        <v>2.0187736686299907E-2</v>
      </c>
      <c r="V754" s="13" t="s">
        <v>629</v>
      </c>
      <c r="W754" s="13" t="s">
        <v>629</v>
      </c>
      <c r="X754" s="13" t="s">
        <v>629</v>
      </c>
      <c r="Y754" s="149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3" t="s">
        <v>262</v>
      </c>
      <c r="C755" s="29"/>
      <c r="D755" s="13">
        <v>-4.7475055596396754E-2</v>
      </c>
      <c r="E755" s="13">
        <v>5.2448066357383638E-2</v>
      </c>
      <c r="F755" s="13">
        <v>-9.3646608207592519E-2</v>
      </c>
      <c r="G755" s="13">
        <v>8.7476867867755104E-3</v>
      </c>
      <c r="H755" s="13" t="s">
        <v>629</v>
      </c>
      <c r="I755" s="13" t="s">
        <v>629</v>
      </c>
      <c r="J755" s="13">
        <v>5.5774119283607204E-2</v>
      </c>
      <c r="K755" s="13" t="s">
        <v>629</v>
      </c>
      <c r="L755" s="13">
        <v>3.4772445500066418E-3</v>
      </c>
      <c r="M755" s="13" t="s">
        <v>629</v>
      </c>
      <c r="N755" s="13">
        <v>-5.7224763097605269E-3</v>
      </c>
      <c r="O755" s="13" t="s">
        <v>629</v>
      </c>
      <c r="P755" s="13">
        <v>-2.9075613876862416E-2</v>
      </c>
      <c r="Q755" s="13">
        <v>-0.30269654237140398</v>
      </c>
      <c r="R755" s="13">
        <v>1.6569155004291014E-2</v>
      </c>
      <c r="S755" s="13">
        <v>-1.2148615191534651E-2</v>
      </c>
      <c r="T755" s="13">
        <v>-4.1645501933531559E-3</v>
      </c>
      <c r="U755" s="13">
        <v>-3.2188304046222749E-2</v>
      </c>
      <c r="V755" s="13" t="s">
        <v>629</v>
      </c>
      <c r="W755" s="13" t="s">
        <v>629</v>
      </c>
      <c r="X755" s="13" t="s">
        <v>629</v>
      </c>
      <c r="Y755" s="149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46" t="s">
        <v>263</v>
      </c>
      <c r="C756" s="47"/>
      <c r="D756" s="45">
        <v>1.21</v>
      </c>
      <c r="E756" s="45">
        <v>1.68</v>
      </c>
      <c r="F756" s="45">
        <v>2.54</v>
      </c>
      <c r="G756" s="45">
        <v>0.42</v>
      </c>
      <c r="H756" s="45" t="s">
        <v>264</v>
      </c>
      <c r="I756" s="45" t="s">
        <v>264</v>
      </c>
      <c r="J756" s="45">
        <v>1.78</v>
      </c>
      <c r="K756" s="45" t="s">
        <v>264</v>
      </c>
      <c r="L756" s="45">
        <v>0.27</v>
      </c>
      <c r="M756" s="45" t="s">
        <v>264</v>
      </c>
      <c r="N756" s="45">
        <v>0</v>
      </c>
      <c r="O756" s="45" t="s">
        <v>264</v>
      </c>
      <c r="P756" s="45">
        <v>0.67</v>
      </c>
      <c r="Q756" s="45">
        <v>8.57</v>
      </c>
      <c r="R756" s="45">
        <v>0.64</v>
      </c>
      <c r="S756" s="45">
        <v>0.19</v>
      </c>
      <c r="T756" s="45">
        <v>0.04</v>
      </c>
      <c r="U756" s="45">
        <v>0.76</v>
      </c>
      <c r="V756" s="45" t="s">
        <v>264</v>
      </c>
      <c r="W756" s="45" t="s">
        <v>264</v>
      </c>
      <c r="X756" s="45" t="s">
        <v>264</v>
      </c>
      <c r="Y756" s="149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B757" s="31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BM757" s="55"/>
    </row>
    <row r="758" spans="1:65" ht="15">
      <c r="B758" s="8" t="s">
        <v>550</v>
      </c>
      <c r="BM758" s="28" t="s">
        <v>66</v>
      </c>
    </row>
    <row r="759" spans="1:65" ht="15">
      <c r="A759" s="25" t="s">
        <v>6</v>
      </c>
      <c r="B759" s="18" t="s">
        <v>111</v>
      </c>
      <c r="C759" s="15" t="s">
        <v>112</v>
      </c>
      <c r="D759" s="16" t="s">
        <v>224</v>
      </c>
      <c r="E759" s="17" t="s">
        <v>224</v>
      </c>
      <c r="F759" s="17" t="s">
        <v>224</v>
      </c>
      <c r="G759" s="17" t="s">
        <v>224</v>
      </c>
      <c r="H759" s="17" t="s">
        <v>224</v>
      </c>
      <c r="I759" s="17" t="s">
        <v>224</v>
      </c>
      <c r="J759" s="17" t="s">
        <v>224</v>
      </c>
      <c r="K759" s="17" t="s">
        <v>224</v>
      </c>
      <c r="L759" s="17" t="s">
        <v>224</v>
      </c>
      <c r="M759" s="17" t="s">
        <v>224</v>
      </c>
      <c r="N759" s="17" t="s">
        <v>224</v>
      </c>
      <c r="O759" s="17" t="s">
        <v>224</v>
      </c>
      <c r="P759" s="17" t="s">
        <v>224</v>
      </c>
      <c r="Q759" s="17" t="s">
        <v>224</v>
      </c>
      <c r="R759" s="17" t="s">
        <v>224</v>
      </c>
      <c r="S759" s="17" t="s">
        <v>224</v>
      </c>
      <c r="T759" s="17" t="s">
        <v>224</v>
      </c>
      <c r="U759" s="17" t="s">
        <v>224</v>
      </c>
      <c r="V759" s="17" t="s">
        <v>224</v>
      </c>
      <c r="W759" s="17" t="s">
        <v>224</v>
      </c>
      <c r="X759" s="17" t="s">
        <v>224</v>
      </c>
      <c r="Y759" s="149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</v>
      </c>
    </row>
    <row r="760" spans="1:65">
      <c r="A760" s="30"/>
      <c r="B760" s="19" t="s">
        <v>225</v>
      </c>
      <c r="C760" s="9" t="s">
        <v>225</v>
      </c>
      <c r="D760" s="147" t="s">
        <v>227</v>
      </c>
      <c r="E760" s="148" t="s">
        <v>228</v>
      </c>
      <c r="F760" s="148" t="s">
        <v>229</v>
      </c>
      <c r="G760" s="148" t="s">
        <v>231</v>
      </c>
      <c r="H760" s="148" t="s">
        <v>232</v>
      </c>
      <c r="I760" s="148" t="s">
        <v>233</v>
      </c>
      <c r="J760" s="148" t="s">
        <v>235</v>
      </c>
      <c r="K760" s="148" t="s">
        <v>236</v>
      </c>
      <c r="L760" s="148" t="s">
        <v>237</v>
      </c>
      <c r="M760" s="148" t="s">
        <v>238</v>
      </c>
      <c r="N760" s="148" t="s">
        <v>265</v>
      </c>
      <c r="O760" s="148" t="s">
        <v>239</v>
      </c>
      <c r="P760" s="148" t="s">
        <v>240</v>
      </c>
      <c r="Q760" s="148" t="s">
        <v>241</v>
      </c>
      <c r="R760" s="148" t="s">
        <v>242</v>
      </c>
      <c r="S760" s="148" t="s">
        <v>243</v>
      </c>
      <c r="T760" s="148" t="s">
        <v>244</v>
      </c>
      <c r="U760" s="148" t="s">
        <v>245</v>
      </c>
      <c r="V760" s="148" t="s">
        <v>246</v>
      </c>
      <c r="W760" s="148" t="s">
        <v>247</v>
      </c>
      <c r="X760" s="148" t="s">
        <v>249</v>
      </c>
      <c r="Y760" s="149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 t="s">
        <v>3</v>
      </c>
    </row>
    <row r="761" spans="1:65">
      <c r="A761" s="30"/>
      <c r="B761" s="19"/>
      <c r="C761" s="9"/>
      <c r="D761" s="10" t="s">
        <v>295</v>
      </c>
      <c r="E761" s="11" t="s">
        <v>295</v>
      </c>
      <c r="F761" s="11" t="s">
        <v>295</v>
      </c>
      <c r="G761" s="11" t="s">
        <v>296</v>
      </c>
      <c r="H761" s="11" t="s">
        <v>295</v>
      </c>
      <c r="I761" s="11" t="s">
        <v>295</v>
      </c>
      <c r="J761" s="11" t="s">
        <v>296</v>
      </c>
      <c r="K761" s="11" t="s">
        <v>296</v>
      </c>
      <c r="L761" s="11" t="s">
        <v>296</v>
      </c>
      <c r="M761" s="11" t="s">
        <v>296</v>
      </c>
      <c r="N761" s="11" t="s">
        <v>296</v>
      </c>
      <c r="O761" s="11" t="s">
        <v>295</v>
      </c>
      <c r="P761" s="11" t="s">
        <v>296</v>
      </c>
      <c r="Q761" s="11" t="s">
        <v>295</v>
      </c>
      <c r="R761" s="11" t="s">
        <v>295</v>
      </c>
      <c r="S761" s="11" t="s">
        <v>295</v>
      </c>
      <c r="T761" s="11" t="s">
        <v>114</v>
      </c>
      <c r="U761" s="11" t="s">
        <v>296</v>
      </c>
      <c r="V761" s="11" t="s">
        <v>295</v>
      </c>
      <c r="W761" s="11" t="s">
        <v>296</v>
      </c>
      <c r="X761" s="11" t="s">
        <v>295</v>
      </c>
      <c r="Y761" s="149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0</v>
      </c>
    </row>
    <row r="762" spans="1:65">
      <c r="A762" s="30"/>
      <c r="B762" s="19"/>
      <c r="C762" s="9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149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0</v>
      </c>
    </row>
    <row r="763" spans="1:65">
      <c r="A763" s="30"/>
      <c r="B763" s="18">
        <v>1</v>
      </c>
      <c r="C763" s="14">
        <v>1</v>
      </c>
      <c r="D763" s="213">
        <v>105</v>
      </c>
      <c r="E763" s="213">
        <v>98</v>
      </c>
      <c r="F763" s="213">
        <v>95.048147248966345</v>
      </c>
      <c r="G763" s="213">
        <v>93.1</v>
      </c>
      <c r="H763" s="214">
        <v>77.44</v>
      </c>
      <c r="I763" s="213">
        <v>101.97</v>
      </c>
      <c r="J763" s="213">
        <v>109</v>
      </c>
      <c r="K763" s="213">
        <v>106.5</v>
      </c>
      <c r="L763" s="213">
        <v>110</v>
      </c>
      <c r="M763" s="213">
        <v>99.5</v>
      </c>
      <c r="N763" s="213">
        <v>91.6</v>
      </c>
      <c r="O763" s="213">
        <v>101.7</v>
      </c>
      <c r="P763" s="213">
        <v>107.94</v>
      </c>
      <c r="Q763" s="213">
        <v>101.9</v>
      </c>
      <c r="R763" s="213">
        <v>102.08564709949762</v>
      </c>
      <c r="S763" s="214">
        <v>62.478528749113671</v>
      </c>
      <c r="T763" s="213">
        <v>102.6618053194418</v>
      </c>
      <c r="U763" s="213">
        <v>100.73</v>
      </c>
      <c r="V763" s="229">
        <v>116</v>
      </c>
      <c r="W763" s="214">
        <v>60</v>
      </c>
      <c r="X763" s="213">
        <v>101.56</v>
      </c>
      <c r="Y763" s="215"/>
      <c r="Z763" s="216"/>
      <c r="AA763" s="216"/>
      <c r="AB763" s="216"/>
      <c r="AC763" s="216"/>
      <c r="AD763" s="216"/>
      <c r="AE763" s="216"/>
      <c r="AF763" s="216"/>
      <c r="AG763" s="216"/>
      <c r="AH763" s="216"/>
      <c r="AI763" s="216"/>
      <c r="AJ763" s="216"/>
      <c r="AK763" s="216"/>
      <c r="AL763" s="216"/>
      <c r="AM763" s="216"/>
      <c r="AN763" s="216"/>
      <c r="AO763" s="216"/>
      <c r="AP763" s="216"/>
      <c r="AQ763" s="216"/>
      <c r="AR763" s="216"/>
      <c r="AS763" s="216"/>
      <c r="AT763" s="216"/>
      <c r="AU763" s="216"/>
      <c r="AV763" s="216"/>
      <c r="AW763" s="216"/>
      <c r="AX763" s="216"/>
      <c r="AY763" s="216"/>
      <c r="AZ763" s="216"/>
      <c r="BA763" s="216"/>
      <c r="BB763" s="216"/>
      <c r="BC763" s="216"/>
      <c r="BD763" s="216"/>
      <c r="BE763" s="216"/>
      <c r="BF763" s="216"/>
      <c r="BG763" s="216"/>
      <c r="BH763" s="216"/>
      <c r="BI763" s="216"/>
      <c r="BJ763" s="216"/>
      <c r="BK763" s="216"/>
      <c r="BL763" s="216"/>
      <c r="BM763" s="217">
        <v>1</v>
      </c>
    </row>
    <row r="764" spans="1:65">
      <c r="A764" s="30"/>
      <c r="B764" s="19">
        <v>1</v>
      </c>
      <c r="C764" s="9">
        <v>2</v>
      </c>
      <c r="D764" s="218">
        <v>105</v>
      </c>
      <c r="E764" s="218">
        <v>93</v>
      </c>
      <c r="F764" s="218">
        <v>90.473540354692801</v>
      </c>
      <c r="G764" s="218">
        <v>101</v>
      </c>
      <c r="H764" s="219">
        <v>77.400000000000006</v>
      </c>
      <c r="I764" s="218">
        <v>102.38</v>
      </c>
      <c r="J764" s="218">
        <v>107</v>
      </c>
      <c r="K764" s="218">
        <v>106.5</v>
      </c>
      <c r="L764" s="218">
        <v>105</v>
      </c>
      <c r="M764" s="218">
        <v>102.5</v>
      </c>
      <c r="N764" s="218">
        <v>95.1</v>
      </c>
      <c r="O764" s="218">
        <v>101.4</v>
      </c>
      <c r="P764" s="218">
        <v>108.29</v>
      </c>
      <c r="Q764" s="218">
        <v>102.7</v>
      </c>
      <c r="R764" s="218">
        <v>102.21487454499164</v>
      </c>
      <c r="S764" s="219">
        <v>72.395215216998182</v>
      </c>
      <c r="T764" s="218">
        <v>102.17484505959169</v>
      </c>
      <c r="U764" s="218">
        <v>98.35</v>
      </c>
      <c r="V764" s="218">
        <v>109</v>
      </c>
      <c r="W764" s="219">
        <v>58.7</v>
      </c>
      <c r="X764" s="218">
        <v>108.55</v>
      </c>
      <c r="Y764" s="215"/>
      <c r="Z764" s="216"/>
      <c r="AA764" s="216"/>
      <c r="AB764" s="216"/>
      <c r="AC764" s="216"/>
      <c r="AD764" s="216"/>
      <c r="AE764" s="216"/>
      <c r="AF764" s="216"/>
      <c r="AG764" s="216"/>
      <c r="AH764" s="216"/>
      <c r="AI764" s="216"/>
      <c r="AJ764" s="216"/>
      <c r="AK764" s="216"/>
      <c r="AL764" s="216"/>
      <c r="AM764" s="216"/>
      <c r="AN764" s="216"/>
      <c r="AO764" s="216"/>
      <c r="AP764" s="216"/>
      <c r="AQ764" s="216"/>
      <c r="AR764" s="216"/>
      <c r="AS764" s="216"/>
      <c r="AT764" s="216"/>
      <c r="AU764" s="216"/>
      <c r="AV764" s="216"/>
      <c r="AW764" s="216"/>
      <c r="AX764" s="216"/>
      <c r="AY764" s="216"/>
      <c r="AZ764" s="216"/>
      <c r="BA764" s="216"/>
      <c r="BB764" s="216"/>
      <c r="BC764" s="216"/>
      <c r="BD764" s="216"/>
      <c r="BE764" s="216"/>
      <c r="BF764" s="216"/>
      <c r="BG764" s="216"/>
      <c r="BH764" s="216"/>
      <c r="BI764" s="216"/>
      <c r="BJ764" s="216"/>
      <c r="BK764" s="216"/>
      <c r="BL764" s="216"/>
      <c r="BM764" s="217" t="e">
        <v>#N/A</v>
      </c>
    </row>
    <row r="765" spans="1:65">
      <c r="A765" s="30"/>
      <c r="B765" s="19">
        <v>1</v>
      </c>
      <c r="C765" s="9">
        <v>3</v>
      </c>
      <c r="D765" s="218">
        <v>105</v>
      </c>
      <c r="E765" s="218">
        <v>96</v>
      </c>
      <c r="F765" s="218">
        <v>94.485473078630704</v>
      </c>
      <c r="G765" s="218">
        <v>91.1</v>
      </c>
      <c r="H765" s="219">
        <v>77.08</v>
      </c>
      <c r="I765" s="218">
        <v>102.25</v>
      </c>
      <c r="J765" s="218">
        <v>107.5</v>
      </c>
      <c r="K765" s="218">
        <v>105</v>
      </c>
      <c r="L765" s="218">
        <v>96.6</v>
      </c>
      <c r="M765" s="218">
        <v>102</v>
      </c>
      <c r="N765" s="218">
        <v>96.3</v>
      </c>
      <c r="O765" s="218">
        <v>98.2</v>
      </c>
      <c r="P765" s="218">
        <v>103.9</v>
      </c>
      <c r="Q765" s="218">
        <v>103.3</v>
      </c>
      <c r="R765" s="218">
        <v>101.50855995147276</v>
      </c>
      <c r="S765" s="219">
        <v>66.837476708069403</v>
      </c>
      <c r="T765" s="218">
        <v>101.85282050546421</v>
      </c>
      <c r="U765" s="218">
        <v>100.7</v>
      </c>
      <c r="V765" s="218">
        <v>109</v>
      </c>
      <c r="W765" s="219">
        <v>57.6</v>
      </c>
      <c r="X765" s="218">
        <v>106.06</v>
      </c>
      <c r="Y765" s="215"/>
      <c r="Z765" s="216"/>
      <c r="AA765" s="216"/>
      <c r="AB765" s="216"/>
      <c r="AC765" s="216"/>
      <c r="AD765" s="216"/>
      <c r="AE765" s="216"/>
      <c r="AF765" s="216"/>
      <c r="AG765" s="216"/>
      <c r="AH765" s="216"/>
      <c r="AI765" s="216"/>
      <c r="AJ765" s="216"/>
      <c r="AK765" s="216"/>
      <c r="AL765" s="216"/>
      <c r="AM765" s="216"/>
      <c r="AN765" s="216"/>
      <c r="AO765" s="216"/>
      <c r="AP765" s="216"/>
      <c r="AQ765" s="216"/>
      <c r="AR765" s="216"/>
      <c r="AS765" s="216"/>
      <c r="AT765" s="216"/>
      <c r="AU765" s="216"/>
      <c r="AV765" s="216"/>
      <c r="AW765" s="216"/>
      <c r="AX765" s="216"/>
      <c r="AY765" s="216"/>
      <c r="AZ765" s="216"/>
      <c r="BA765" s="216"/>
      <c r="BB765" s="216"/>
      <c r="BC765" s="216"/>
      <c r="BD765" s="216"/>
      <c r="BE765" s="216"/>
      <c r="BF765" s="216"/>
      <c r="BG765" s="216"/>
      <c r="BH765" s="216"/>
      <c r="BI765" s="216"/>
      <c r="BJ765" s="216"/>
      <c r="BK765" s="216"/>
      <c r="BL765" s="216"/>
      <c r="BM765" s="217">
        <v>16</v>
      </c>
    </row>
    <row r="766" spans="1:65">
      <c r="A766" s="30"/>
      <c r="B766" s="19">
        <v>1</v>
      </c>
      <c r="C766" s="9">
        <v>4</v>
      </c>
      <c r="D766" s="218">
        <v>105</v>
      </c>
      <c r="E766" s="218">
        <v>97</v>
      </c>
      <c r="F766" s="218">
        <v>94.158401739894259</v>
      </c>
      <c r="G766" s="218">
        <v>93</v>
      </c>
      <c r="H766" s="219">
        <v>75.760000000000005</v>
      </c>
      <c r="I766" s="218">
        <v>101.76</v>
      </c>
      <c r="J766" s="218">
        <v>105</v>
      </c>
      <c r="K766" s="218">
        <v>104</v>
      </c>
      <c r="L766" s="218">
        <v>107</v>
      </c>
      <c r="M766" s="218">
        <v>96.4</v>
      </c>
      <c r="N766" s="218">
        <v>97.6</v>
      </c>
      <c r="O766" s="218">
        <v>104.1</v>
      </c>
      <c r="P766" s="218">
        <v>106.96</v>
      </c>
      <c r="Q766" s="218">
        <v>103.4</v>
      </c>
      <c r="R766" s="218">
        <v>102.15328569688113</v>
      </c>
      <c r="S766" s="219">
        <v>74.259147926670266</v>
      </c>
      <c r="T766" s="218">
        <v>102.05932109289215</v>
      </c>
      <c r="U766" s="218">
        <v>98.92</v>
      </c>
      <c r="V766" s="218">
        <v>110</v>
      </c>
      <c r="W766" s="219">
        <v>59.9</v>
      </c>
      <c r="X766" s="218">
        <v>105.35</v>
      </c>
      <c r="Y766" s="215"/>
      <c r="Z766" s="216"/>
      <c r="AA766" s="216"/>
      <c r="AB766" s="216"/>
      <c r="AC766" s="216"/>
      <c r="AD766" s="216"/>
      <c r="AE766" s="216"/>
      <c r="AF766" s="216"/>
      <c r="AG766" s="216"/>
      <c r="AH766" s="216"/>
      <c r="AI766" s="216"/>
      <c r="AJ766" s="216"/>
      <c r="AK766" s="216"/>
      <c r="AL766" s="216"/>
      <c r="AM766" s="216"/>
      <c r="AN766" s="216"/>
      <c r="AO766" s="216"/>
      <c r="AP766" s="216"/>
      <c r="AQ766" s="216"/>
      <c r="AR766" s="216"/>
      <c r="AS766" s="216"/>
      <c r="AT766" s="216"/>
      <c r="AU766" s="216"/>
      <c r="AV766" s="216"/>
      <c r="AW766" s="216"/>
      <c r="AX766" s="216"/>
      <c r="AY766" s="216"/>
      <c r="AZ766" s="216"/>
      <c r="BA766" s="216"/>
      <c r="BB766" s="216"/>
      <c r="BC766" s="216"/>
      <c r="BD766" s="216"/>
      <c r="BE766" s="216"/>
      <c r="BF766" s="216"/>
      <c r="BG766" s="216"/>
      <c r="BH766" s="216"/>
      <c r="BI766" s="216"/>
      <c r="BJ766" s="216"/>
      <c r="BK766" s="216"/>
      <c r="BL766" s="216"/>
      <c r="BM766" s="217">
        <v>101.74110548101487</v>
      </c>
    </row>
    <row r="767" spans="1:65">
      <c r="A767" s="30"/>
      <c r="B767" s="19">
        <v>1</v>
      </c>
      <c r="C767" s="9">
        <v>5</v>
      </c>
      <c r="D767" s="218">
        <v>106</v>
      </c>
      <c r="E767" s="218">
        <v>99</v>
      </c>
      <c r="F767" s="218">
        <v>90.304540779410942</v>
      </c>
      <c r="G767" s="218">
        <v>91.8</v>
      </c>
      <c r="H767" s="219">
        <v>78.84</v>
      </c>
      <c r="I767" s="218">
        <v>101.45</v>
      </c>
      <c r="J767" s="218">
        <v>108</v>
      </c>
      <c r="K767" s="218">
        <v>107.5</v>
      </c>
      <c r="L767" s="218">
        <v>106</v>
      </c>
      <c r="M767" s="218">
        <v>98.1</v>
      </c>
      <c r="N767" s="218">
        <v>95.5</v>
      </c>
      <c r="O767" s="218">
        <v>101.4</v>
      </c>
      <c r="P767" s="218">
        <v>107.51</v>
      </c>
      <c r="Q767" s="218">
        <v>94.6</v>
      </c>
      <c r="R767" s="218">
        <v>104.57955142438949</v>
      </c>
      <c r="S767" s="219">
        <v>63.171877410888769</v>
      </c>
      <c r="T767" s="218">
        <v>101.992250097652</v>
      </c>
      <c r="U767" s="218">
        <v>103.04</v>
      </c>
      <c r="V767" s="218">
        <v>109</v>
      </c>
      <c r="W767" s="219">
        <v>61.4</v>
      </c>
      <c r="X767" s="218">
        <v>102.16</v>
      </c>
      <c r="Y767" s="215"/>
      <c r="Z767" s="216"/>
      <c r="AA767" s="216"/>
      <c r="AB767" s="216"/>
      <c r="AC767" s="216"/>
      <c r="AD767" s="216"/>
      <c r="AE767" s="216"/>
      <c r="AF767" s="216"/>
      <c r="AG767" s="216"/>
      <c r="AH767" s="216"/>
      <c r="AI767" s="216"/>
      <c r="AJ767" s="216"/>
      <c r="AK767" s="216"/>
      <c r="AL767" s="216"/>
      <c r="AM767" s="216"/>
      <c r="AN767" s="216"/>
      <c r="AO767" s="216"/>
      <c r="AP767" s="216"/>
      <c r="AQ767" s="216"/>
      <c r="AR767" s="216"/>
      <c r="AS767" s="216"/>
      <c r="AT767" s="216"/>
      <c r="AU767" s="216"/>
      <c r="AV767" s="216"/>
      <c r="AW767" s="216"/>
      <c r="AX767" s="216"/>
      <c r="AY767" s="216"/>
      <c r="AZ767" s="216"/>
      <c r="BA767" s="216"/>
      <c r="BB767" s="216"/>
      <c r="BC767" s="216"/>
      <c r="BD767" s="216"/>
      <c r="BE767" s="216"/>
      <c r="BF767" s="216"/>
      <c r="BG767" s="216"/>
      <c r="BH767" s="216"/>
      <c r="BI767" s="216"/>
      <c r="BJ767" s="216"/>
      <c r="BK767" s="216"/>
      <c r="BL767" s="216"/>
      <c r="BM767" s="217">
        <v>108</v>
      </c>
    </row>
    <row r="768" spans="1:65">
      <c r="A768" s="30"/>
      <c r="B768" s="19">
        <v>1</v>
      </c>
      <c r="C768" s="9">
        <v>6</v>
      </c>
      <c r="D768" s="218">
        <v>104</v>
      </c>
      <c r="E768" s="218">
        <v>94</v>
      </c>
      <c r="F768" s="218">
        <v>90.846344888679141</v>
      </c>
      <c r="G768" s="218">
        <v>98.1</v>
      </c>
      <c r="H768" s="219">
        <v>76.400000000000006</v>
      </c>
      <c r="I768" s="218">
        <v>103.04</v>
      </c>
      <c r="J768" s="218">
        <v>106</v>
      </c>
      <c r="K768" s="218">
        <v>110</v>
      </c>
      <c r="L768" s="218">
        <v>100.5</v>
      </c>
      <c r="M768" s="218">
        <v>95.1</v>
      </c>
      <c r="N768" s="218">
        <v>98.7</v>
      </c>
      <c r="O768" s="218">
        <v>102</v>
      </c>
      <c r="P768" s="218">
        <v>104.17</v>
      </c>
      <c r="Q768" s="218">
        <v>97.6</v>
      </c>
      <c r="R768" s="218">
        <v>101.1482807089445</v>
      </c>
      <c r="S768" s="219">
        <v>69.445829078096267</v>
      </c>
      <c r="T768" s="218">
        <v>102.74170235811168</v>
      </c>
      <c r="U768" s="218">
        <v>103.01</v>
      </c>
      <c r="V768" s="218">
        <v>110</v>
      </c>
      <c r="W768" s="219">
        <v>61.9</v>
      </c>
      <c r="X768" s="218">
        <v>106.2</v>
      </c>
      <c r="Y768" s="215"/>
      <c r="Z768" s="216"/>
      <c r="AA768" s="216"/>
      <c r="AB768" s="216"/>
      <c r="AC768" s="216"/>
      <c r="AD768" s="216"/>
      <c r="AE768" s="216"/>
      <c r="AF768" s="216"/>
      <c r="AG768" s="216"/>
      <c r="AH768" s="216"/>
      <c r="AI768" s="216"/>
      <c r="AJ768" s="216"/>
      <c r="AK768" s="216"/>
      <c r="AL768" s="216"/>
      <c r="AM768" s="216"/>
      <c r="AN768" s="216"/>
      <c r="AO768" s="216"/>
      <c r="AP768" s="216"/>
      <c r="AQ768" s="216"/>
      <c r="AR768" s="216"/>
      <c r="AS768" s="216"/>
      <c r="AT768" s="216"/>
      <c r="AU768" s="216"/>
      <c r="AV768" s="216"/>
      <c r="AW768" s="216"/>
      <c r="AX768" s="216"/>
      <c r="AY768" s="216"/>
      <c r="AZ768" s="216"/>
      <c r="BA768" s="216"/>
      <c r="BB768" s="216"/>
      <c r="BC768" s="216"/>
      <c r="BD768" s="216"/>
      <c r="BE768" s="216"/>
      <c r="BF768" s="216"/>
      <c r="BG768" s="216"/>
      <c r="BH768" s="216"/>
      <c r="BI768" s="216"/>
      <c r="BJ768" s="216"/>
      <c r="BK768" s="216"/>
      <c r="BL768" s="216"/>
      <c r="BM768" s="220"/>
    </row>
    <row r="769" spans="1:65">
      <c r="A769" s="30"/>
      <c r="B769" s="20" t="s">
        <v>259</v>
      </c>
      <c r="C769" s="12"/>
      <c r="D769" s="221">
        <v>105</v>
      </c>
      <c r="E769" s="221">
        <v>96.166666666666671</v>
      </c>
      <c r="F769" s="221">
        <v>92.55274134837903</v>
      </c>
      <c r="G769" s="221">
        <v>94.683333333333337</v>
      </c>
      <c r="H769" s="221">
        <v>77.153333333333322</v>
      </c>
      <c r="I769" s="221">
        <v>102.14166666666667</v>
      </c>
      <c r="J769" s="221">
        <v>107.08333333333333</v>
      </c>
      <c r="K769" s="221">
        <v>106.58333333333333</v>
      </c>
      <c r="L769" s="221">
        <v>104.18333333333334</v>
      </c>
      <c r="M769" s="221">
        <v>98.933333333333337</v>
      </c>
      <c r="N769" s="221">
        <v>95.800000000000011</v>
      </c>
      <c r="O769" s="221">
        <v>101.46666666666665</v>
      </c>
      <c r="P769" s="221">
        <v>106.46166666666666</v>
      </c>
      <c r="Q769" s="221">
        <v>100.58333333333336</v>
      </c>
      <c r="R769" s="221">
        <v>102.28169990436287</v>
      </c>
      <c r="S769" s="221">
        <v>68.098012514972766</v>
      </c>
      <c r="T769" s="221">
        <v>102.24712407219225</v>
      </c>
      <c r="U769" s="221">
        <v>100.79166666666667</v>
      </c>
      <c r="V769" s="221">
        <v>110.5</v>
      </c>
      <c r="W769" s="221">
        <v>59.916666666666664</v>
      </c>
      <c r="X769" s="221">
        <v>104.98</v>
      </c>
      <c r="Y769" s="215"/>
      <c r="Z769" s="216"/>
      <c r="AA769" s="216"/>
      <c r="AB769" s="216"/>
      <c r="AC769" s="216"/>
      <c r="AD769" s="216"/>
      <c r="AE769" s="216"/>
      <c r="AF769" s="216"/>
      <c r="AG769" s="216"/>
      <c r="AH769" s="216"/>
      <c r="AI769" s="216"/>
      <c r="AJ769" s="216"/>
      <c r="AK769" s="216"/>
      <c r="AL769" s="216"/>
      <c r="AM769" s="216"/>
      <c r="AN769" s="216"/>
      <c r="AO769" s="216"/>
      <c r="AP769" s="216"/>
      <c r="AQ769" s="216"/>
      <c r="AR769" s="216"/>
      <c r="AS769" s="216"/>
      <c r="AT769" s="216"/>
      <c r="AU769" s="216"/>
      <c r="AV769" s="216"/>
      <c r="AW769" s="216"/>
      <c r="AX769" s="216"/>
      <c r="AY769" s="216"/>
      <c r="AZ769" s="216"/>
      <c r="BA769" s="216"/>
      <c r="BB769" s="216"/>
      <c r="BC769" s="216"/>
      <c r="BD769" s="216"/>
      <c r="BE769" s="216"/>
      <c r="BF769" s="216"/>
      <c r="BG769" s="216"/>
      <c r="BH769" s="216"/>
      <c r="BI769" s="216"/>
      <c r="BJ769" s="216"/>
      <c r="BK769" s="216"/>
      <c r="BL769" s="216"/>
      <c r="BM769" s="220"/>
    </row>
    <row r="770" spans="1:65">
      <c r="A770" s="30"/>
      <c r="B770" s="3" t="s">
        <v>260</v>
      </c>
      <c r="C770" s="29"/>
      <c r="D770" s="218">
        <v>105</v>
      </c>
      <c r="E770" s="218">
        <v>96.5</v>
      </c>
      <c r="F770" s="218">
        <v>92.5023733142867</v>
      </c>
      <c r="G770" s="218">
        <v>93.05</v>
      </c>
      <c r="H770" s="218">
        <v>77.240000000000009</v>
      </c>
      <c r="I770" s="218">
        <v>102.11</v>
      </c>
      <c r="J770" s="218">
        <v>107.25</v>
      </c>
      <c r="K770" s="218">
        <v>106.5</v>
      </c>
      <c r="L770" s="218">
        <v>105.5</v>
      </c>
      <c r="M770" s="218">
        <v>98.8</v>
      </c>
      <c r="N770" s="218">
        <v>95.9</v>
      </c>
      <c r="O770" s="218">
        <v>101.55000000000001</v>
      </c>
      <c r="P770" s="218">
        <v>107.235</v>
      </c>
      <c r="Q770" s="218">
        <v>102.30000000000001</v>
      </c>
      <c r="R770" s="218">
        <v>102.11946639818937</v>
      </c>
      <c r="S770" s="218">
        <v>68.141652893082835</v>
      </c>
      <c r="T770" s="218">
        <v>102.11708307624193</v>
      </c>
      <c r="U770" s="218">
        <v>100.715</v>
      </c>
      <c r="V770" s="218">
        <v>109.5</v>
      </c>
      <c r="W770" s="218">
        <v>59.95</v>
      </c>
      <c r="X770" s="218">
        <v>105.705</v>
      </c>
      <c r="Y770" s="215"/>
      <c r="Z770" s="216"/>
      <c r="AA770" s="216"/>
      <c r="AB770" s="216"/>
      <c r="AC770" s="216"/>
      <c r="AD770" s="216"/>
      <c r="AE770" s="216"/>
      <c r="AF770" s="216"/>
      <c r="AG770" s="216"/>
      <c r="AH770" s="216"/>
      <c r="AI770" s="216"/>
      <c r="AJ770" s="216"/>
      <c r="AK770" s="216"/>
      <c r="AL770" s="216"/>
      <c r="AM770" s="216"/>
      <c r="AN770" s="216"/>
      <c r="AO770" s="216"/>
      <c r="AP770" s="216"/>
      <c r="AQ770" s="216"/>
      <c r="AR770" s="216"/>
      <c r="AS770" s="216"/>
      <c r="AT770" s="216"/>
      <c r="AU770" s="216"/>
      <c r="AV770" s="216"/>
      <c r="AW770" s="216"/>
      <c r="AX770" s="216"/>
      <c r="AY770" s="216"/>
      <c r="AZ770" s="216"/>
      <c r="BA770" s="216"/>
      <c r="BB770" s="216"/>
      <c r="BC770" s="216"/>
      <c r="BD770" s="216"/>
      <c r="BE770" s="216"/>
      <c r="BF770" s="216"/>
      <c r="BG770" s="216"/>
      <c r="BH770" s="216"/>
      <c r="BI770" s="216"/>
      <c r="BJ770" s="216"/>
      <c r="BK770" s="216"/>
      <c r="BL770" s="216"/>
      <c r="BM770" s="220"/>
    </row>
    <row r="771" spans="1:65">
      <c r="A771" s="30"/>
      <c r="B771" s="3" t="s">
        <v>261</v>
      </c>
      <c r="C771" s="29"/>
      <c r="D771" s="218">
        <v>0.63245553203367588</v>
      </c>
      <c r="E771" s="218">
        <v>2.3166067138525404</v>
      </c>
      <c r="F771" s="218">
        <v>2.2284487560102884</v>
      </c>
      <c r="G771" s="218">
        <v>3.9514132492902676</v>
      </c>
      <c r="H771" s="218">
        <v>1.0490122338021921</v>
      </c>
      <c r="I771" s="218">
        <v>0.5530069318432338</v>
      </c>
      <c r="J771" s="218">
        <v>1.4288690166235205</v>
      </c>
      <c r="K771" s="218">
        <v>2.083666640004266</v>
      </c>
      <c r="L771" s="218">
        <v>4.8333908042560232</v>
      </c>
      <c r="M771" s="218">
        <v>2.9750070027928794</v>
      </c>
      <c r="N771" s="218">
        <v>2.4543838330627934</v>
      </c>
      <c r="O771" s="218">
        <v>1.8949054505876162</v>
      </c>
      <c r="P771" s="218">
        <v>1.9333640802152769</v>
      </c>
      <c r="Q771" s="218">
        <v>3.6394596668553283</v>
      </c>
      <c r="R771" s="218">
        <v>1.2018234984406153</v>
      </c>
      <c r="S771" s="218">
        <v>4.8099169533439055</v>
      </c>
      <c r="T771" s="218">
        <v>0.36810283292915458</v>
      </c>
      <c r="U771" s="218">
        <v>1.9724646173421414</v>
      </c>
      <c r="V771" s="218">
        <v>2.7386127875258306</v>
      </c>
      <c r="W771" s="218">
        <v>1.6117278513032722</v>
      </c>
      <c r="X771" s="218">
        <v>2.652749517010605</v>
      </c>
      <c r="Y771" s="215"/>
      <c r="Z771" s="216"/>
      <c r="AA771" s="216"/>
      <c r="AB771" s="216"/>
      <c r="AC771" s="216"/>
      <c r="AD771" s="216"/>
      <c r="AE771" s="216"/>
      <c r="AF771" s="216"/>
      <c r="AG771" s="216"/>
      <c r="AH771" s="216"/>
      <c r="AI771" s="216"/>
      <c r="AJ771" s="216"/>
      <c r="AK771" s="216"/>
      <c r="AL771" s="216"/>
      <c r="AM771" s="216"/>
      <c r="AN771" s="216"/>
      <c r="AO771" s="216"/>
      <c r="AP771" s="216"/>
      <c r="AQ771" s="216"/>
      <c r="AR771" s="216"/>
      <c r="AS771" s="216"/>
      <c r="AT771" s="216"/>
      <c r="AU771" s="216"/>
      <c r="AV771" s="216"/>
      <c r="AW771" s="216"/>
      <c r="AX771" s="216"/>
      <c r="AY771" s="216"/>
      <c r="AZ771" s="216"/>
      <c r="BA771" s="216"/>
      <c r="BB771" s="216"/>
      <c r="BC771" s="216"/>
      <c r="BD771" s="216"/>
      <c r="BE771" s="216"/>
      <c r="BF771" s="216"/>
      <c r="BG771" s="216"/>
      <c r="BH771" s="216"/>
      <c r="BI771" s="216"/>
      <c r="BJ771" s="216"/>
      <c r="BK771" s="216"/>
      <c r="BL771" s="216"/>
      <c r="BM771" s="220"/>
    </row>
    <row r="772" spans="1:65">
      <c r="A772" s="30"/>
      <c r="B772" s="3" t="s">
        <v>86</v>
      </c>
      <c r="C772" s="29"/>
      <c r="D772" s="13">
        <v>6.0233860193683415E-3</v>
      </c>
      <c r="E772" s="13">
        <v>2.4089497891014285E-2</v>
      </c>
      <c r="F772" s="13">
        <v>2.4077609409992019E-2</v>
      </c>
      <c r="G772" s="13">
        <v>4.1732933454922731E-2</v>
      </c>
      <c r="H772" s="13">
        <v>1.35964603015924E-2</v>
      </c>
      <c r="I772" s="13">
        <v>5.4141169797820065E-3</v>
      </c>
      <c r="J772" s="13">
        <v>1.3343523890647663E-2</v>
      </c>
      <c r="K772" s="13">
        <v>1.9549647912471612E-2</v>
      </c>
      <c r="L772" s="13">
        <v>4.6393128820246585E-2</v>
      </c>
      <c r="M772" s="13">
        <v>3.0070825499928025E-2</v>
      </c>
      <c r="N772" s="13">
        <v>2.5619872996480095E-2</v>
      </c>
      <c r="O772" s="13">
        <v>1.8675152272545497E-2</v>
      </c>
      <c r="P772" s="13">
        <v>1.8160189866918707E-2</v>
      </c>
      <c r="Q772" s="13">
        <v>3.6183526099638715E-2</v>
      </c>
      <c r="R772" s="13">
        <v>1.1750132228584041E-2</v>
      </c>
      <c r="S772" s="13">
        <v>7.0632266283635586E-2</v>
      </c>
      <c r="T772" s="13">
        <v>3.6001289646958984E-3</v>
      </c>
      <c r="U772" s="13">
        <v>1.9569719229521037E-2</v>
      </c>
      <c r="V772" s="13">
        <v>2.478382613145548E-2</v>
      </c>
      <c r="W772" s="13">
        <v>2.6899491259581736E-2</v>
      </c>
      <c r="X772" s="13">
        <v>2.5269094275201038E-2</v>
      </c>
      <c r="Y772" s="149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3" t="s">
        <v>262</v>
      </c>
      <c r="C773" s="29"/>
      <c r="D773" s="13">
        <v>3.2031247385976735E-2</v>
      </c>
      <c r="E773" s="13">
        <v>-5.4790428981415062E-2</v>
      </c>
      <c r="F773" s="13">
        <v>-9.0311227592768883E-2</v>
      </c>
      <c r="G773" s="13">
        <v>-6.936991803178838E-2</v>
      </c>
      <c r="H773" s="13">
        <v>-0.24166999200013295</v>
      </c>
      <c r="I773" s="13">
        <v>3.9370634293582896E-3</v>
      </c>
      <c r="J773" s="13">
        <v>5.2508057849984136E-2</v>
      </c>
      <c r="K773" s="13">
        <v>4.7593623338622271E-2</v>
      </c>
      <c r="L773" s="13">
        <v>2.4004337684085719E-2</v>
      </c>
      <c r="M773" s="13">
        <v>-2.7597224685213084E-2</v>
      </c>
      <c r="N773" s="13">
        <v>-5.8394347623080267E-2</v>
      </c>
      <c r="O773" s="13">
        <v>-2.6974231609802057E-3</v>
      </c>
      <c r="P773" s="13">
        <v>4.6397777607524171E-2</v>
      </c>
      <c r="Q773" s="13">
        <v>-1.1379590797718997E-2</v>
      </c>
      <c r="R773" s="13">
        <v>5.3134317815022314E-3</v>
      </c>
      <c r="S773" s="13">
        <v>-0.33067355428254108</v>
      </c>
      <c r="T773" s="13">
        <v>4.9735904557455246E-3</v>
      </c>
      <c r="U773" s="13">
        <v>-9.331909751318368E-3</v>
      </c>
      <c r="V773" s="13">
        <v>8.609002701095636E-2</v>
      </c>
      <c r="W773" s="13">
        <v>-0.41108693105514515</v>
      </c>
      <c r="X773" s="13">
        <v>3.1834670005522092E-2</v>
      </c>
      <c r="Y773" s="149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30"/>
      <c r="B774" s="46" t="s">
        <v>263</v>
      </c>
      <c r="C774" s="47"/>
      <c r="D774" s="45">
        <v>0.48</v>
      </c>
      <c r="E774" s="45">
        <v>0.72</v>
      </c>
      <c r="F774" s="45">
        <v>1.2</v>
      </c>
      <c r="G774" s="45">
        <v>0.92</v>
      </c>
      <c r="H774" s="45">
        <v>3.28</v>
      </c>
      <c r="I774" s="45">
        <v>0.09</v>
      </c>
      <c r="J774" s="45">
        <v>0.76</v>
      </c>
      <c r="K774" s="45">
        <v>0.69</v>
      </c>
      <c r="L774" s="45">
        <v>0.37</v>
      </c>
      <c r="M774" s="45">
        <v>0.34</v>
      </c>
      <c r="N774" s="45">
        <v>0.76</v>
      </c>
      <c r="O774" s="45">
        <v>0</v>
      </c>
      <c r="P774" s="45">
        <v>0.67</v>
      </c>
      <c r="Q774" s="45">
        <v>0.12</v>
      </c>
      <c r="R774" s="45">
        <v>0.11</v>
      </c>
      <c r="S774" s="45">
        <v>4.5</v>
      </c>
      <c r="T774" s="45">
        <v>0.11</v>
      </c>
      <c r="U774" s="45">
        <v>0.09</v>
      </c>
      <c r="V774" s="45">
        <v>1.22</v>
      </c>
      <c r="W774" s="45">
        <v>5.61</v>
      </c>
      <c r="X774" s="45">
        <v>0.47</v>
      </c>
      <c r="Y774" s="149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5"/>
    </row>
    <row r="775" spans="1:65">
      <c r="B775" s="31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BM775" s="55"/>
    </row>
    <row r="776" spans="1:65" ht="15">
      <c r="B776" s="8" t="s">
        <v>551</v>
      </c>
      <c r="BM776" s="28" t="s">
        <v>66</v>
      </c>
    </row>
    <row r="777" spans="1:65" ht="15">
      <c r="A777" s="25" t="s">
        <v>9</v>
      </c>
      <c r="B777" s="18" t="s">
        <v>111</v>
      </c>
      <c r="C777" s="15" t="s">
        <v>112</v>
      </c>
      <c r="D777" s="16" t="s">
        <v>224</v>
      </c>
      <c r="E777" s="17" t="s">
        <v>224</v>
      </c>
      <c r="F777" s="17" t="s">
        <v>224</v>
      </c>
      <c r="G777" s="17" t="s">
        <v>224</v>
      </c>
      <c r="H777" s="17" t="s">
        <v>224</v>
      </c>
      <c r="I777" s="17" t="s">
        <v>224</v>
      </c>
      <c r="J777" s="17" t="s">
        <v>224</v>
      </c>
      <c r="K777" s="17" t="s">
        <v>224</v>
      </c>
      <c r="L777" s="17" t="s">
        <v>224</v>
      </c>
      <c r="M777" s="17" t="s">
        <v>224</v>
      </c>
      <c r="N777" s="17" t="s">
        <v>224</v>
      </c>
      <c r="O777" s="17" t="s">
        <v>224</v>
      </c>
      <c r="P777" s="17" t="s">
        <v>224</v>
      </c>
      <c r="Q777" s="17" t="s">
        <v>224</v>
      </c>
      <c r="R777" s="17" t="s">
        <v>224</v>
      </c>
      <c r="S777" s="17" t="s">
        <v>224</v>
      </c>
      <c r="T777" s="17" t="s">
        <v>224</v>
      </c>
      <c r="U777" s="17" t="s">
        <v>224</v>
      </c>
      <c r="V777" s="17" t="s">
        <v>224</v>
      </c>
      <c r="W777" s="17" t="s">
        <v>224</v>
      </c>
      <c r="X777" s="17" t="s">
        <v>224</v>
      </c>
      <c r="Y777" s="17" t="s">
        <v>224</v>
      </c>
      <c r="Z777" s="149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</v>
      </c>
    </row>
    <row r="778" spans="1:65">
      <c r="A778" s="30"/>
      <c r="B778" s="19" t="s">
        <v>225</v>
      </c>
      <c r="C778" s="9" t="s">
        <v>225</v>
      </c>
      <c r="D778" s="147" t="s">
        <v>227</v>
      </c>
      <c r="E778" s="148" t="s">
        <v>228</v>
      </c>
      <c r="F778" s="148" t="s">
        <v>229</v>
      </c>
      <c r="G778" s="148" t="s">
        <v>230</v>
      </c>
      <c r="H778" s="148" t="s">
        <v>231</v>
      </c>
      <c r="I778" s="148" t="s">
        <v>232</v>
      </c>
      <c r="J778" s="148" t="s">
        <v>233</v>
      </c>
      <c r="K778" s="148" t="s">
        <v>235</v>
      </c>
      <c r="L778" s="148" t="s">
        <v>236</v>
      </c>
      <c r="M778" s="148" t="s">
        <v>237</v>
      </c>
      <c r="N778" s="148" t="s">
        <v>238</v>
      </c>
      <c r="O778" s="148" t="s">
        <v>265</v>
      </c>
      <c r="P778" s="148" t="s">
        <v>239</v>
      </c>
      <c r="Q778" s="148" t="s">
        <v>240</v>
      </c>
      <c r="R778" s="148" t="s">
        <v>241</v>
      </c>
      <c r="S778" s="148" t="s">
        <v>242</v>
      </c>
      <c r="T778" s="148" t="s">
        <v>243</v>
      </c>
      <c r="U778" s="148" t="s">
        <v>244</v>
      </c>
      <c r="V778" s="148" t="s">
        <v>245</v>
      </c>
      <c r="W778" s="148" t="s">
        <v>246</v>
      </c>
      <c r="X778" s="148" t="s">
        <v>247</v>
      </c>
      <c r="Y778" s="148" t="s">
        <v>249</v>
      </c>
      <c r="Z778" s="149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 t="s">
        <v>3</v>
      </c>
    </row>
    <row r="779" spans="1:65">
      <c r="A779" s="30"/>
      <c r="B779" s="19"/>
      <c r="C779" s="9"/>
      <c r="D779" s="10" t="s">
        <v>114</v>
      </c>
      <c r="E779" s="11" t="s">
        <v>295</v>
      </c>
      <c r="F779" s="11" t="s">
        <v>295</v>
      </c>
      <c r="G779" s="11" t="s">
        <v>114</v>
      </c>
      <c r="H779" s="11" t="s">
        <v>296</v>
      </c>
      <c r="I779" s="11" t="s">
        <v>295</v>
      </c>
      <c r="J779" s="11" t="s">
        <v>114</v>
      </c>
      <c r="K779" s="11" t="s">
        <v>296</v>
      </c>
      <c r="L779" s="11" t="s">
        <v>296</v>
      </c>
      <c r="M779" s="11" t="s">
        <v>296</v>
      </c>
      <c r="N779" s="11" t="s">
        <v>296</v>
      </c>
      <c r="O779" s="11" t="s">
        <v>296</v>
      </c>
      <c r="P779" s="11" t="s">
        <v>114</v>
      </c>
      <c r="Q779" s="11" t="s">
        <v>296</v>
      </c>
      <c r="R779" s="11" t="s">
        <v>295</v>
      </c>
      <c r="S779" s="11" t="s">
        <v>295</v>
      </c>
      <c r="T779" s="11" t="s">
        <v>295</v>
      </c>
      <c r="U779" s="11" t="s">
        <v>114</v>
      </c>
      <c r="V779" s="11" t="s">
        <v>296</v>
      </c>
      <c r="W779" s="11" t="s">
        <v>295</v>
      </c>
      <c r="X779" s="11" t="s">
        <v>296</v>
      </c>
      <c r="Y779" s="11" t="s">
        <v>295</v>
      </c>
      <c r="Z779" s="149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</v>
      </c>
    </row>
    <row r="780" spans="1:65">
      <c r="A780" s="30"/>
      <c r="B780" s="19"/>
      <c r="C780" s="9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149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2</v>
      </c>
    </row>
    <row r="781" spans="1:65">
      <c r="A781" s="30"/>
      <c r="B781" s="18">
        <v>1</v>
      </c>
      <c r="C781" s="14">
        <v>1</v>
      </c>
      <c r="D781" s="223">
        <v>12</v>
      </c>
      <c r="E781" s="223">
        <v>9.1999999999999993</v>
      </c>
      <c r="F781" s="206">
        <v>12.911406437897265</v>
      </c>
      <c r="G781" s="206">
        <v>13.112</v>
      </c>
      <c r="H781" s="223">
        <v>11</v>
      </c>
      <c r="I781" s="206">
        <v>11.6</v>
      </c>
      <c r="J781" s="206">
        <v>13.4</v>
      </c>
      <c r="K781" s="206">
        <v>13.4</v>
      </c>
      <c r="L781" s="206">
        <v>11.9</v>
      </c>
      <c r="M781" s="206">
        <v>12.8</v>
      </c>
      <c r="N781" s="206">
        <v>12.8</v>
      </c>
      <c r="O781" s="206">
        <v>11.6</v>
      </c>
      <c r="P781" s="223" t="s">
        <v>290</v>
      </c>
      <c r="Q781" s="206">
        <v>11.78</v>
      </c>
      <c r="R781" s="223">
        <v>13</v>
      </c>
      <c r="S781" s="206">
        <v>11.910463163810558</v>
      </c>
      <c r="T781" s="223">
        <v>15.294980911816518</v>
      </c>
      <c r="U781" s="206">
        <v>13.362879967293829</v>
      </c>
      <c r="V781" s="206">
        <v>12.1</v>
      </c>
      <c r="W781" s="206">
        <v>12.7</v>
      </c>
      <c r="X781" s="223">
        <v>14.7</v>
      </c>
      <c r="Y781" s="206">
        <v>12.6</v>
      </c>
      <c r="Z781" s="207"/>
      <c r="AA781" s="208"/>
      <c r="AB781" s="208"/>
      <c r="AC781" s="208"/>
      <c r="AD781" s="208"/>
      <c r="AE781" s="208"/>
      <c r="AF781" s="208"/>
      <c r="AG781" s="208"/>
      <c r="AH781" s="208"/>
      <c r="AI781" s="208"/>
      <c r="AJ781" s="208"/>
      <c r="AK781" s="208"/>
      <c r="AL781" s="208"/>
      <c r="AM781" s="208"/>
      <c r="AN781" s="208"/>
      <c r="AO781" s="208"/>
      <c r="AP781" s="208"/>
      <c r="AQ781" s="208"/>
      <c r="AR781" s="208"/>
      <c r="AS781" s="208"/>
      <c r="AT781" s="208"/>
      <c r="AU781" s="208"/>
      <c r="AV781" s="208"/>
      <c r="AW781" s="208"/>
      <c r="AX781" s="208"/>
      <c r="AY781" s="208"/>
      <c r="AZ781" s="208"/>
      <c r="BA781" s="208"/>
      <c r="BB781" s="208"/>
      <c r="BC781" s="208"/>
      <c r="BD781" s="208"/>
      <c r="BE781" s="208"/>
      <c r="BF781" s="208"/>
      <c r="BG781" s="208"/>
      <c r="BH781" s="208"/>
      <c r="BI781" s="208"/>
      <c r="BJ781" s="208"/>
      <c r="BK781" s="208"/>
      <c r="BL781" s="208"/>
      <c r="BM781" s="209">
        <v>1</v>
      </c>
    </row>
    <row r="782" spans="1:65">
      <c r="A782" s="30"/>
      <c r="B782" s="19">
        <v>1</v>
      </c>
      <c r="C782" s="9">
        <v>2</v>
      </c>
      <c r="D782" s="224">
        <v>12</v>
      </c>
      <c r="E782" s="224">
        <v>9.6999999999999993</v>
      </c>
      <c r="F782" s="210">
        <v>13.058689401287266</v>
      </c>
      <c r="G782" s="210">
        <v>13.134</v>
      </c>
      <c r="H782" s="224">
        <v>11</v>
      </c>
      <c r="I782" s="210">
        <v>12.2</v>
      </c>
      <c r="J782" s="210">
        <v>13.3</v>
      </c>
      <c r="K782" s="210">
        <v>12.8</v>
      </c>
      <c r="L782" s="210">
        <v>11.9</v>
      </c>
      <c r="M782" s="210">
        <v>11.7</v>
      </c>
      <c r="N782" s="210">
        <v>13.8</v>
      </c>
      <c r="O782" s="210">
        <v>12.2</v>
      </c>
      <c r="P782" s="224" t="s">
        <v>290</v>
      </c>
      <c r="Q782" s="210">
        <v>11.53</v>
      </c>
      <c r="R782" s="224">
        <v>13</v>
      </c>
      <c r="S782" s="210">
        <v>11.569612750990185</v>
      </c>
      <c r="T782" s="224">
        <v>16.289276381217423</v>
      </c>
      <c r="U782" s="210">
        <v>13.265910484123049</v>
      </c>
      <c r="V782" s="210">
        <v>11.6</v>
      </c>
      <c r="W782" s="210">
        <v>12.1</v>
      </c>
      <c r="X782" s="224">
        <v>14.9</v>
      </c>
      <c r="Y782" s="210">
        <v>12.9</v>
      </c>
      <c r="Z782" s="207"/>
      <c r="AA782" s="208"/>
      <c r="AB782" s="208"/>
      <c r="AC782" s="208"/>
      <c r="AD782" s="208"/>
      <c r="AE782" s="208"/>
      <c r="AF782" s="208"/>
      <c r="AG782" s="208"/>
      <c r="AH782" s="208"/>
      <c r="AI782" s="208"/>
      <c r="AJ782" s="208"/>
      <c r="AK782" s="208"/>
      <c r="AL782" s="208"/>
      <c r="AM782" s="208"/>
      <c r="AN782" s="208"/>
      <c r="AO782" s="208"/>
      <c r="AP782" s="208"/>
      <c r="AQ782" s="208"/>
      <c r="AR782" s="208"/>
      <c r="AS782" s="208"/>
      <c r="AT782" s="208"/>
      <c r="AU782" s="208"/>
      <c r="AV782" s="208"/>
      <c r="AW782" s="208"/>
      <c r="AX782" s="208"/>
      <c r="AY782" s="208"/>
      <c r="AZ782" s="208"/>
      <c r="BA782" s="208"/>
      <c r="BB782" s="208"/>
      <c r="BC782" s="208"/>
      <c r="BD782" s="208"/>
      <c r="BE782" s="208"/>
      <c r="BF782" s="208"/>
      <c r="BG782" s="208"/>
      <c r="BH782" s="208"/>
      <c r="BI782" s="208"/>
      <c r="BJ782" s="208"/>
      <c r="BK782" s="208"/>
      <c r="BL782" s="208"/>
      <c r="BM782" s="209" t="e">
        <v>#N/A</v>
      </c>
    </row>
    <row r="783" spans="1:65">
      <c r="A783" s="30"/>
      <c r="B783" s="19">
        <v>1</v>
      </c>
      <c r="C783" s="9">
        <v>3</v>
      </c>
      <c r="D783" s="224">
        <v>12</v>
      </c>
      <c r="E783" s="224">
        <v>9.6999999999999993</v>
      </c>
      <c r="F783" s="228">
        <v>15.806549758333865</v>
      </c>
      <c r="G783" s="210">
        <v>13.145</v>
      </c>
      <c r="H783" s="224">
        <v>11</v>
      </c>
      <c r="I783" s="210">
        <v>12.4</v>
      </c>
      <c r="J783" s="210">
        <v>13.3</v>
      </c>
      <c r="K783" s="210">
        <v>13.3</v>
      </c>
      <c r="L783" s="210">
        <v>12.3</v>
      </c>
      <c r="M783" s="210">
        <v>11.8</v>
      </c>
      <c r="N783" s="210">
        <v>13.4</v>
      </c>
      <c r="O783" s="210">
        <v>12.4</v>
      </c>
      <c r="P783" s="224" t="s">
        <v>290</v>
      </c>
      <c r="Q783" s="210">
        <v>11.77</v>
      </c>
      <c r="R783" s="224">
        <v>13</v>
      </c>
      <c r="S783" s="210">
        <v>11.663607020726513</v>
      </c>
      <c r="T783" s="224">
        <v>14.81142753845895</v>
      </c>
      <c r="U783" s="210">
        <v>13.340969784286093</v>
      </c>
      <c r="V783" s="210">
        <v>11.6</v>
      </c>
      <c r="W783" s="210">
        <v>12.3</v>
      </c>
      <c r="X783" s="224">
        <v>14.2</v>
      </c>
      <c r="Y783" s="210">
        <v>12.9</v>
      </c>
      <c r="Z783" s="207"/>
      <c r="AA783" s="208"/>
      <c r="AB783" s="208"/>
      <c r="AC783" s="208"/>
      <c r="AD783" s="208"/>
      <c r="AE783" s="208"/>
      <c r="AF783" s="208"/>
      <c r="AG783" s="208"/>
      <c r="AH783" s="208"/>
      <c r="AI783" s="208"/>
      <c r="AJ783" s="208"/>
      <c r="AK783" s="208"/>
      <c r="AL783" s="208"/>
      <c r="AM783" s="208"/>
      <c r="AN783" s="208"/>
      <c r="AO783" s="208"/>
      <c r="AP783" s="208"/>
      <c r="AQ783" s="208"/>
      <c r="AR783" s="208"/>
      <c r="AS783" s="208"/>
      <c r="AT783" s="208"/>
      <c r="AU783" s="208"/>
      <c r="AV783" s="208"/>
      <c r="AW783" s="208"/>
      <c r="AX783" s="208"/>
      <c r="AY783" s="208"/>
      <c r="AZ783" s="208"/>
      <c r="BA783" s="208"/>
      <c r="BB783" s="208"/>
      <c r="BC783" s="208"/>
      <c r="BD783" s="208"/>
      <c r="BE783" s="208"/>
      <c r="BF783" s="208"/>
      <c r="BG783" s="208"/>
      <c r="BH783" s="208"/>
      <c r="BI783" s="208"/>
      <c r="BJ783" s="208"/>
      <c r="BK783" s="208"/>
      <c r="BL783" s="208"/>
      <c r="BM783" s="209">
        <v>16</v>
      </c>
    </row>
    <row r="784" spans="1:65">
      <c r="A784" s="30"/>
      <c r="B784" s="19">
        <v>1</v>
      </c>
      <c r="C784" s="9">
        <v>4</v>
      </c>
      <c r="D784" s="224">
        <v>12</v>
      </c>
      <c r="E784" s="224">
        <v>9</v>
      </c>
      <c r="F784" s="210">
        <v>14.360376353360465</v>
      </c>
      <c r="G784" s="210">
        <v>13.079000000000002</v>
      </c>
      <c r="H784" s="224">
        <v>11</v>
      </c>
      <c r="I784" s="210">
        <v>12</v>
      </c>
      <c r="J784" s="210">
        <v>13.5</v>
      </c>
      <c r="K784" s="210">
        <v>12.8</v>
      </c>
      <c r="L784" s="210">
        <v>11.8</v>
      </c>
      <c r="M784" s="210">
        <v>12.3</v>
      </c>
      <c r="N784" s="210">
        <v>11.8</v>
      </c>
      <c r="O784" s="210">
        <v>12.7</v>
      </c>
      <c r="P784" s="224" t="s">
        <v>290</v>
      </c>
      <c r="Q784" s="210">
        <v>11.66</v>
      </c>
      <c r="R784" s="224">
        <v>13</v>
      </c>
      <c r="S784" s="210">
        <v>11.843029953040787</v>
      </c>
      <c r="T784" s="224">
        <v>15.58612017322101</v>
      </c>
      <c r="U784" s="210">
        <v>13.317285981322339</v>
      </c>
      <c r="V784" s="210">
        <v>11.5</v>
      </c>
      <c r="W784" s="210">
        <v>12</v>
      </c>
      <c r="X784" s="224">
        <v>15.2</v>
      </c>
      <c r="Y784" s="210">
        <v>12.9</v>
      </c>
      <c r="Z784" s="207"/>
      <c r="AA784" s="208"/>
      <c r="AB784" s="208"/>
      <c r="AC784" s="208"/>
      <c r="AD784" s="208"/>
      <c r="AE784" s="208"/>
      <c r="AF784" s="208"/>
      <c r="AG784" s="208"/>
      <c r="AH784" s="208"/>
      <c r="AI784" s="208"/>
      <c r="AJ784" s="208"/>
      <c r="AK784" s="208"/>
      <c r="AL784" s="208"/>
      <c r="AM784" s="208"/>
      <c r="AN784" s="208"/>
      <c r="AO784" s="208"/>
      <c r="AP784" s="208"/>
      <c r="AQ784" s="208"/>
      <c r="AR784" s="208"/>
      <c r="AS784" s="208"/>
      <c r="AT784" s="208"/>
      <c r="AU784" s="208"/>
      <c r="AV784" s="208"/>
      <c r="AW784" s="208"/>
      <c r="AX784" s="208"/>
      <c r="AY784" s="208"/>
      <c r="AZ784" s="208"/>
      <c r="BA784" s="208"/>
      <c r="BB784" s="208"/>
      <c r="BC784" s="208"/>
      <c r="BD784" s="208"/>
      <c r="BE784" s="208"/>
      <c r="BF784" s="208"/>
      <c r="BG784" s="208"/>
      <c r="BH784" s="208"/>
      <c r="BI784" s="208"/>
      <c r="BJ784" s="208"/>
      <c r="BK784" s="208"/>
      <c r="BL784" s="208"/>
      <c r="BM784" s="209">
        <v>12.519062597757308</v>
      </c>
    </row>
    <row r="785" spans="1:65">
      <c r="A785" s="30"/>
      <c r="B785" s="19">
        <v>1</v>
      </c>
      <c r="C785" s="9">
        <v>5</v>
      </c>
      <c r="D785" s="224">
        <v>12</v>
      </c>
      <c r="E785" s="224">
        <v>9.8000000000000007</v>
      </c>
      <c r="F785" s="210">
        <v>14.391865344572865</v>
      </c>
      <c r="G785" s="210">
        <v>12.771000000000001</v>
      </c>
      <c r="H785" s="224">
        <v>11</v>
      </c>
      <c r="I785" s="210">
        <v>11.6</v>
      </c>
      <c r="J785" s="210">
        <v>13.3</v>
      </c>
      <c r="K785" s="210">
        <v>13.2</v>
      </c>
      <c r="L785" s="210">
        <v>12.3</v>
      </c>
      <c r="M785" s="210">
        <v>11.8</v>
      </c>
      <c r="N785" s="210">
        <v>13</v>
      </c>
      <c r="O785" s="210">
        <v>12</v>
      </c>
      <c r="P785" s="224" t="s">
        <v>290</v>
      </c>
      <c r="Q785" s="210">
        <v>11.75</v>
      </c>
      <c r="R785" s="224">
        <v>12</v>
      </c>
      <c r="S785" s="210">
        <v>12.537727410215789</v>
      </c>
      <c r="T785" s="224">
        <v>16.494745471479451</v>
      </c>
      <c r="U785" s="210">
        <v>13.19747941674904</v>
      </c>
      <c r="V785" s="210">
        <v>12.1</v>
      </c>
      <c r="W785" s="210">
        <v>12.2</v>
      </c>
      <c r="X785" s="224">
        <v>15.1</v>
      </c>
      <c r="Y785" s="210">
        <v>12.7</v>
      </c>
      <c r="Z785" s="207"/>
      <c r="AA785" s="208"/>
      <c r="AB785" s="208"/>
      <c r="AC785" s="208"/>
      <c r="AD785" s="208"/>
      <c r="AE785" s="208"/>
      <c r="AF785" s="208"/>
      <c r="AG785" s="208"/>
      <c r="AH785" s="208"/>
      <c r="AI785" s="208"/>
      <c r="AJ785" s="208"/>
      <c r="AK785" s="208"/>
      <c r="AL785" s="208"/>
      <c r="AM785" s="208"/>
      <c r="AN785" s="208"/>
      <c r="AO785" s="208"/>
      <c r="AP785" s="208"/>
      <c r="AQ785" s="208"/>
      <c r="AR785" s="208"/>
      <c r="AS785" s="208"/>
      <c r="AT785" s="208"/>
      <c r="AU785" s="208"/>
      <c r="AV785" s="208"/>
      <c r="AW785" s="208"/>
      <c r="AX785" s="208"/>
      <c r="AY785" s="208"/>
      <c r="AZ785" s="208"/>
      <c r="BA785" s="208"/>
      <c r="BB785" s="208"/>
      <c r="BC785" s="208"/>
      <c r="BD785" s="208"/>
      <c r="BE785" s="208"/>
      <c r="BF785" s="208"/>
      <c r="BG785" s="208"/>
      <c r="BH785" s="208"/>
      <c r="BI785" s="208"/>
      <c r="BJ785" s="208"/>
      <c r="BK785" s="208"/>
      <c r="BL785" s="208"/>
      <c r="BM785" s="209">
        <v>109</v>
      </c>
    </row>
    <row r="786" spans="1:65">
      <c r="A786" s="30"/>
      <c r="B786" s="19">
        <v>1</v>
      </c>
      <c r="C786" s="9">
        <v>6</v>
      </c>
      <c r="D786" s="224">
        <v>12</v>
      </c>
      <c r="E786" s="224">
        <v>9.1</v>
      </c>
      <c r="F786" s="210">
        <v>12.638320928121166</v>
      </c>
      <c r="G786" s="210">
        <v>13.211</v>
      </c>
      <c r="H786" s="224">
        <v>11</v>
      </c>
      <c r="I786" s="210">
        <v>12.3</v>
      </c>
      <c r="J786" s="210">
        <v>13.3</v>
      </c>
      <c r="K786" s="210">
        <v>13</v>
      </c>
      <c r="L786" s="210">
        <v>12.5</v>
      </c>
      <c r="M786" s="210">
        <v>11.3</v>
      </c>
      <c r="N786" s="210">
        <v>12.2</v>
      </c>
      <c r="O786" s="210">
        <v>12.2</v>
      </c>
      <c r="P786" s="224" t="s">
        <v>290</v>
      </c>
      <c r="Q786" s="210">
        <v>11.78</v>
      </c>
      <c r="R786" s="224">
        <v>12</v>
      </c>
      <c r="S786" s="210">
        <v>12.01223769862262</v>
      </c>
      <c r="T786" s="224">
        <v>16.622977467859453</v>
      </c>
      <c r="U786" s="210">
        <v>13.23964000869031</v>
      </c>
      <c r="V786" s="210">
        <v>11.8</v>
      </c>
      <c r="W786" s="210">
        <v>12.2</v>
      </c>
      <c r="X786" s="224">
        <v>14.9</v>
      </c>
      <c r="Y786" s="210">
        <v>12.5</v>
      </c>
      <c r="Z786" s="207"/>
      <c r="AA786" s="208"/>
      <c r="AB786" s="208"/>
      <c r="AC786" s="208"/>
      <c r="AD786" s="208"/>
      <c r="AE786" s="208"/>
      <c r="AF786" s="208"/>
      <c r="AG786" s="208"/>
      <c r="AH786" s="208"/>
      <c r="AI786" s="208"/>
      <c r="AJ786" s="208"/>
      <c r="AK786" s="208"/>
      <c r="AL786" s="208"/>
      <c r="AM786" s="208"/>
      <c r="AN786" s="208"/>
      <c r="AO786" s="208"/>
      <c r="AP786" s="208"/>
      <c r="AQ786" s="208"/>
      <c r="AR786" s="208"/>
      <c r="AS786" s="208"/>
      <c r="AT786" s="208"/>
      <c r="AU786" s="208"/>
      <c r="AV786" s="208"/>
      <c r="AW786" s="208"/>
      <c r="AX786" s="208"/>
      <c r="AY786" s="208"/>
      <c r="AZ786" s="208"/>
      <c r="BA786" s="208"/>
      <c r="BB786" s="208"/>
      <c r="BC786" s="208"/>
      <c r="BD786" s="208"/>
      <c r="BE786" s="208"/>
      <c r="BF786" s="208"/>
      <c r="BG786" s="208"/>
      <c r="BH786" s="208"/>
      <c r="BI786" s="208"/>
      <c r="BJ786" s="208"/>
      <c r="BK786" s="208"/>
      <c r="BL786" s="208"/>
      <c r="BM786" s="211"/>
    </row>
    <row r="787" spans="1:65">
      <c r="A787" s="30"/>
      <c r="B787" s="20" t="s">
        <v>259</v>
      </c>
      <c r="C787" s="12"/>
      <c r="D787" s="212">
        <v>12</v>
      </c>
      <c r="E787" s="212">
        <v>9.4166666666666661</v>
      </c>
      <c r="F787" s="212">
        <v>13.861201370595481</v>
      </c>
      <c r="G787" s="212">
        <v>13.075333333333335</v>
      </c>
      <c r="H787" s="212">
        <v>11</v>
      </c>
      <c r="I787" s="212">
        <v>12.016666666666666</v>
      </c>
      <c r="J787" s="212">
        <v>13.35</v>
      </c>
      <c r="K787" s="212">
        <v>13.083333333333334</v>
      </c>
      <c r="L787" s="212">
        <v>12.116666666666667</v>
      </c>
      <c r="M787" s="212">
        <v>11.949999999999998</v>
      </c>
      <c r="N787" s="212">
        <v>12.833333333333334</v>
      </c>
      <c r="O787" s="212">
        <v>12.183333333333332</v>
      </c>
      <c r="P787" s="212" t="s">
        <v>629</v>
      </c>
      <c r="Q787" s="212">
        <v>11.711666666666666</v>
      </c>
      <c r="R787" s="212">
        <v>12.666666666666666</v>
      </c>
      <c r="S787" s="212">
        <v>11.922779666234407</v>
      </c>
      <c r="T787" s="212">
        <v>15.849921324008802</v>
      </c>
      <c r="U787" s="212">
        <v>13.287360940410778</v>
      </c>
      <c r="V787" s="212">
        <v>11.783333333333333</v>
      </c>
      <c r="W787" s="212">
        <v>12.25</v>
      </c>
      <c r="X787" s="212">
        <v>14.833333333333334</v>
      </c>
      <c r="Y787" s="212">
        <v>12.75</v>
      </c>
      <c r="Z787" s="207"/>
      <c r="AA787" s="208"/>
      <c r="AB787" s="208"/>
      <c r="AC787" s="208"/>
      <c r="AD787" s="208"/>
      <c r="AE787" s="208"/>
      <c r="AF787" s="208"/>
      <c r="AG787" s="208"/>
      <c r="AH787" s="208"/>
      <c r="AI787" s="208"/>
      <c r="AJ787" s="208"/>
      <c r="AK787" s="208"/>
      <c r="AL787" s="208"/>
      <c r="AM787" s="208"/>
      <c r="AN787" s="208"/>
      <c r="AO787" s="208"/>
      <c r="AP787" s="208"/>
      <c r="AQ787" s="208"/>
      <c r="AR787" s="208"/>
      <c r="AS787" s="208"/>
      <c r="AT787" s="208"/>
      <c r="AU787" s="208"/>
      <c r="AV787" s="208"/>
      <c r="AW787" s="208"/>
      <c r="AX787" s="208"/>
      <c r="AY787" s="208"/>
      <c r="AZ787" s="208"/>
      <c r="BA787" s="208"/>
      <c r="BB787" s="208"/>
      <c r="BC787" s="208"/>
      <c r="BD787" s="208"/>
      <c r="BE787" s="208"/>
      <c r="BF787" s="208"/>
      <c r="BG787" s="208"/>
      <c r="BH787" s="208"/>
      <c r="BI787" s="208"/>
      <c r="BJ787" s="208"/>
      <c r="BK787" s="208"/>
      <c r="BL787" s="208"/>
      <c r="BM787" s="211"/>
    </row>
    <row r="788" spans="1:65">
      <c r="A788" s="30"/>
      <c r="B788" s="3" t="s">
        <v>260</v>
      </c>
      <c r="C788" s="29"/>
      <c r="D788" s="210">
        <v>12</v>
      </c>
      <c r="E788" s="210">
        <v>9.4499999999999993</v>
      </c>
      <c r="F788" s="210">
        <v>13.709532877323866</v>
      </c>
      <c r="G788" s="210">
        <v>13.123000000000001</v>
      </c>
      <c r="H788" s="210">
        <v>11</v>
      </c>
      <c r="I788" s="210">
        <v>12.1</v>
      </c>
      <c r="J788" s="210">
        <v>13.3</v>
      </c>
      <c r="K788" s="210">
        <v>13.1</v>
      </c>
      <c r="L788" s="210">
        <v>12.100000000000001</v>
      </c>
      <c r="M788" s="210">
        <v>11.8</v>
      </c>
      <c r="N788" s="210">
        <v>12.9</v>
      </c>
      <c r="O788" s="210">
        <v>12.2</v>
      </c>
      <c r="P788" s="210" t="s">
        <v>629</v>
      </c>
      <c r="Q788" s="210">
        <v>11.76</v>
      </c>
      <c r="R788" s="210">
        <v>13</v>
      </c>
      <c r="S788" s="210">
        <v>11.876746558425673</v>
      </c>
      <c r="T788" s="210">
        <v>15.937698277219216</v>
      </c>
      <c r="U788" s="210">
        <v>13.291598232722695</v>
      </c>
      <c r="V788" s="210">
        <v>11.7</v>
      </c>
      <c r="W788" s="210">
        <v>12.2</v>
      </c>
      <c r="X788" s="210">
        <v>14.9</v>
      </c>
      <c r="Y788" s="210">
        <v>12.8</v>
      </c>
      <c r="Z788" s="207"/>
      <c r="AA788" s="208"/>
      <c r="AB788" s="208"/>
      <c r="AC788" s="208"/>
      <c r="AD788" s="208"/>
      <c r="AE788" s="208"/>
      <c r="AF788" s="208"/>
      <c r="AG788" s="208"/>
      <c r="AH788" s="208"/>
      <c r="AI788" s="208"/>
      <c r="AJ788" s="208"/>
      <c r="AK788" s="208"/>
      <c r="AL788" s="208"/>
      <c r="AM788" s="208"/>
      <c r="AN788" s="208"/>
      <c r="AO788" s="208"/>
      <c r="AP788" s="208"/>
      <c r="AQ788" s="208"/>
      <c r="AR788" s="208"/>
      <c r="AS788" s="208"/>
      <c r="AT788" s="208"/>
      <c r="AU788" s="208"/>
      <c r="AV788" s="208"/>
      <c r="AW788" s="208"/>
      <c r="AX788" s="208"/>
      <c r="AY788" s="208"/>
      <c r="AZ788" s="208"/>
      <c r="BA788" s="208"/>
      <c r="BB788" s="208"/>
      <c r="BC788" s="208"/>
      <c r="BD788" s="208"/>
      <c r="BE788" s="208"/>
      <c r="BF788" s="208"/>
      <c r="BG788" s="208"/>
      <c r="BH788" s="208"/>
      <c r="BI788" s="208"/>
      <c r="BJ788" s="208"/>
      <c r="BK788" s="208"/>
      <c r="BL788" s="208"/>
      <c r="BM788" s="211"/>
    </row>
    <row r="789" spans="1:65">
      <c r="A789" s="30"/>
      <c r="B789" s="3" t="s">
        <v>261</v>
      </c>
      <c r="C789" s="29"/>
      <c r="D789" s="24">
        <v>0</v>
      </c>
      <c r="E789" s="24">
        <v>0.35449494589721126</v>
      </c>
      <c r="F789" s="24">
        <v>1.2129907434123774</v>
      </c>
      <c r="G789" s="24">
        <v>0.1553559354085533</v>
      </c>
      <c r="H789" s="24">
        <v>0</v>
      </c>
      <c r="I789" s="24">
        <v>0.34880749227427277</v>
      </c>
      <c r="J789" s="24">
        <v>8.3666002653407248E-2</v>
      </c>
      <c r="K789" s="24">
        <v>0.25625508125043411</v>
      </c>
      <c r="L789" s="24">
        <v>0.28577380332470403</v>
      </c>
      <c r="M789" s="24">
        <v>0.52440442408507593</v>
      </c>
      <c r="N789" s="24">
        <v>0.74206917916503379</v>
      </c>
      <c r="O789" s="24">
        <v>0.37103458958251678</v>
      </c>
      <c r="P789" s="24" t="s">
        <v>629</v>
      </c>
      <c r="Q789" s="24">
        <v>9.988326519826364E-2</v>
      </c>
      <c r="R789" s="24">
        <v>0.51639777949432231</v>
      </c>
      <c r="S789" s="24">
        <v>0.34192762701357232</v>
      </c>
      <c r="T789" s="24">
        <v>0.72972133035399822</v>
      </c>
      <c r="U789" s="24">
        <v>6.3700294083381265E-2</v>
      </c>
      <c r="V789" s="24">
        <v>0.26394443859772199</v>
      </c>
      <c r="W789" s="24">
        <v>0.24289915602982223</v>
      </c>
      <c r="X789" s="24">
        <v>0.35590260840104382</v>
      </c>
      <c r="Y789" s="24">
        <v>0.17606816861659039</v>
      </c>
      <c r="Z789" s="149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3" t="s">
        <v>86</v>
      </c>
      <c r="C790" s="29"/>
      <c r="D790" s="13">
        <v>0</v>
      </c>
      <c r="E790" s="13">
        <v>3.7645480980234826E-2</v>
      </c>
      <c r="F790" s="13">
        <v>8.7509784396146248E-2</v>
      </c>
      <c r="G790" s="13">
        <v>1.1881604196850555E-2</v>
      </c>
      <c r="H790" s="13">
        <v>0</v>
      </c>
      <c r="I790" s="13">
        <v>2.9026975778718957E-2</v>
      </c>
      <c r="J790" s="13">
        <v>6.2671163036260111E-3</v>
      </c>
      <c r="K790" s="13">
        <v>1.9586375636975854E-2</v>
      </c>
      <c r="L790" s="13">
        <v>2.358518321799483E-2</v>
      </c>
      <c r="M790" s="13">
        <v>4.388321540460887E-2</v>
      </c>
      <c r="N790" s="13">
        <v>5.7823572402470165E-2</v>
      </c>
      <c r="O790" s="13">
        <v>3.0454275478729153E-2</v>
      </c>
      <c r="P790" s="13" t="s">
        <v>629</v>
      </c>
      <c r="Q790" s="13">
        <v>8.5285269843401439E-3</v>
      </c>
      <c r="R790" s="13">
        <v>4.0768245749551763E-2</v>
      </c>
      <c r="S790" s="13">
        <v>2.8678515965695435E-2</v>
      </c>
      <c r="T790" s="13">
        <v>4.6039429183074028E-2</v>
      </c>
      <c r="U790" s="13">
        <v>4.7940516080698849E-3</v>
      </c>
      <c r="V790" s="13">
        <v>2.2399810913526618E-2</v>
      </c>
      <c r="W790" s="13">
        <v>1.9828502533046712E-2</v>
      </c>
      <c r="X790" s="13">
        <v>2.3993434274227673E-2</v>
      </c>
      <c r="Y790" s="13">
        <v>1.3809268126791403E-2</v>
      </c>
      <c r="Z790" s="149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3" t="s">
        <v>262</v>
      </c>
      <c r="C791" s="29"/>
      <c r="D791" s="13">
        <v>-4.1461778284445527E-2</v>
      </c>
      <c r="E791" s="13">
        <v>-0.24781375657043303</v>
      </c>
      <c r="F791" s="13">
        <v>0.10720760938431662</v>
      </c>
      <c r="G791" s="13">
        <v>4.4433896805953887E-2</v>
      </c>
      <c r="H791" s="13">
        <v>-0.12133996342740838</v>
      </c>
      <c r="I791" s="13">
        <v>-4.0130475198729587E-2</v>
      </c>
      <c r="J791" s="13">
        <v>6.6373771658554404E-2</v>
      </c>
      <c r="K791" s="13">
        <v>4.5072922287097583E-2</v>
      </c>
      <c r="L791" s="13">
        <v>-3.2142656684433168E-2</v>
      </c>
      <c r="M791" s="13">
        <v>-4.5455687541593903E-2</v>
      </c>
      <c r="N791" s="13">
        <v>2.5103376001356814E-2</v>
      </c>
      <c r="O791" s="13">
        <v>-2.6817444341569185E-2</v>
      </c>
      <c r="P791" s="13" t="s">
        <v>629</v>
      </c>
      <c r="Q791" s="13">
        <v>-6.4493321667333237E-2</v>
      </c>
      <c r="R791" s="13">
        <v>1.1790345144196301E-2</v>
      </c>
      <c r="S791" s="13">
        <v>-4.7629998401775064E-2</v>
      </c>
      <c r="T791" s="13">
        <v>0.26606295002057023</v>
      </c>
      <c r="U791" s="13">
        <v>6.1370277259505279E-2</v>
      </c>
      <c r="V791" s="13">
        <v>-5.8768718398754194E-2</v>
      </c>
      <c r="W791" s="13">
        <v>-2.1492231998704869E-2</v>
      </c>
      <c r="X791" s="13">
        <v>0.18485974628728252</v>
      </c>
      <c r="Y791" s="13">
        <v>1.8446860572776558E-2</v>
      </c>
      <c r="Z791" s="149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46" t="s">
        <v>263</v>
      </c>
      <c r="C792" s="47"/>
      <c r="D792" s="45" t="s">
        <v>264</v>
      </c>
      <c r="E792" s="45">
        <v>3.28</v>
      </c>
      <c r="F792" s="45">
        <v>1.86</v>
      </c>
      <c r="G792" s="45">
        <v>0.95</v>
      </c>
      <c r="H792" s="45" t="s">
        <v>264</v>
      </c>
      <c r="I792" s="45">
        <v>0.27</v>
      </c>
      <c r="J792" s="45">
        <v>1.27</v>
      </c>
      <c r="K792" s="45">
        <v>0.96</v>
      </c>
      <c r="L792" s="45">
        <v>0.15</v>
      </c>
      <c r="M792" s="45">
        <v>0.35</v>
      </c>
      <c r="N792" s="45">
        <v>0.67</v>
      </c>
      <c r="O792" s="45">
        <v>0.08</v>
      </c>
      <c r="P792" s="45">
        <v>2.6</v>
      </c>
      <c r="Q792" s="45">
        <v>0.62</v>
      </c>
      <c r="R792" s="45" t="s">
        <v>264</v>
      </c>
      <c r="S792" s="45">
        <v>0.38</v>
      </c>
      <c r="T792" s="45">
        <v>4.16</v>
      </c>
      <c r="U792" s="45">
        <v>1.2</v>
      </c>
      <c r="V792" s="45">
        <v>0.54</v>
      </c>
      <c r="W792" s="45">
        <v>0</v>
      </c>
      <c r="X792" s="45">
        <v>2.99</v>
      </c>
      <c r="Y792" s="45">
        <v>0.57999999999999996</v>
      </c>
      <c r="Z792" s="149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B793" s="31" t="s">
        <v>313</v>
      </c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BM793" s="55"/>
    </row>
    <row r="794" spans="1:65">
      <c r="BM794" s="55"/>
    </row>
    <row r="795" spans="1:65" ht="15">
      <c r="B795" s="8" t="s">
        <v>552</v>
      </c>
      <c r="BM795" s="28" t="s">
        <v>66</v>
      </c>
    </row>
    <row r="796" spans="1:65" ht="15">
      <c r="A796" s="25" t="s">
        <v>61</v>
      </c>
      <c r="B796" s="18" t="s">
        <v>111</v>
      </c>
      <c r="C796" s="15" t="s">
        <v>112</v>
      </c>
      <c r="D796" s="16" t="s">
        <v>224</v>
      </c>
      <c r="E796" s="17" t="s">
        <v>224</v>
      </c>
      <c r="F796" s="17" t="s">
        <v>224</v>
      </c>
      <c r="G796" s="17" t="s">
        <v>224</v>
      </c>
      <c r="H796" s="17" t="s">
        <v>224</v>
      </c>
      <c r="I796" s="17" t="s">
        <v>224</v>
      </c>
      <c r="J796" s="17" t="s">
        <v>224</v>
      </c>
      <c r="K796" s="17" t="s">
        <v>224</v>
      </c>
      <c r="L796" s="17" t="s">
        <v>224</v>
      </c>
      <c r="M796" s="17" t="s">
        <v>224</v>
      </c>
      <c r="N796" s="17" t="s">
        <v>224</v>
      </c>
      <c r="O796" s="17" t="s">
        <v>224</v>
      </c>
      <c r="P796" s="17" t="s">
        <v>224</v>
      </c>
      <c r="Q796" s="17" t="s">
        <v>224</v>
      </c>
      <c r="R796" s="17" t="s">
        <v>224</v>
      </c>
      <c r="S796" s="17" t="s">
        <v>224</v>
      </c>
      <c r="T796" s="17" t="s">
        <v>224</v>
      </c>
      <c r="U796" s="17" t="s">
        <v>224</v>
      </c>
      <c r="V796" s="17" t="s">
        <v>224</v>
      </c>
      <c r="W796" s="149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</v>
      </c>
    </row>
    <row r="797" spans="1:65">
      <c r="A797" s="30"/>
      <c r="B797" s="19" t="s">
        <v>225</v>
      </c>
      <c r="C797" s="9" t="s">
        <v>225</v>
      </c>
      <c r="D797" s="147" t="s">
        <v>227</v>
      </c>
      <c r="E797" s="148" t="s">
        <v>228</v>
      </c>
      <c r="F797" s="148" t="s">
        <v>229</v>
      </c>
      <c r="G797" s="148" t="s">
        <v>231</v>
      </c>
      <c r="H797" s="148" t="s">
        <v>232</v>
      </c>
      <c r="I797" s="148" t="s">
        <v>233</v>
      </c>
      <c r="J797" s="148" t="s">
        <v>235</v>
      </c>
      <c r="K797" s="148" t="s">
        <v>236</v>
      </c>
      <c r="L797" s="148" t="s">
        <v>237</v>
      </c>
      <c r="M797" s="148" t="s">
        <v>238</v>
      </c>
      <c r="N797" s="148" t="s">
        <v>265</v>
      </c>
      <c r="O797" s="148" t="s">
        <v>239</v>
      </c>
      <c r="P797" s="148" t="s">
        <v>240</v>
      </c>
      <c r="Q797" s="148" t="s">
        <v>242</v>
      </c>
      <c r="R797" s="148" t="s">
        <v>243</v>
      </c>
      <c r="S797" s="148" t="s">
        <v>244</v>
      </c>
      <c r="T797" s="148" t="s">
        <v>245</v>
      </c>
      <c r="U797" s="148" t="s">
        <v>246</v>
      </c>
      <c r="V797" s="148" t="s">
        <v>249</v>
      </c>
      <c r="W797" s="149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 t="s">
        <v>3</v>
      </c>
    </row>
    <row r="798" spans="1:65">
      <c r="A798" s="30"/>
      <c r="B798" s="19"/>
      <c r="C798" s="9"/>
      <c r="D798" s="10" t="s">
        <v>295</v>
      </c>
      <c r="E798" s="11" t="s">
        <v>114</v>
      </c>
      <c r="F798" s="11" t="s">
        <v>295</v>
      </c>
      <c r="G798" s="11" t="s">
        <v>296</v>
      </c>
      <c r="H798" s="11" t="s">
        <v>295</v>
      </c>
      <c r="I798" s="11" t="s">
        <v>295</v>
      </c>
      <c r="J798" s="11" t="s">
        <v>296</v>
      </c>
      <c r="K798" s="11" t="s">
        <v>296</v>
      </c>
      <c r="L798" s="11" t="s">
        <v>296</v>
      </c>
      <c r="M798" s="11" t="s">
        <v>296</v>
      </c>
      <c r="N798" s="11" t="s">
        <v>296</v>
      </c>
      <c r="O798" s="11" t="s">
        <v>295</v>
      </c>
      <c r="P798" s="11" t="s">
        <v>296</v>
      </c>
      <c r="Q798" s="11" t="s">
        <v>295</v>
      </c>
      <c r="R798" s="11" t="s">
        <v>295</v>
      </c>
      <c r="S798" s="11" t="s">
        <v>114</v>
      </c>
      <c r="T798" s="11" t="s">
        <v>296</v>
      </c>
      <c r="U798" s="11" t="s">
        <v>295</v>
      </c>
      <c r="V798" s="11" t="s">
        <v>295</v>
      </c>
      <c r="W798" s="149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0</v>
      </c>
    </row>
    <row r="799" spans="1:65">
      <c r="A799" s="30"/>
      <c r="B799" s="19"/>
      <c r="C799" s="9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149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0</v>
      </c>
    </row>
    <row r="800" spans="1:65">
      <c r="A800" s="30"/>
      <c r="B800" s="18">
        <v>1</v>
      </c>
      <c r="C800" s="14">
        <v>1</v>
      </c>
      <c r="D800" s="213">
        <v>54</v>
      </c>
      <c r="E800" s="213">
        <v>53</v>
      </c>
      <c r="F800" s="214">
        <v>39.457610504041916</v>
      </c>
      <c r="G800" s="213">
        <v>60.5</v>
      </c>
      <c r="H800" s="213">
        <v>63.6</v>
      </c>
      <c r="I800" s="213">
        <v>56.7</v>
      </c>
      <c r="J800" s="213">
        <v>72</v>
      </c>
      <c r="K800" s="213">
        <v>61</v>
      </c>
      <c r="L800" s="213">
        <v>60</v>
      </c>
      <c r="M800" s="213">
        <v>61</v>
      </c>
      <c r="N800" s="213">
        <v>52</v>
      </c>
      <c r="O800" s="213">
        <v>56</v>
      </c>
      <c r="P800" s="213">
        <v>50.6</v>
      </c>
      <c r="Q800" s="213">
        <v>57.344138543701227</v>
      </c>
      <c r="R800" s="214">
        <v>13.412130041335441</v>
      </c>
      <c r="S800" s="213">
        <v>60.82195321293969</v>
      </c>
      <c r="T800" s="213">
        <v>71</v>
      </c>
      <c r="U800" s="213">
        <v>56</v>
      </c>
      <c r="V800" s="213">
        <v>58.4</v>
      </c>
      <c r="W800" s="215"/>
      <c r="X800" s="216"/>
      <c r="Y800" s="216"/>
      <c r="Z800" s="216"/>
      <c r="AA800" s="216"/>
      <c r="AB800" s="216"/>
      <c r="AC800" s="216"/>
      <c r="AD800" s="216"/>
      <c r="AE800" s="216"/>
      <c r="AF800" s="216"/>
      <c r="AG800" s="216"/>
      <c r="AH800" s="216"/>
      <c r="AI800" s="216"/>
      <c r="AJ800" s="216"/>
      <c r="AK800" s="216"/>
      <c r="AL800" s="216"/>
      <c r="AM800" s="216"/>
      <c r="AN800" s="216"/>
      <c r="AO800" s="216"/>
      <c r="AP800" s="216"/>
      <c r="AQ800" s="216"/>
      <c r="AR800" s="216"/>
      <c r="AS800" s="216"/>
      <c r="AT800" s="216"/>
      <c r="AU800" s="216"/>
      <c r="AV800" s="216"/>
      <c r="AW800" s="216"/>
      <c r="AX800" s="216"/>
      <c r="AY800" s="216"/>
      <c r="AZ800" s="216"/>
      <c r="BA800" s="216"/>
      <c r="BB800" s="216"/>
      <c r="BC800" s="216"/>
      <c r="BD800" s="216"/>
      <c r="BE800" s="216"/>
      <c r="BF800" s="216"/>
      <c r="BG800" s="216"/>
      <c r="BH800" s="216"/>
      <c r="BI800" s="216"/>
      <c r="BJ800" s="216"/>
      <c r="BK800" s="216"/>
      <c r="BL800" s="216"/>
      <c r="BM800" s="217">
        <v>1</v>
      </c>
    </row>
    <row r="801" spans="1:65">
      <c r="A801" s="30"/>
      <c r="B801" s="19">
        <v>1</v>
      </c>
      <c r="C801" s="9">
        <v>2</v>
      </c>
      <c r="D801" s="218">
        <v>53</v>
      </c>
      <c r="E801" s="218">
        <v>53</v>
      </c>
      <c r="F801" s="219">
        <v>37.637871572303808</v>
      </c>
      <c r="G801" s="218">
        <v>54.3</v>
      </c>
      <c r="H801" s="218">
        <v>64.400000000000006</v>
      </c>
      <c r="I801" s="218">
        <v>58.5</v>
      </c>
      <c r="J801" s="218">
        <v>72</v>
      </c>
      <c r="K801" s="218">
        <v>67</v>
      </c>
      <c r="L801" s="218">
        <v>60</v>
      </c>
      <c r="M801" s="218">
        <v>67</v>
      </c>
      <c r="N801" s="218">
        <v>53</v>
      </c>
      <c r="O801" s="218">
        <v>65</v>
      </c>
      <c r="P801" s="218">
        <v>50.54</v>
      </c>
      <c r="Q801" s="218">
        <v>58.39901819681188</v>
      </c>
      <c r="R801" s="219">
        <v>14.253566323886954</v>
      </c>
      <c r="S801" s="218">
        <v>59.9548983197609</v>
      </c>
      <c r="T801" s="218">
        <v>69</v>
      </c>
      <c r="U801" s="218">
        <v>55</v>
      </c>
      <c r="V801" s="218">
        <v>60.5</v>
      </c>
      <c r="W801" s="215"/>
      <c r="X801" s="216"/>
      <c r="Y801" s="216"/>
      <c r="Z801" s="216"/>
      <c r="AA801" s="216"/>
      <c r="AB801" s="216"/>
      <c r="AC801" s="216"/>
      <c r="AD801" s="216"/>
      <c r="AE801" s="216"/>
      <c r="AF801" s="216"/>
      <c r="AG801" s="216"/>
      <c r="AH801" s="216"/>
      <c r="AI801" s="216"/>
      <c r="AJ801" s="216"/>
      <c r="AK801" s="216"/>
      <c r="AL801" s="216"/>
      <c r="AM801" s="216"/>
      <c r="AN801" s="216"/>
      <c r="AO801" s="216"/>
      <c r="AP801" s="216"/>
      <c r="AQ801" s="216"/>
      <c r="AR801" s="216"/>
      <c r="AS801" s="216"/>
      <c r="AT801" s="216"/>
      <c r="AU801" s="216"/>
      <c r="AV801" s="216"/>
      <c r="AW801" s="216"/>
      <c r="AX801" s="216"/>
      <c r="AY801" s="216"/>
      <c r="AZ801" s="216"/>
      <c r="BA801" s="216"/>
      <c r="BB801" s="216"/>
      <c r="BC801" s="216"/>
      <c r="BD801" s="216"/>
      <c r="BE801" s="216"/>
      <c r="BF801" s="216"/>
      <c r="BG801" s="216"/>
      <c r="BH801" s="216"/>
      <c r="BI801" s="216"/>
      <c r="BJ801" s="216"/>
      <c r="BK801" s="216"/>
      <c r="BL801" s="216"/>
      <c r="BM801" s="217" t="e">
        <v>#N/A</v>
      </c>
    </row>
    <row r="802" spans="1:65">
      <c r="A802" s="30"/>
      <c r="B802" s="19">
        <v>1</v>
      </c>
      <c r="C802" s="9">
        <v>3</v>
      </c>
      <c r="D802" s="218">
        <v>55</v>
      </c>
      <c r="E802" s="218">
        <v>53</v>
      </c>
      <c r="F802" s="219">
        <v>38.657660023020206</v>
      </c>
      <c r="G802" s="218">
        <v>60.6</v>
      </c>
      <c r="H802" s="218">
        <v>60.3</v>
      </c>
      <c r="I802" s="218">
        <v>59.4</v>
      </c>
      <c r="J802" s="218">
        <v>72</v>
      </c>
      <c r="K802" s="218">
        <v>65</v>
      </c>
      <c r="L802" s="218">
        <v>53</v>
      </c>
      <c r="M802" s="218">
        <v>63</v>
      </c>
      <c r="N802" s="218">
        <v>55</v>
      </c>
      <c r="O802" s="218">
        <v>59</v>
      </c>
      <c r="P802" s="218">
        <v>48.37</v>
      </c>
      <c r="Q802" s="218">
        <v>56.965233869862487</v>
      </c>
      <c r="R802" s="219">
        <v>15.401496730501959</v>
      </c>
      <c r="S802" s="218">
        <v>61.062834607480426</v>
      </c>
      <c r="T802" s="218">
        <v>72</v>
      </c>
      <c r="U802" s="218">
        <v>53</v>
      </c>
      <c r="V802" s="218">
        <v>60</v>
      </c>
      <c r="W802" s="215"/>
      <c r="X802" s="216"/>
      <c r="Y802" s="216"/>
      <c r="Z802" s="216"/>
      <c r="AA802" s="216"/>
      <c r="AB802" s="216"/>
      <c r="AC802" s="216"/>
      <c r="AD802" s="216"/>
      <c r="AE802" s="216"/>
      <c r="AF802" s="216"/>
      <c r="AG802" s="216"/>
      <c r="AH802" s="216"/>
      <c r="AI802" s="216"/>
      <c r="AJ802" s="216"/>
      <c r="AK802" s="216"/>
      <c r="AL802" s="216"/>
      <c r="AM802" s="216"/>
      <c r="AN802" s="216"/>
      <c r="AO802" s="216"/>
      <c r="AP802" s="216"/>
      <c r="AQ802" s="216"/>
      <c r="AR802" s="216"/>
      <c r="AS802" s="216"/>
      <c r="AT802" s="216"/>
      <c r="AU802" s="216"/>
      <c r="AV802" s="216"/>
      <c r="AW802" s="216"/>
      <c r="AX802" s="216"/>
      <c r="AY802" s="216"/>
      <c r="AZ802" s="216"/>
      <c r="BA802" s="216"/>
      <c r="BB802" s="216"/>
      <c r="BC802" s="216"/>
      <c r="BD802" s="216"/>
      <c r="BE802" s="216"/>
      <c r="BF802" s="216"/>
      <c r="BG802" s="216"/>
      <c r="BH802" s="216"/>
      <c r="BI802" s="216"/>
      <c r="BJ802" s="216"/>
      <c r="BK802" s="216"/>
      <c r="BL802" s="216"/>
      <c r="BM802" s="217">
        <v>16</v>
      </c>
    </row>
    <row r="803" spans="1:65">
      <c r="A803" s="30"/>
      <c r="B803" s="19">
        <v>1</v>
      </c>
      <c r="C803" s="9">
        <v>4</v>
      </c>
      <c r="D803" s="218">
        <v>53</v>
      </c>
      <c r="E803" s="218">
        <v>52</v>
      </c>
      <c r="F803" s="219">
        <v>40.332370870678211</v>
      </c>
      <c r="G803" s="218">
        <v>61.9</v>
      </c>
      <c r="H803" s="218">
        <v>63.5</v>
      </c>
      <c r="I803" s="218">
        <v>58.6</v>
      </c>
      <c r="J803" s="218">
        <v>71</v>
      </c>
      <c r="K803" s="218">
        <v>62</v>
      </c>
      <c r="L803" s="218">
        <v>61</v>
      </c>
      <c r="M803" s="218">
        <v>56</v>
      </c>
      <c r="N803" s="218">
        <v>54</v>
      </c>
      <c r="O803" s="218">
        <v>61</v>
      </c>
      <c r="P803" s="218">
        <v>49.24</v>
      </c>
      <c r="Q803" s="218">
        <v>58.186284080130363</v>
      </c>
      <c r="R803" s="219">
        <v>14.764437551165864</v>
      </c>
      <c r="S803" s="218">
        <v>60.910928639697495</v>
      </c>
      <c r="T803" s="218">
        <v>70</v>
      </c>
      <c r="U803" s="218">
        <v>54</v>
      </c>
      <c r="V803" s="218">
        <v>60.9</v>
      </c>
      <c r="W803" s="215"/>
      <c r="X803" s="216"/>
      <c r="Y803" s="216"/>
      <c r="Z803" s="216"/>
      <c r="AA803" s="216"/>
      <c r="AB803" s="216"/>
      <c r="AC803" s="216"/>
      <c r="AD803" s="216"/>
      <c r="AE803" s="216"/>
      <c r="AF803" s="216"/>
      <c r="AG803" s="216"/>
      <c r="AH803" s="216"/>
      <c r="AI803" s="216"/>
      <c r="AJ803" s="216"/>
      <c r="AK803" s="216"/>
      <c r="AL803" s="216"/>
      <c r="AM803" s="216"/>
      <c r="AN803" s="216"/>
      <c r="AO803" s="216"/>
      <c r="AP803" s="216"/>
      <c r="AQ803" s="216"/>
      <c r="AR803" s="216"/>
      <c r="AS803" s="216"/>
      <c r="AT803" s="216"/>
      <c r="AU803" s="216"/>
      <c r="AV803" s="216"/>
      <c r="AW803" s="216"/>
      <c r="AX803" s="216"/>
      <c r="AY803" s="216"/>
      <c r="AZ803" s="216"/>
      <c r="BA803" s="216"/>
      <c r="BB803" s="216"/>
      <c r="BC803" s="216"/>
      <c r="BD803" s="216"/>
      <c r="BE803" s="216"/>
      <c r="BF803" s="216"/>
      <c r="BG803" s="216"/>
      <c r="BH803" s="216"/>
      <c r="BI803" s="216"/>
      <c r="BJ803" s="216"/>
      <c r="BK803" s="216"/>
      <c r="BL803" s="216"/>
      <c r="BM803" s="217">
        <v>59.462014682505242</v>
      </c>
    </row>
    <row r="804" spans="1:65">
      <c r="A804" s="30"/>
      <c r="B804" s="19">
        <v>1</v>
      </c>
      <c r="C804" s="9">
        <v>5</v>
      </c>
      <c r="D804" s="218">
        <v>53</v>
      </c>
      <c r="E804" s="218">
        <v>53</v>
      </c>
      <c r="F804" s="219">
        <v>40.180657016766403</v>
      </c>
      <c r="G804" s="218">
        <v>60.3</v>
      </c>
      <c r="H804" s="218">
        <v>65.2</v>
      </c>
      <c r="I804" s="218">
        <v>61.70000000000001</v>
      </c>
      <c r="J804" s="218">
        <v>73</v>
      </c>
      <c r="K804" s="218">
        <v>67</v>
      </c>
      <c r="L804" s="218">
        <v>60</v>
      </c>
      <c r="M804" s="218">
        <v>61</v>
      </c>
      <c r="N804" s="218">
        <v>54</v>
      </c>
      <c r="O804" s="218">
        <v>60</v>
      </c>
      <c r="P804" s="218">
        <v>49.7</v>
      </c>
      <c r="Q804" s="218">
        <v>57.93065665235055</v>
      </c>
      <c r="R804" s="219">
        <v>14.051894828052337</v>
      </c>
      <c r="S804" s="218">
        <v>61.200777629614578</v>
      </c>
      <c r="T804" s="218">
        <v>72</v>
      </c>
      <c r="U804" s="218">
        <v>56</v>
      </c>
      <c r="V804" s="218">
        <v>60.9</v>
      </c>
      <c r="W804" s="215"/>
      <c r="X804" s="216"/>
      <c r="Y804" s="216"/>
      <c r="Z804" s="216"/>
      <c r="AA804" s="216"/>
      <c r="AB804" s="216"/>
      <c r="AC804" s="216"/>
      <c r="AD804" s="216"/>
      <c r="AE804" s="216"/>
      <c r="AF804" s="216"/>
      <c r="AG804" s="216"/>
      <c r="AH804" s="216"/>
      <c r="AI804" s="216"/>
      <c r="AJ804" s="216"/>
      <c r="AK804" s="216"/>
      <c r="AL804" s="216"/>
      <c r="AM804" s="216"/>
      <c r="AN804" s="216"/>
      <c r="AO804" s="216"/>
      <c r="AP804" s="216"/>
      <c r="AQ804" s="216"/>
      <c r="AR804" s="216"/>
      <c r="AS804" s="216"/>
      <c r="AT804" s="216"/>
      <c r="AU804" s="216"/>
      <c r="AV804" s="216"/>
      <c r="AW804" s="216"/>
      <c r="AX804" s="216"/>
      <c r="AY804" s="216"/>
      <c r="AZ804" s="216"/>
      <c r="BA804" s="216"/>
      <c r="BB804" s="216"/>
      <c r="BC804" s="216"/>
      <c r="BD804" s="216"/>
      <c r="BE804" s="216"/>
      <c r="BF804" s="216"/>
      <c r="BG804" s="216"/>
      <c r="BH804" s="216"/>
      <c r="BI804" s="216"/>
      <c r="BJ804" s="216"/>
      <c r="BK804" s="216"/>
      <c r="BL804" s="216"/>
      <c r="BM804" s="217">
        <v>110</v>
      </c>
    </row>
    <row r="805" spans="1:65">
      <c r="A805" s="30"/>
      <c r="B805" s="19">
        <v>1</v>
      </c>
      <c r="C805" s="9">
        <v>6</v>
      </c>
      <c r="D805" s="218">
        <v>52</v>
      </c>
      <c r="E805" s="218">
        <v>53</v>
      </c>
      <c r="F805" s="219">
        <v>37.040979686384809</v>
      </c>
      <c r="G805" s="218">
        <v>52.6</v>
      </c>
      <c r="H805" s="218">
        <v>63.2</v>
      </c>
      <c r="I805" s="218">
        <v>57.8</v>
      </c>
      <c r="J805" s="218">
        <v>71</v>
      </c>
      <c r="K805" s="218">
        <v>68</v>
      </c>
      <c r="L805" s="218">
        <v>56</v>
      </c>
      <c r="M805" s="218">
        <v>57</v>
      </c>
      <c r="N805" s="218">
        <v>55</v>
      </c>
      <c r="O805" s="218">
        <v>61</v>
      </c>
      <c r="P805" s="218">
        <v>48.44</v>
      </c>
      <c r="Q805" s="218">
        <v>57.492440361972974</v>
      </c>
      <c r="R805" s="219">
        <v>14.777087669664889</v>
      </c>
      <c r="S805" s="218">
        <v>59.96633350121148</v>
      </c>
      <c r="T805" s="218">
        <v>74</v>
      </c>
      <c r="U805" s="218">
        <v>55</v>
      </c>
      <c r="V805" s="218">
        <v>59.2</v>
      </c>
      <c r="W805" s="215"/>
      <c r="X805" s="216"/>
      <c r="Y805" s="216"/>
      <c r="Z805" s="216"/>
      <c r="AA805" s="216"/>
      <c r="AB805" s="216"/>
      <c r="AC805" s="216"/>
      <c r="AD805" s="216"/>
      <c r="AE805" s="216"/>
      <c r="AF805" s="216"/>
      <c r="AG805" s="216"/>
      <c r="AH805" s="216"/>
      <c r="AI805" s="216"/>
      <c r="AJ805" s="216"/>
      <c r="AK805" s="216"/>
      <c r="AL805" s="216"/>
      <c r="AM805" s="216"/>
      <c r="AN805" s="216"/>
      <c r="AO805" s="216"/>
      <c r="AP805" s="216"/>
      <c r="AQ805" s="216"/>
      <c r="AR805" s="216"/>
      <c r="AS805" s="216"/>
      <c r="AT805" s="216"/>
      <c r="AU805" s="216"/>
      <c r="AV805" s="216"/>
      <c r="AW805" s="216"/>
      <c r="AX805" s="216"/>
      <c r="AY805" s="216"/>
      <c r="AZ805" s="216"/>
      <c r="BA805" s="216"/>
      <c r="BB805" s="216"/>
      <c r="BC805" s="216"/>
      <c r="BD805" s="216"/>
      <c r="BE805" s="216"/>
      <c r="BF805" s="216"/>
      <c r="BG805" s="216"/>
      <c r="BH805" s="216"/>
      <c r="BI805" s="216"/>
      <c r="BJ805" s="216"/>
      <c r="BK805" s="216"/>
      <c r="BL805" s="216"/>
      <c r="BM805" s="220"/>
    </row>
    <row r="806" spans="1:65">
      <c r="A806" s="30"/>
      <c r="B806" s="20" t="s">
        <v>259</v>
      </c>
      <c r="C806" s="12"/>
      <c r="D806" s="221">
        <v>53.333333333333336</v>
      </c>
      <c r="E806" s="221">
        <v>52.833333333333336</v>
      </c>
      <c r="F806" s="221">
        <v>38.884524945532561</v>
      </c>
      <c r="G806" s="221">
        <v>58.366666666666674</v>
      </c>
      <c r="H806" s="221">
        <v>63.366666666666667</v>
      </c>
      <c r="I806" s="221">
        <v>58.783333333333331</v>
      </c>
      <c r="J806" s="221">
        <v>71.833333333333329</v>
      </c>
      <c r="K806" s="221">
        <v>65</v>
      </c>
      <c r="L806" s="221">
        <v>58.333333333333336</v>
      </c>
      <c r="M806" s="221">
        <v>60.833333333333336</v>
      </c>
      <c r="N806" s="221">
        <v>53.833333333333336</v>
      </c>
      <c r="O806" s="221">
        <v>60.333333333333336</v>
      </c>
      <c r="P806" s="221">
        <v>49.481666666666662</v>
      </c>
      <c r="Q806" s="221">
        <v>57.719628617471578</v>
      </c>
      <c r="R806" s="221">
        <v>14.443435524101242</v>
      </c>
      <c r="S806" s="221">
        <v>60.65295431845076</v>
      </c>
      <c r="T806" s="221">
        <v>71.333333333333329</v>
      </c>
      <c r="U806" s="221">
        <v>54.833333333333336</v>
      </c>
      <c r="V806" s="221">
        <v>59.983333333333327</v>
      </c>
      <c r="W806" s="215"/>
      <c r="X806" s="216"/>
      <c r="Y806" s="216"/>
      <c r="Z806" s="216"/>
      <c r="AA806" s="216"/>
      <c r="AB806" s="216"/>
      <c r="AC806" s="216"/>
      <c r="AD806" s="216"/>
      <c r="AE806" s="216"/>
      <c r="AF806" s="216"/>
      <c r="AG806" s="216"/>
      <c r="AH806" s="216"/>
      <c r="AI806" s="216"/>
      <c r="AJ806" s="216"/>
      <c r="AK806" s="216"/>
      <c r="AL806" s="216"/>
      <c r="AM806" s="216"/>
      <c r="AN806" s="216"/>
      <c r="AO806" s="216"/>
      <c r="AP806" s="216"/>
      <c r="AQ806" s="216"/>
      <c r="AR806" s="216"/>
      <c r="AS806" s="216"/>
      <c r="AT806" s="216"/>
      <c r="AU806" s="216"/>
      <c r="AV806" s="216"/>
      <c r="AW806" s="216"/>
      <c r="AX806" s="216"/>
      <c r="AY806" s="216"/>
      <c r="AZ806" s="216"/>
      <c r="BA806" s="216"/>
      <c r="BB806" s="216"/>
      <c r="BC806" s="216"/>
      <c r="BD806" s="216"/>
      <c r="BE806" s="216"/>
      <c r="BF806" s="216"/>
      <c r="BG806" s="216"/>
      <c r="BH806" s="216"/>
      <c r="BI806" s="216"/>
      <c r="BJ806" s="216"/>
      <c r="BK806" s="216"/>
      <c r="BL806" s="216"/>
      <c r="BM806" s="220"/>
    </row>
    <row r="807" spans="1:65">
      <c r="A807" s="30"/>
      <c r="B807" s="3" t="s">
        <v>260</v>
      </c>
      <c r="C807" s="29"/>
      <c r="D807" s="218">
        <v>53</v>
      </c>
      <c r="E807" s="218">
        <v>53</v>
      </c>
      <c r="F807" s="218">
        <v>39.057635263531061</v>
      </c>
      <c r="G807" s="218">
        <v>60.4</v>
      </c>
      <c r="H807" s="218">
        <v>63.55</v>
      </c>
      <c r="I807" s="218">
        <v>58.55</v>
      </c>
      <c r="J807" s="218">
        <v>72</v>
      </c>
      <c r="K807" s="218">
        <v>66</v>
      </c>
      <c r="L807" s="218">
        <v>60</v>
      </c>
      <c r="M807" s="218">
        <v>61</v>
      </c>
      <c r="N807" s="218">
        <v>54</v>
      </c>
      <c r="O807" s="218">
        <v>60.5</v>
      </c>
      <c r="P807" s="218">
        <v>49.47</v>
      </c>
      <c r="Q807" s="218">
        <v>57.711548507161766</v>
      </c>
      <c r="R807" s="218">
        <v>14.50900193752641</v>
      </c>
      <c r="S807" s="218">
        <v>60.866440926318589</v>
      </c>
      <c r="T807" s="218">
        <v>71.5</v>
      </c>
      <c r="U807" s="218">
        <v>55</v>
      </c>
      <c r="V807" s="218">
        <v>60.25</v>
      </c>
      <c r="W807" s="215"/>
      <c r="X807" s="216"/>
      <c r="Y807" s="216"/>
      <c r="Z807" s="216"/>
      <c r="AA807" s="216"/>
      <c r="AB807" s="216"/>
      <c r="AC807" s="216"/>
      <c r="AD807" s="216"/>
      <c r="AE807" s="216"/>
      <c r="AF807" s="216"/>
      <c r="AG807" s="216"/>
      <c r="AH807" s="216"/>
      <c r="AI807" s="216"/>
      <c r="AJ807" s="216"/>
      <c r="AK807" s="216"/>
      <c r="AL807" s="216"/>
      <c r="AM807" s="216"/>
      <c r="AN807" s="216"/>
      <c r="AO807" s="216"/>
      <c r="AP807" s="216"/>
      <c r="AQ807" s="216"/>
      <c r="AR807" s="216"/>
      <c r="AS807" s="216"/>
      <c r="AT807" s="216"/>
      <c r="AU807" s="216"/>
      <c r="AV807" s="216"/>
      <c r="AW807" s="216"/>
      <c r="AX807" s="216"/>
      <c r="AY807" s="216"/>
      <c r="AZ807" s="216"/>
      <c r="BA807" s="216"/>
      <c r="BB807" s="216"/>
      <c r="BC807" s="216"/>
      <c r="BD807" s="216"/>
      <c r="BE807" s="216"/>
      <c r="BF807" s="216"/>
      <c r="BG807" s="216"/>
      <c r="BH807" s="216"/>
      <c r="BI807" s="216"/>
      <c r="BJ807" s="216"/>
      <c r="BK807" s="216"/>
      <c r="BL807" s="216"/>
      <c r="BM807" s="220"/>
    </row>
    <row r="808" spans="1:65">
      <c r="A808" s="30"/>
      <c r="B808" s="3" t="s">
        <v>261</v>
      </c>
      <c r="C808" s="29"/>
      <c r="D808" s="218">
        <v>1.0327955589886444</v>
      </c>
      <c r="E808" s="218">
        <v>0.40824829046386302</v>
      </c>
      <c r="F808" s="218">
        <v>1.349734394241259</v>
      </c>
      <c r="G808" s="218">
        <v>3.8872440966148067</v>
      </c>
      <c r="H808" s="218">
        <v>1.6693312034065244</v>
      </c>
      <c r="I808" s="218">
        <v>1.6916461410905876</v>
      </c>
      <c r="J808" s="218">
        <v>0.752772652709081</v>
      </c>
      <c r="K808" s="218">
        <v>2.8982753492378879</v>
      </c>
      <c r="L808" s="218">
        <v>3.1411250638372659</v>
      </c>
      <c r="M808" s="218">
        <v>4.0207793606049389</v>
      </c>
      <c r="N808" s="218">
        <v>1.169045194450012</v>
      </c>
      <c r="O808" s="218">
        <v>2.9439202887759492</v>
      </c>
      <c r="P808" s="218">
        <v>0.979559424775582</v>
      </c>
      <c r="Q808" s="218">
        <v>0.54508514692790966</v>
      </c>
      <c r="R808" s="218">
        <v>0.69067977521628576</v>
      </c>
      <c r="S808" s="218">
        <v>0.55171621914240654</v>
      </c>
      <c r="T808" s="218">
        <v>1.7511900715418263</v>
      </c>
      <c r="U808" s="218">
        <v>1.169045194450012</v>
      </c>
      <c r="V808" s="218">
        <v>1.006810144300635</v>
      </c>
      <c r="W808" s="215"/>
      <c r="X808" s="216"/>
      <c r="Y808" s="216"/>
      <c r="Z808" s="216"/>
      <c r="AA808" s="216"/>
      <c r="AB808" s="216"/>
      <c r="AC808" s="216"/>
      <c r="AD808" s="216"/>
      <c r="AE808" s="216"/>
      <c r="AF808" s="216"/>
      <c r="AG808" s="216"/>
      <c r="AH808" s="216"/>
      <c r="AI808" s="216"/>
      <c r="AJ808" s="216"/>
      <c r="AK808" s="216"/>
      <c r="AL808" s="216"/>
      <c r="AM808" s="216"/>
      <c r="AN808" s="216"/>
      <c r="AO808" s="216"/>
      <c r="AP808" s="216"/>
      <c r="AQ808" s="216"/>
      <c r="AR808" s="216"/>
      <c r="AS808" s="216"/>
      <c r="AT808" s="216"/>
      <c r="AU808" s="216"/>
      <c r="AV808" s="216"/>
      <c r="AW808" s="216"/>
      <c r="AX808" s="216"/>
      <c r="AY808" s="216"/>
      <c r="AZ808" s="216"/>
      <c r="BA808" s="216"/>
      <c r="BB808" s="216"/>
      <c r="BC808" s="216"/>
      <c r="BD808" s="216"/>
      <c r="BE808" s="216"/>
      <c r="BF808" s="216"/>
      <c r="BG808" s="216"/>
      <c r="BH808" s="216"/>
      <c r="BI808" s="216"/>
      <c r="BJ808" s="216"/>
      <c r="BK808" s="216"/>
      <c r="BL808" s="216"/>
      <c r="BM808" s="220"/>
    </row>
    <row r="809" spans="1:65">
      <c r="A809" s="30"/>
      <c r="B809" s="3" t="s">
        <v>86</v>
      </c>
      <c r="C809" s="29"/>
      <c r="D809" s="13">
        <v>1.9364916731037081E-2</v>
      </c>
      <c r="E809" s="13">
        <v>7.7270969803885743E-3</v>
      </c>
      <c r="F809" s="13">
        <v>3.4711351009994271E-2</v>
      </c>
      <c r="G809" s="13">
        <v>6.6600412848911592E-2</v>
      </c>
      <c r="H809" s="13">
        <v>2.634399584544752E-2</v>
      </c>
      <c r="I809" s="13">
        <v>2.8777649125442378E-2</v>
      </c>
      <c r="J809" s="13">
        <v>1.047943368040484E-2</v>
      </c>
      <c r="K809" s="13">
        <v>4.4588851526736736E-2</v>
      </c>
      <c r="L809" s="13">
        <v>5.3847858237210271E-2</v>
      </c>
      <c r="M809" s="13">
        <v>6.6095003188026386E-2</v>
      </c>
      <c r="N809" s="13">
        <v>2.171600980402499E-2</v>
      </c>
      <c r="O809" s="13">
        <v>4.8794258929988107E-2</v>
      </c>
      <c r="P809" s="13">
        <v>1.9796411292578035E-2</v>
      </c>
      <c r="Q809" s="13">
        <v>9.4436703766821155E-3</v>
      </c>
      <c r="R809" s="13">
        <v>4.7819632251881711E-2</v>
      </c>
      <c r="S809" s="13">
        <v>9.0962794037317534E-3</v>
      </c>
      <c r="T809" s="13">
        <v>2.4549393526287287E-2</v>
      </c>
      <c r="U809" s="13">
        <v>2.1319973151064046E-2</v>
      </c>
      <c r="V809" s="13">
        <v>1.6784831524878606E-2</v>
      </c>
      <c r="W809" s="149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3" t="s">
        <v>262</v>
      </c>
      <c r="C810" s="29"/>
      <c r="D810" s="13">
        <v>-0.10306884793419335</v>
      </c>
      <c r="E810" s="13">
        <v>-0.11147757748481035</v>
      </c>
      <c r="F810" s="13">
        <v>-0.34606109205759783</v>
      </c>
      <c r="G810" s="13">
        <v>-1.8420970457982744E-2</v>
      </c>
      <c r="H810" s="13">
        <v>6.5666325048186369E-2</v>
      </c>
      <c r="I810" s="13">
        <v>-1.1413695832468873E-2</v>
      </c>
      <c r="J810" s="13">
        <v>0.2080541454386331</v>
      </c>
      <c r="K810" s="13">
        <v>9.3134841580201799E-2</v>
      </c>
      <c r="L810" s="13">
        <v>-1.8981552428024018E-2</v>
      </c>
      <c r="M810" s="13">
        <v>2.306209532506065E-2</v>
      </c>
      <c r="N810" s="13">
        <v>-9.4660118383576464E-2</v>
      </c>
      <c r="O810" s="13">
        <v>1.465336577444365E-2</v>
      </c>
      <c r="P810" s="13">
        <v>-0.16784409457244598</v>
      </c>
      <c r="Q810" s="13">
        <v>-2.9302506387263505E-2</v>
      </c>
      <c r="R810" s="13">
        <v>-0.75709811379211889</v>
      </c>
      <c r="S810" s="13">
        <v>2.0028578619552206E-2</v>
      </c>
      <c r="T810" s="13">
        <v>0.19964541588801632</v>
      </c>
      <c r="U810" s="13">
        <v>-7.7842659282342574E-2</v>
      </c>
      <c r="V810" s="13">
        <v>8.7672550890116607E-3</v>
      </c>
      <c r="W810" s="149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30"/>
      <c r="B811" s="46" t="s">
        <v>263</v>
      </c>
      <c r="C811" s="47"/>
      <c r="D811" s="45">
        <v>0.75</v>
      </c>
      <c r="E811" s="45">
        <v>0.82</v>
      </c>
      <c r="F811" s="45">
        <v>2.9</v>
      </c>
      <c r="G811" s="45">
        <v>0</v>
      </c>
      <c r="H811" s="45">
        <v>0.74</v>
      </c>
      <c r="I811" s="45">
        <v>0.06</v>
      </c>
      <c r="J811" s="45">
        <v>2</v>
      </c>
      <c r="K811" s="45">
        <v>0.99</v>
      </c>
      <c r="L811" s="45">
        <v>0</v>
      </c>
      <c r="M811" s="45">
        <v>0.37</v>
      </c>
      <c r="N811" s="45">
        <v>0.67</v>
      </c>
      <c r="O811" s="45">
        <v>0.28999999999999998</v>
      </c>
      <c r="P811" s="45">
        <v>1.32</v>
      </c>
      <c r="Q811" s="45">
        <v>0.1</v>
      </c>
      <c r="R811" s="45">
        <v>6.53</v>
      </c>
      <c r="S811" s="45">
        <v>0.34</v>
      </c>
      <c r="T811" s="45">
        <v>1.93</v>
      </c>
      <c r="U811" s="45">
        <v>0.53</v>
      </c>
      <c r="V811" s="45">
        <v>0.24</v>
      </c>
      <c r="W811" s="149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B812" s="31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BM812" s="55"/>
    </row>
    <row r="813" spans="1:65" ht="15">
      <c r="B813" s="8" t="s">
        <v>553</v>
      </c>
      <c r="BM813" s="28" t="s">
        <v>66</v>
      </c>
    </row>
    <row r="814" spans="1:65" ht="15">
      <c r="A814" s="25" t="s">
        <v>12</v>
      </c>
      <c r="B814" s="18" t="s">
        <v>111</v>
      </c>
      <c r="C814" s="15" t="s">
        <v>112</v>
      </c>
      <c r="D814" s="16" t="s">
        <v>224</v>
      </c>
      <c r="E814" s="17" t="s">
        <v>224</v>
      </c>
      <c r="F814" s="17" t="s">
        <v>224</v>
      </c>
      <c r="G814" s="17" t="s">
        <v>224</v>
      </c>
      <c r="H814" s="17" t="s">
        <v>224</v>
      </c>
      <c r="I814" s="17" t="s">
        <v>224</v>
      </c>
      <c r="J814" s="17" t="s">
        <v>224</v>
      </c>
      <c r="K814" s="17" t="s">
        <v>224</v>
      </c>
      <c r="L814" s="17" t="s">
        <v>224</v>
      </c>
      <c r="M814" s="17" t="s">
        <v>224</v>
      </c>
      <c r="N814" s="149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 t="s">
        <v>225</v>
      </c>
      <c r="C815" s="9" t="s">
        <v>225</v>
      </c>
      <c r="D815" s="147" t="s">
        <v>228</v>
      </c>
      <c r="E815" s="148" t="s">
        <v>229</v>
      </c>
      <c r="F815" s="148" t="s">
        <v>230</v>
      </c>
      <c r="G815" s="148" t="s">
        <v>231</v>
      </c>
      <c r="H815" s="148" t="s">
        <v>232</v>
      </c>
      <c r="I815" s="148" t="s">
        <v>233</v>
      </c>
      <c r="J815" s="148" t="s">
        <v>239</v>
      </c>
      <c r="K815" s="148" t="s">
        <v>240</v>
      </c>
      <c r="L815" s="148" t="s">
        <v>242</v>
      </c>
      <c r="M815" s="148" t="s">
        <v>243</v>
      </c>
      <c r="N815" s="149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 t="s">
        <v>3</v>
      </c>
    </row>
    <row r="816" spans="1:65">
      <c r="A816" s="30"/>
      <c r="B816" s="19"/>
      <c r="C816" s="9"/>
      <c r="D816" s="10" t="s">
        <v>295</v>
      </c>
      <c r="E816" s="11" t="s">
        <v>295</v>
      </c>
      <c r="F816" s="11" t="s">
        <v>295</v>
      </c>
      <c r="G816" s="11" t="s">
        <v>296</v>
      </c>
      <c r="H816" s="11" t="s">
        <v>295</v>
      </c>
      <c r="I816" s="11" t="s">
        <v>295</v>
      </c>
      <c r="J816" s="11" t="s">
        <v>295</v>
      </c>
      <c r="K816" s="11" t="s">
        <v>296</v>
      </c>
      <c r="L816" s="11" t="s">
        <v>295</v>
      </c>
      <c r="M816" s="11" t="s">
        <v>295</v>
      </c>
      <c r="N816" s="149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2</v>
      </c>
    </row>
    <row r="817" spans="1:65">
      <c r="A817" s="30"/>
      <c r="B817" s="19"/>
      <c r="C817" s="9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149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3</v>
      </c>
    </row>
    <row r="818" spans="1:65">
      <c r="A818" s="30"/>
      <c r="B818" s="18">
        <v>1</v>
      </c>
      <c r="C818" s="14">
        <v>1</v>
      </c>
      <c r="D818" s="143">
        <v>0.87</v>
      </c>
      <c r="E818" s="22">
        <v>0.85648861911444352</v>
      </c>
      <c r="F818" s="22">
        <v>1.1037580401779601</v>
      </c>
      <c r="G818" s="22">
        <v>1.1000000000000001</v>
      </c>
      <c r="H818" s="22">
        <v>1</v>
      </c>
      <c r="I818" s="22">
        <v>1.03</v>
      </c>
      <c r="J818" s="22">
        <v>0.9</v>
      </c>
      <c r="K818" s="22">
        <v>1.1200000000000001</v>
      </c>
      <c r="L818" s="22">
        <v>1.0979356239828604</v>
      </c>
      <c r="M818" s="143">
        <v>0.76740594522296035</v>
      </c>
      <c r="N818" s="149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</v>
      </c>
    </row>
    <row r="819" spans="1:65">
      <c r="A819" s="30"/>
      <c r="B819" s="19">
        <v>1</v>
      </c>
      <c r="C819" s="9">
        <v>2</v>
      </c>
      <c r="D819" s="144">
        <v>0.84</v>
      </c>
      <c r="E819" s="11">
        <v>0.88289586833939304</v>
      </c>
      <c r="F819" s="11">
        <v>1.10091418446318</v>
      </c>
      <c r="G819" s="11">
        <v>1.1000000000000001</v>
      </c>
      <c r="H819" s="11">
        <v>1.1000000000000001</v>
      </c>
      <c r="I819" s="11">
        <v>1.06</v>
      </c>
      <c r="J819" s="11">
        <v>1.2</v>
      </c>
      <c r="K819" s="11">
        <v>1.1200000000000001</v>
      </c>
      <c r="L819" s="11">
        <v>0.98951112288400289</v>
      </c>
      <c r="M819" s="144">
        <v>0.88105296134311428</v>
      </c>
      <c r="N819" s="149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 t="e">
        <v>#N/A</v>
      </c>
    </row>
    <row r="820" spans="1:65">
      <c r="A820" s="30"/>
      <c r="B820" s="19">
        <v>1</v>
      </c>
      <c r="C820" s="9">
        <v>3</v>
      </c>
      <c r="D820" s="144">
        <v>0.89</v>
      </c>
      <c r="E820" s="11">
        <v>0.89513661315226856</v>
      </c>
      <c r="F820" s="11">
        <v>1.12563859684868</v>
      </c>
      <c r="G820" s="11">
        <v>1.1000000000000001</v>
      </c>
      <c r="H820" s="11">
        <v>0.9</v>
      </c>
      <c r="I820" s="11">
        <v>1.01</v>
      </c>
      <c r="J820" s="11">
        <v>1.1000000000000001</v>
      </c>
      <c r="K820" s="11">
        <v>1.0900000000000001</v>
      </c>
      <c r="L820" s="11">
        <v>1.0546210709678492</v>
      </c>
      <c r="M820" s="144">
        <v>0.83133819026984879</v>
      </c>
      <c r="N820" s="149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16</v>
      </c>
    </row>
    <row r="821" spans="1:65">
      <c r="A821" s="30"/>
      <c r="B821" s="19">
        <v>1</v>
      </c>
      <c r="C821" s="9">
        <v>4</v>
      </c>
      <c r="D821" s="144">
        <v>0.85</v>
      </c>
      <c r="E821" s="11">
        <v>0.96169720654995505</v>
      </c>
      <c r="F821" s="11">
        <v>1.12450344960353</v>
      </c>
      <c r="G821" s="11">
        <v>1</v>
      </c>
      <c r="H821" s="11">
        <v>1.1000000000000001</v>
      </c>
      <c r="I821" s="11">
        <v>1.06</v>
      </c>
      <c r="J821" s="11">
        <v>1</v>
      </c>
      <c r="K821" s="11">
        <v>1.1000000000000001</v>
      </c>
      <c r="L821" s="11">
        <v>1.0717584320289546</v>
      </c>
      <c r="M821" s="144">
        <v>0.84448477316046722</v>
      </c>
      <c r="N821" s="149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1.0537459417928263</v>
      </c>
    </row>
    <row r="822" spans="1:65">
      <c r="A822" s="30"/>
      <c r="B822" s="19">
        <v>1</v>
      </c>
      <c r="C822" s="9">
        <v>5</v>
      </c>
      <c r="D822" s="144">
        <v>0.88</v>
      </c>
      <c r="E822" s="11">
        <v>0.98447659486540451</v>
      </c>
      <c r="F822" s="11">
        <v>1.11565581859117</v>
      </c>
      <c r="G822" s="11">
        <v>1.1000000000000001</v>
      </c>
      <c r="H822" s="11">
        <v>1</v>
      </c>
      <c r="I822" s="11">
        <v>1.06</v>
      </c>
      <c r="J822" s="11">
        <v>1.3</v>
      </c>
      <c r="K822" s="11">
        <v>1.1000000000000001</v>
      </c>
      <c r="L822" s="11">
        <v>1.0956488831415612</v>
      </c>
      <c r="M822" s="144">
        <v>0.77721409883672998</v>
      </c>
      <c r="N822" s="149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111</v>
      </c>
    </row>
    <row r="823" spans="1:65">
      <c r="A823" s="30"/>
      <c r="B823" s="19">
        <v>1</v>
      </c>
      <c r="C823" s="9">
        <v>6</v>
      </c>
      <c r="D823" s="144">
        <v>0.84</v>
      </c>
      <c r="E823" s="11">
        <v>0.98271017504739477</v>
      </c>
      <c r="F823" s="11">
        <v>1.1198339390099299</v>
      </c>
      <c r="G823" s="11">
        <v>0.9</v>
      </c>
      <c r="H823" s="11">
        <v>1.1000000000000001</v>
      </c>
      <c r="I823" s="11">
        <v>1.0900000000000001</v>
      </c>
      <c r="J823" s="11">
        <v>1.1000000000000001</v>
      </c>
      <c r="K823" s="11">
        <v>1.05</v>
      </c>
      <c r="L823" s="11">
        <v>1.0266209672871378</v>
      </c>
      <c r="M823" s="144">
        <v>0.78756769587532072</v>
      </c>
      <c r="N823" s="149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30"/>
      <c r="B824" s="20" t="s">
        <v>259</v>
      </c>
      <c r="C824" s="12"/>
      <c r="D824" s="23">
        <v>0.86166666666666669</v>
      </c>
      <c r="E824" s="23">
        <v>0.92723417951147658</v>
      </c>
      <c r="F824" s="23">
        <v>1.1150506714490751</v>
      </c>
      <c r="G824" s="23">
        <v>1.05</v>
      </c>
      <c r="H824" s="23">
        <v>1.0333333333333332</v>
      </c>
      <c r="I824" s="23">
        <v>1.0516666666666667</v>
      </c>
      <c r="J824" s="23">
        <v>1.0999999999999999</v>
      </c>
      <c r="K824" s="23">
        <v>1.0966666666666665</v>
      </c>
      <c r="L824" s="23">
        <v>1.0560160167153945</v>
      </c>
      <c r="M824" s="23">
        <v>0.81484394411807359</v>
      </c>
      <c r="N824" s="149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30"/>
      <c r="B825" s="3" t="s">
        <v>260</v>
      </c>
      <c r="C825" s="29"/>
      <c r="D825" s="11">
        <v>0.86</v>
      </c>
      <c r="E825" s="11">
        <v>0.9284169098511118</v>
      </c>
      <c r="F825" s="11">
        <v>1.11774487880055</v>
      </c>
      <c r="G825" s="11">
        <v>1.1000000000000001</v>
      </c>
      <c r="H825" s="11">
        <v>1.05</v>
      </c>
      <c r="I825" s="11">
        <v>1.06</v>
      </c>
      <c r="J825" s="11">
        <v>1.1000000000000001</v>
      </c>
      <c r="K825" s="11">
        <v>1.1000000000000001</v>
      </c>
      <c r="L825" s="11">
        <v>1.0631897514984019</v>
      </c>
      <c r="M825" s="11">
        <v>0.80945294307258475</v>
      </c>
      <c r="N825" s="149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3" t="s">
        <v>261</v>
      </c>
      <c r="C826" s="29"/>
      <c r="D826" s="24">
        <v>2.1369760566432829E-2</v>
      </c>
      <c r="E826" s="24">
        <v>5.5754917897122301E-2</v>
      </c>
      <c r="F826" s="24">
        <v>1.0507795354449899E-2</v>
      </c>
      <c r="G826" s="24">
        <v>8.3666002653407595E-2</v>
      </c>
      <c r="H826" s="24">
        <v>8.1649658092772637E-2</v>
      </c>
      <c r="I826" s="24">
        <v>2.7868739954771331E-2</v>
      </c>
      <c r="J826" s="24">
        <v>0.1414213562373105</v>
      </c>
      <c r="K826" s="24">
        <v>2.5819888974716137E-2</v>
      </c>
      <c r="L826" s="24">
        <v>4.2106429253904863E-2</v>
      </c>
      <c r="M826" s="24">
        <v>4.4597389111050864E-2</v>
      </c>
      <c r="N826" s="200"/>
      <c r="O826" s="201"/>
      <c r="P826" s="201"/>
      <c r="Q826" s="201"/>
      <c r="R826" s="201"/>
      <c r="S826" s="201"/>
      <c r="T826" s="201"/>
      <c r="U826" s="201"/>
      <c r="V826" s="201"/>
      <c r="W826" s="201"/>
      <c r="X826" s="201"/>
      <c r="Y826" s="201"/>
      <c r="Z826" s="201"/>
      <c r="AA826" s="201"/>
      <c r="AB826" s="201"/>
      <c r="AC826" s="201"/>
      <c r="AD826" s="201"/>
      <c r="AE826" s="201"/>
      <c r="AF826" s="201"/>
      <c r="AG826" s="201"/>
      <c r="AH826" s="201"/>
      <c r="AI826" s="201"/>
      <c r="AJ826" s="201"/>
      <c r="AK826" s="201"/>
      <c r="AL826" s="201"/>
      <c r="AM826" s="201"/>
      <c r="AN826" s="201"/>
      <c r="AO826" s="201"/>
      <c r="AP826" s="201"/>
      <c r="AQ826" s="201"/>
      <c r="AR826" s="201"/>
      <c r="AS826" s="201"/>
      <c r="AT826" s="201"/>
      <c r="AU826" s="201"/>
      <c r="AV826" s="201"/>
      <c r="AW826" s="201"/>
      <c r="AX826" s="201"/>
      <c r="AY826" s="201"/>
      <c r="AZ826" s="201"/>
      <c r="BA826" s="201"/>
      <c r="BB826" s="201"/>
      <c r="BC826" s="201"/>
      <c r="BD826" s="201"/>
      <c r="BE826" s="201"/>
      <c r="BF826" s="201"/>
      <c r="BG826" s="201"/>
      <c r="BH826" s="201"/>
      <c r="BI826" s="201"/>
      <c r="BJ826" s="201"/>
      <c r="BK826" s="201"/>
      <c r="BL826" s="201"/>
      <c r="BM826" s="56"/>
    </row>
    <row r="827" spans="1:65">
      <c r="A827" s="30"/>
      <c r="B827" s="3" t="s">
        <v>86</v>
      </c>
      <c r="C827" s="29"/>
      <c r="D827" s="13">
        <v>2.4800495821778911E-2</v>
      </c>
      <c r="E827" s="13">
        <v>6.0130352319947254E-2</v>
      </c>
      <c r="F827" s="13">
        <v>9.4236034500516375E-3</v>
      </c>
      <c r="G827" s="13">
        <v>7.9681907288959616E-2</v>
      </c>
      <c r="H827" s="13">
        <v>7.9015798154296116E-2</v>
      </c>
      <c r="I827" s="13">
        <v>2.6499594251763545E-2</v>
      </c>
      <c r="J827" s="13">
        <v>0.12856486930664593</v>
      </c>
      <c r="K827" s="13">
        <v>2.3543971709467607E-2</v>
      </c>
      <c r="L827" s="13">
        <v>3.9872907784932694E-2</v>
      </c>
      <c r="M827" s="13">
        <v>5.4731202744986655E-2</v>
      </c>
      <c r="N827" s="149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3" t="s">
        <v>262</v>
      </c>
      <c r="C828" s="29"/>
      <c r="D828" s="13">
        <v>-0.18228233913704006</v>
      </c>
      <c r="E828" s="13">
        <v>-0.12005907426424312</v>
      </c>
      <c r="F828" s="13">
        <v>5.8177903444112777E-2</v>
      </c>
      <c r="G828" s="13">
        <v>-3.5548813468766483E-3</v>
      </c>
      <c r="H828" s="13">
        <v>-1.9371470531846957E-2</v>
      </c>
      <c r="I828" s="13">
        <v>-1.9732224283796063E-3</v>
      </c>
      <c r="J828" s="13">
        <v>4.3894886208033723E-2</v>
      </c>
      <c r="K828" s="13">
        <v>4.0731568371039639E-2</v>
      </c>
      <c r="L828" s="13">
        <v>2.1542905481617414E-3</v>
      </c>
      <c r="M828" s="13">
        <v>-0.2267168851614163</v>
      </c>
      <c r="N828" s="149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46" t="s">
        <v>263</v>
      </c>
      <c r="C829" s="47"/>
      <c r="D829" s="45">
        <v>2.69</v>
      </c>
      <c r="E829" s="45">
        <v>1.75</v>
      </c>
      <c r="F829" s="45">
        <v>0.91</v>
      </c>
      <c r="G829" s="45">
        <v>0.01</v>
      </c>
      <c r="H829" s="45">
        <v>0.25</v>
      </c>
      <c r="I829" s="45">
        <v>0.01</v>
      </c>
      <c r="J829" s="45">
        <v>0.7</v>
      </c>
      <c r="K829" s="45">
        <v>0.65</v>
      </c>
      <c r="L829" s="45">
        <v>7.0000000000000007E-2</v>
      </c>
      <c r="M829" s="45">
        <v>3.35</v>
      </c>
      <c r="N829" s="149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B830" s="31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BM830" s="55"/>
    </row>
    <row r="831" spans="1:65" ht="15">
      <c r="B831" s="8" t="s">
        <v>554</v>
      </c>
      <c r="BM831" s="28" t="s">
        <v>66</v>
      </c>
    </row>
    <row r="832" spans="1:65" ht="15">
      <c r="A832" s="25" t="s">
        <v>15</v>
      </c>
      <c r="B832" s="18" t="s">
        <v>111</v>
      </c>
      <c r="C832" s="15" t="s">
        <v>112</v>
      </c>
      <c r="D832" s="16" t="s">
        <v>224</v>
      </c>
      <c r="E832" s="17" t="s">
        <v>224</v>
      </c>
      <c r="F832" s="17" t="s">
        <v>224</v>
      </c>
      <c r="G832" s="17" t="s">
        <v>224</v>
      </c>
      <c r="H832" s="17" t="s">
        <v>224</v>
      </c>
      <c r="I832" s="17" t="s">
        <v>224</v>
      </c>
      <c r="J832" s="17" t="s">
        <v>224</v>
      </c>
      <c r="K832" s="17" t="s">
        <v>224</v>
      </c>
      <c r="L832" s="17" t="s">
        <v>224</v>
      </c>
      <c r="M832" s="17" t="s">
        <v>224</v>
      </c>
      <c r="N832" s="17" t="s">
        <v>224</v>
      </c>
      <c r="O832" s="17" t="s">
        <v>224</v>
      </c>
      <c r="P832" s="17" t="s">
        <v>224</v>
      </c>
      <c r="Q832" s="17" t="s">
        <v>224</v>
      </c>
      <c r="R832" s="17" t="s">
        <v>224</v>
      </c>
      <c r="S832" s="17" t="s">
        <v>224</v>
      </c>
      <c r="T832" s="17" t="s">
        <v>224</v>
      </c>
      <c r="U832" s="17" t="s">
        <v>224</v>
      </c>
      <c r="V832" s="17" t="s">
        <v>224</v>
      </c>
      <c r="W832" s="17" t="s">
        <v>224</v>
      </c>
      <c r="X832" s="17" t="s">
        <v>224</v>
      </c>
      <c r="Y832" s="149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 t="s">
        <v>225</v>
      </c>
      <c r="C833" s="9" t="s">
        <v>225</v>
      </c>
      <c r="D833" s="147" t="s">
        <v>227</v>
      </c>
      <c r="E833" s="148" t="s">
        <v>228</v>
      </c>
      <c r="F833" s="148" t="s">
        <v>229</v>
      </c>
      <c r="G833" s="148" t="s">
        <v>231</v>
      </c>
      <c r="H833" s="148" t="s">
        <v>232</v>
      </c>
      <c r="I833" s="148" t="s">
        <v>233</v>
      </c>
      <c r="J833" s="148" t="s">
        <v>235</v>
      </c>
      <c r="K833" s="148" t="s">
        <v>236</v>
      </c>
      <c r="L833" s="148" t="s">
        <v>237</v>
      </c>
      <c r="M833" s="148" t="s">
        <v>238</v>
      </c>
      <c r="N833" s="148" t="s">
        <v>265</v>
      </c>
      <c r="O833" s="148" t="s">
        <v>239</v>
      </c>
      <c r="P833" s="148" t="s">
        <v>240</v>
      </c>
      <c r="Q833" s="148" t="s">
        <v>241</v>
      </c>
      <c r="R833" s="148" t="s">
        <v>242</v>
      </c>
      <c r="S833" s="148" t="s">
        <v>243</v>
      </c>
      <c r="T833" s="148" t="s">
        <v>244</v>
      </c>
      <c r="U833" s="148" t="s">
        <v>245</v>
      </c>
      <c r="V833" s="148" t="s">
        <v>246</v>
      </c>
      <c r="W833" s="148" t="s">
        <v>247</v>
      </c>
      <c r="X833" s="148" t="s">
        <v>249</v>
      </c>
      <c r="Y833" s="149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 t="s">
        <v>3</v>
      </c>
    </row>
    <row r="834" spans="1:65">
      <c r="A834" s="30"/>
      <c r="B834" s="19"/>
      <c r="C834" s="9"/>
      <c r="D834" s="10" t="s">
        <v>295</v>
      </c>
      <c r="E834" s="11" t="s">
        <v>295</v>
      </c>
      <c r="F834" s="11" t="s">
        <v>114</v>
      </c>
      <c r="G834" s="11" t="s">
        <v>296</v>
      </c>
      <c r="H834" s="11" t="s">
        <v>295</v>
      </c>
      <c r="I834" s="11" t="s">
        <v>295</v>
      </c>
      <c r="J834" s="11" t="s">
        <v>296</v>
      </c>
      <c r="K834" s="11" t="s">
        <v>296</v>
      </c>
      <c r="L834" s="11" t="s">
        <v>296</v>
      </c>
      <c r="M834" s="11" t="s">
        <v>296</v>
      </c>
      <c r="N834" s="11" t="s">
        <v>296</v>
      </c>
      <c r="O834" s="11" t="s">
        <v>295</v>
      </c>
      <c r="P834" s="11" t="s">
        <v>296</v>
      </c>
      <c r="Q834" s="11" t="s">
        <v>295</v>
      </c>
      <c r="R834" s="11" t="s">
        <v>295</v>
      </c>
      <c r="S834" s="11" t="s">
        <v>295</v>
      </c>
      <c r="T834" s="11" t="s">
        <v>114</v>
      </c>
      <c r="U834" s="11" t="s">
        <v>296</v>
      </c>
      <c r="V834" s="11" t="s">
        <v>295</v>
      </c>
      <c r="W834" s="11" t="s">
        <v>296</v>
      </c>
      <c r="X834" s="11" t="s">
        <v>295</v>
      </c>
      <c r="Y834" s="149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</v>
      </c>
    </row>
    <row r="835" spans="1:65">
      <c r="A835" s="30"/>
      <c r="B835" s="19"/>
      <c r="C835" s="9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149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2</v>
      </c>
    </row>
    <row r="836" spans="1:65">
      <c r="A836" s="30"/>
      <c r="B836" s="18">
        <v>1</v>
      </c>
      <c r="C836" s="14">
        <v>1</v>
      </c>
      <c r="D836" s="206">
        <v>12.2</v>
      </c>
      <c r="E836" s="206">
        <v>10.8</v>
      </c>
      <c r="F836" s="223">
        <v>1580.9613666666667</v>
      </c>
      <c r="G836" s="223">
        <v>12</v>
      </c>
      <c r="H836" s="206">
        <v>13</v>
      </c>
      <c r="I836" s="206">
        <v>12.4</v>
      </c>
      <c r="J836" s="206">
        <v>13.2</v>
      </c>
      <c r="K836" s="206">
        <v>12.2</v>
      </c>
      <c r="L836" s="206">
        <v>11.7</v>
      </c>
      <c r="M836" s="206">
        <v>11.5</v>
      </c>
      <c r="N836" s="206">
        <v>10</v>
      </c>
      <c r="O836" s="223">
        <v>12</v>
      </c>
      <c r="P836" s="206">
        <v>12.4</v>
      </c>
      <c r="Q836" s="206">
        <v>11.8</v>
      </c>
      <c r="R836" s="206">
        <v>12.538082117186946</v>
      </c>
      <c r="S836" s="206">
        <v>11.762542569156</v>
      </c>
      <c r="T836" s="206">
        <v>11.622291222451112</v>
      </c>
      <c r="U836" s="206">
        <v>12.5</v>
      </c>
      <c r="V836" s="206">
        <v>13.4</v>
      </c>
      <c r="W836" s="206">
        <v>12.5</v>
      </c>
      <c r="X836" s="206">
        <v>12.2</v>
      </c>
      <c r="Y836" s="207"/>
      <c r="Z836" s="208"/>
      <c r="AA836" s="208"/>
      <c r="AB836" s="208"/>
      <c r="AC836" s="208"/>
      <c r="AD836" s="208"/>
      <c r="AE836" s="208"/>
      <c r="AF836" s="208"/>
      <c r="AG836" s="208"/>
      <c r="AH836" s="208"/>
      <c r="AI836" s="208"/>
      <c r="AJ836" s="208"/>
      <c r="AK836" s="208"/>
      <c r="AL836" s="208"/>
      <c r="AM836" s="208"/>
      <c r="AN836" s="208"/>
      <c r="AO836" s="208"/>
      <c r="AP836" s="208"/>
      <c r="AQ836" s="208"/>
      <c r="AR836" s="208"/>
      <c r="AS836" s="208"/>
      <c r="AT836" s="208"/>
      <c r="AU836" s="208"/>
      <c r="AV836" s="208"/>
      <c r="AW836" s="208"/>
      <c r="AX836" s="208"/>
      <c r="AY836" s="208"/>
      <c r="AZ836" s="208"/>
      <c r="BA836" s="208"/>
      <c r="BB836" s="208"/>
      <c r="BC836" s="208"/>
      <c r="BD836" s="208"/>
      <c r="BE836" s="208"/>
      <c r="BF836" s="208"/>
      <c r="BG836" s="208"/>
      <c r="BH836" s="208"/>
      <c r="BI836" s="208"/>
      <c r="BJ836" s="208"/>
      <c r="BK836" s="208"/>
      <c r="BL836" s="208"/>
      <c r="BM836" s="209">
        <v>1</v>
      </c>
    </row>
    <row r="837" spans="1:65">
      <c r="A837" s="30"/>
      <c r="B837" s="19">
        <v>1</v>
      </c>
      <c r="C837" s="9">
        <v>2</v>
      </c>
      <c r="D837" s="210">
        <v>12.1</v>
      </c>
      <c r="E837" s="210">
        <v>10.8</v>
      </c>
      <c r="F837" s="224">
        <v>1650.7597666666668</v>
      </c>
      <c r="G837" s="224">
        <v>12</v>
      </c>
      <c r="H837" s="210">
        <v>12.1</v>
      </c>
      <c r="I837" s="210">
        <v>12.5</v>
      </c>
      <c r="J837" s="210">
        <v>12.6</v>
      </c>
      <c r="K837" s="210">
        <v>12.8</v>
      </c>
      <c r="L837" s="210">
        <v>10.7</v>
      </c>
      <c r="M837" s="228">
        <v>13.7</v>
      </c>
      <c r="N837" s="210">
        <v>10.199999999999999</v>
      </c>
      <c r="O837" s="224">
        <v>12</v>
      </c>
      <c r="P837" s="210">
        <v>12.43</v>
      </c>
      <c r="Q837" s="210">
        <v>11.7</v>
      </c>
      <c r="R837" s="210">
        <v>12.696375275157228</v>
      </c>
      <c r="S837" s="228">
        <v>14.2925781226485</v>
      </c>
      <c r="T837" s="210">
        <v>11.290566956417605</v>
      </c>
      <c r="U837" s="210">
        <v>12.1</v>
      </c>
      <c r="V837" s="210">
        <v>12.9</v>
      </c>
      <c r="W837" s="210">
        <v>12.4</v>
      </c>
      <c r="X837" s="210">
        <v>12.6</v>
      </c>
      <c r="Y837" s="207"/>
      <c r="Z837" s="208"/>
      <c r="AA837" s="208"/>
      <c r="AB837" s="208"/>
      <c r="AC837" s="208"/>
      <c r="AD837" s="208"/>
      <c r="AE837" s="208"/>
      <c r="AF837" s="208"/>
      <c r="AG837" s="208"/>
      <c r="AH837" s="208"/>
      <c r="AI837" s="208"/>
      <c r="AJ837" s="208"/>
      <c r="AK837" s="208"/>
      <c r="AL837" s="208"/>
      <c r="AM837" s="208"/>
      <c r="AN837" s="208"/>
      <c r="AO837" s="208"/>
      <c r="AP837" s="208"/>
      <c r="AQ837" s="208"/>
      <c r="AR837" s="208"/>
      <c r="AS837" s="208"/>
      <c r="AT837" s="208"/>
      <c r="AU837" s="208"/>
      <c r="AV837" s="208"/>
      <c r="AW837" s="208"/>
      <c r="AX837" s="208"/>
      <c r="AY837" s="208"/>
      <c r="AZ837" s="208"/>
      <c r="BA837" s="208"/>
      <c r="BB837" s="208"/>
      <c r="BC837" s="208"/>
      <c r="BD837" s="208"/>
      <c r="BE837" s="208"/>
      <c r="BF837" s="208"/>
      <c r="BG837" s="208"/>
      <c r="BH837" s="208"/>
      <c r="BI837" s="208"/>
      <c r="BJ837" s="208"/>
      <c r="BK837" s="208"/>
      <c r="BL837" s="208"/>
      <c r="BM837" s="209" t="e">
        <v>#N/A</v>
      </c>
    </row>
    <row r="838" spans="1:65">
      <c r="A838" s="30"/>
      <c r="B838" s="19">
        <v>1</v>
      </c>
      <c r="C838" s="9">
        <v>3</v>
      </c>
      <c r="D838" s="210">
        <v>12.4</v>
      </c>
      <c r="E838" s="210">
        <v>11.35</v>
      </c>
      <c r="F838" s="224">
        <v>1670.5476666666668</v>
      </c>
      <c r="G838" s="224">
        <v>12</v>
      </c>
      <c r="H838" s="210">
        <v>11</v>
      </c>
      <c r="I838" s="210">
        <v>12.4</v>
      </c>
      <c r="J838" s="210">
        <v>13.4</v>
      </c>
      <c r="K838" s="210">
        <v>12.6</v>
      </c>
      <c r="L838" s="210">
        <v>11</v>
      </c>
      <c r="M838" s="210">
        <v>11.8</v>
      </c>
      <c r="N838" s="210">
        <v>10.6</v>
      </c>
      <c r="O838" s="224">
        <v>12</v>
      </c>
      <c r="P838" s="210">
        <v>11.83</v>
      </c>
      <c r="Q838" s="210">
        <v>11.7</v>
      </c>
      <c r="R838" s="210">
        <v>13.044469944815068</v>
      </c>
      <c r="S838" s="210">
        <v>10.9145851300348</v>
      </c>
      <c r="T838" s="210">
        <v>11.875093519891255</v>
      </c>
      <c r="U838" s="210">
        <v>12.6</v>
      </c>
      <c r="V838" s="210">
        <v>12.8</v>
      </c>
      <c r="W838" s="210">
        <v>12</v>
      </c>
      <c r="X838" s="210">
        <v>12.7</v>
      </c>
      <c r="Y838" s="207"/>
      <c r="Z838" s="208"/>
      <c r="AA838" s="208"/>
      <c r="AB838" s="208"/>
      <c r="AC838" s="208"/>
      <c r="AD838" s="208"/>
      <c r="AE838" s="208"/>
      <c r="AF838" s="208"/>
      <c r="AG838" s="208"/>
      <c r="AH838" s="208"/>
      <c r="AI838" s="208"/>
      <c r="AJ838" s="208"/>
      <c r="AK838" s="208"/>
      <c r="AL838" s="208"/>
      <c r="AM838" s="208"/>
      <c r="AN838" s="208"/>
      <c r="AO838" s="208"/>
      <c r="AP838" s="208"/>
      <c r="AQ838" s="208"/>
      <c r="AR838" s="208"/>
      <c r="AS838" s="208"/>
      <c r="AT838" s="208"/>
      <c r="AU838" s="208"/>
      <c r="AV838" s="208"/>
      <c r="AW838" s="208"/>
      <c r="AX838" s="208"/>
      <c r="AY838" s="208"/>
      <c r="AZ838" s="208"/>
      <c r="BA838" s="208"/>
      <c r="BB838" s="208"/>
      <c r="BC838" s="208"/>
      <c r="BD838" s="208"/>
      <c r="BE838" s="208"/>
      <c r="BF838" s="208"/>
      <c r="BG838" s="208"/>
      <c r="BH838" s="208"/>
      <c r="BI838" s="208"/>
      <c r="BJ838" s="208"/>
      <c r="BK838" s="208"/>
      <c r="BL838" s="208"/>
      <c r="BM838" s="209">
        <v>16</v>
      </c>
    </row>
    <row r="839" spans="1:65">
      <c r="A839" s="30"/>
      <c r="B839" s="19">
        <v>1</v>
      </c>
      <c r="C839" s="9">
        <v>4</v>
      </c>
      <c r="D839" s="210">
        <v>12.2</v>
      </c>
      <c r="E839" s="210">
        <v>10.02</v>
      </c>
      <c r="F839" s="224">
        <v>1562.0916666666667</v>
      </c>
      <c r="G839" s="224">
        <v>12</v>
      </c>
      <c r="H839" s="210">
        <v>12.2</v>
      </c>
      <c r="I839" s="210">
        <v>12.5</v>
      </c>
      <c r="J839" s="210">
        <v>12.8</v>
      </c>
      <c r="K839" s="210">
        <v>12.5</v>
      </c>
      <c r="L839" s="210">
        <v>11.4</v>
      </c>
      <c r="M839" s="210">
        <v>10.4</v>
      </c>
      <c r="N839" s="210">
        <v>10.3</v>
      </c>
      <c r="O839" s="224">
        <v>13</v>
      </c>
      <c r="P839" s="210">
        <v>12.16</v>
      </c>
      <c r="Q839" s="210">
        <v>11.9</v>
      </c>
      <c r="R839" s="210">
        <v>12.467826574871264</v>
      </c>
      <c r="S839" s="210">
        <v>11.201692449028799</v>
      </c>
      <c r="T839" s="210">
        <v>12.303490209744108</v>
      </c>
      <c r="U839" s="210">
        <v>12.5</v>
      </c>
      <c r="V839" s="210">
        <v>12.8</v>
      </c>
      <c r="W839" s="210">
        <v>12.5</v>
      </c>
      <c r="X839" s="210">
        <v>12.6</v>
      </c>
      <c r="Y839" s="207"/>
      <c r="Z839" s="208"/>
      <c r="AA839" s="208"/>
      <c r="AB839" s="208"/>
      <c r="AC839" s="208"/>
      <c r="AD839" s="208"/>
      <c r="AE839" s="208"/>
      <c r="AF839" s="208"/>
      <c r="AG839" s="208"/>
      <c r="AH839" s="208"/>
      <c r="AI839" s="208"/>
      <c r="AJ839" s="208"/>
      <c r="AK839" s="208"/>
      <c r="AL839" s="208"/>
      <c r="AM839" s="208"/>
      <c r="AN839" s="208"/>
      <c r="AO839" s="208"/>
      <c r="AP839" s="208"/>
      <c r="AQ839" s="208"/>
      <c r="AR839" s="208"/>
      <c r="AS839" s="208"/>
      <c r="AT839" s="208"/>
      <c r="AU839" s="208"/>
      <c r="AV839" s="208"/>
      <c r="AW839" s="208"/>
      <c r="AX839" s="208"/>
      <c r="AY839" s="208"/>
      <c r="AZ839" s="208"/>
      <c r="BA839" s="208"/>
      <c r="BB839" s="208"/>
      <c r="BC839" s="208"/>
      <c r="BD839" s="208"/>
      <c r="BE839" s="208"/>
      <c r="BF839" s="208"/>
      <c r="BG839" s="208"/>
      <c r="BH839" s="208"/>
      <c r="BI839" s="208"/>
      <c r="BJ839" s="208"/>
      <c r="BK839" s="208"/>
      <c r="BL839" s="208"/>
      <c r="BM839" s="209">
        <v>11.978288201452877</v>
      </c>
    </row>
    <row r="840" spans="1:65">
      <c r="A840" s="30"/>
      <c r="B840" s="19">
        <v>1</v>
      </c>
      <c r="C840" s="9">
        <v>5</v>
      </c>
      <c r="D840" s="210">
        <v>12.6</v>
      </c>
      <c r="E840" s="210">
        <v>10.59</v>
      </c>
      <c r="F840" s="224">
        <v>1631.8684666666668</v>
      </c>
      <c r="G840" s="224">
        <v>12</v>
      </c>
      <c r="H840" s="210">
        <v>13.5</v>
      </c>
      <c r="I840" s="210">
        <v>12.3</v>
      </c>
      <c r="J840" s="210">
        <v>13.2</v>
      </c>
      <c r="K840" s="210">
        <v>12.8</v>
      </c>
      <c r="L840" s="210">
        <v>11.1</v>
      </c>
      <c r="M840" s="210">
        <v>11.6</v>
      </c>
      <c r="N840" s="210">
        <v>10.199999999999999</v>
      </c>
      <c r="O840" s="224">
        <v>12</v>
      </c>
      <c r="P840" s="210">
        <v>12.22</v>
      </c>
      <c r="Q840" s="210">
        <v>10.8</v>
      </c>
      <c r="R840" s="210">
        <v>12.670551392518107</v>
      </c>
      <c r="S840" s="210">
        <v>10.4845384127257</v>
      </c>
      <c r="T840" s="210">
        <v>12.111349060664045</v>
      </c>
      <c r="U840" s="210">
        <v>13</v>
      </c>
      <c r="V840" s="210">
        <v>12.7</v>
      </c>
      <c r="W840" s="210">
        <v>12.5</v>
      </c>
      <c r="X840" s="210">
        <v>12.1</v>
      </c>
      <c r="Y840" s="207"/>
      <c r="Z840" s="208"/>
      <c r="AA840" s="208"/>
      <c r="AB840" s="208"/>
      <c r="AC840" s="208"/>
      <c r="AD840" s="208"/>
      <c r="AE840" s="208"/>
      <c r="AF840" s="208"/>
      <c r="AG840" s="208"/>
      <c r="AH840" s="208"/>
      <c r="AI840" s="208"/>
      <c r="AJ840" s="208"/>
      <c r="AK840" s="208"/>
      <c r="AL840" s="208"/>
      <c r="AM840" s="208"/>
      <c r="AN840" s="208"/>
      <c r="AO840" s="208"/>
      <c r="AP840" s="208"/>
      <c r="AQ840" s="208"/>
      <c r="AR840" s="208"/>
      <c r="AS840" s="208"/>
      <c r="AT840" s="208"/>
      <c r="AU840" s="208"/>
      <c r="AV840" s="208"/>
      <c r="AW840" s="208"/>
      <c r="AX840" s="208"/>
      <c r="AY840" s="208"/>
      <c r="AZ840" s="208"/>
      <c r="BA840" s="208"/>
      <c r="BB840" s="208"/>
      <c r="BC840" s="208"/>
      <c r="BD840" s="208"/>
      <c r="BE840" s="208"/>
      <c r="BF840" s="208"/>
      <c r="BG840" s="208"/>
      <c r="BH840" s="208"/>
      <c r="BI840" s="208"/>
      <c r="BJ840" s="208"/>
      <c r="BK840" s="208"/>
      <c r="BL840" s="208"/>
      <c r="BM840" s="209">
        <v>112</v>
      </c>
    </row>
    <row r="841" spans="1:65">
      <c r="A841" s="30"/>
      <c r="B841" s="19">
        <v>1</v>
      </c>
      <c r="C841" s="9">
        <v>6</v>
      </c>
      <c r="D841" s="210">
        <v>12.6</v>
      </c>
      <c r="E841" s="210">
        <v>10.43</v>
      </c>
      <c r="F841" s="224">
        <v>1642.5262666666667</v>
      </c>
      <c r="G841" s="224">
        <v>12</v>
      </c>
      <c r="H841" s="210">
        <v>12.5</v>
      </c>
      <c r="I841" s="210">
        <v>12.4</v>
      </c>
      <c r="J841" s="210">
        <v>13.1</v>
      </c>
      <c r="K841" s="210">
        <v>13.3</v>
      </c>
      <c r="L841" s="210">
        <v>10.199999999999999</v>
      </c>
      <c r="M841" s="210">
        <v>11</v>
      </c>
      <c r="N841" s="210">
        <v>10.7</v>
      </c>
      <c r="O841" s="224">
        <v>12</v>
      </c>
      <c r="P841" s="210">
        <v>11.85</v>
      </c>
      <c r="Q841" s="210">
        <v>11.1</v>
      </c>
      <c r="R841" s="210">
        <v>12.312270704571645</v>
      </c>
      <c r="S841" s="210">
        <v>10.5860417916251</v>
      </c>
      <c r="T841" s="210">
        <v>11.343478355537929</v>
      </c>
      <c r="U841" s="210">
        <v>12.8</v>
      </c>
      <c r="V841" s="210">
        <v>13.1</v>
      </c>
      <c r="W841" s="210">
        <v>12.6</v>
      </c>
      <c r="X841" s="210">
        <v>12.6</v>
      </c>
      <c r="Y841" s="207"/>
      <c r="Z841" s="208"/>
      <c r="AA841" s="208"/>
      <c r="AB841" s="208"/>
      <c r="AC841" s="208"/>
      <c r="AD841" s="208"/>
      <c r="AE841" s="208"/>
      <c r="AF841" s="208"/>
      <c r="AG841" s="208"/>
      <c r="AH841" s="208"/>
      <c r="AI841" s="208"/>
      <c r="AJ841" s="208"/>
      <c r="AK841" s="208"/>
      <c r="AL841" s="208"/>
      <c r="AM841" s="208"/>
      <c r="AN841" s="208"/>
      <c r="AO841" s="208"/>
      <c r="AP841" s="208"/>
      <c r="AQ841" s="208"/>
      <c r="AR841" s="208"/>
      <c r="AS841" s="208"/>
      <c r="AT841" s="208"/>
      <c r="AU841" s="208"/>
      <c r="AV841" s="208"/>
      <c r="AW841" s="208"/>
      <c r="AX841" s="208"/>
      <c r="AY841" s="208"/>
      <c r="AZ841" s="208"/>
      <c r="BA841" s="208"/>
      <c r="BB841" s="208"/>
      <c r="BC841" s="208"/>
      <c r="BD841" s="208"/>
      <c r="BE841" s="208"/>
      <c r="BF841" s="208"/>
      <c r="BG841" s="208"/>
      <c r="BH841" s="208"/>
      <c r="BI841" s="208"/>
      <c r="BJ841" s="208"/>
      <c r="BK841" s="208"/>
      <c r="BL841" s="208"/>
      <c r="BM841" s="211"/>
    </row>
    <row r="842" spans="1:65">
      <c r="A842" s="30"/>
      <c r="B842" s="20" t="s">
        <v>259</v>
      </c>
      <c r="C842" s="12"/>
      <c r="D842" s="212">
        <v>12.35</v>
      </c>
      <c r="E842" s="212">
        <v>10.665000000000001</v>
      </c>
      <c r="F842" s="212">
        <v>1623.1258666666665</v>
      </c>
      <c r="G842" s="212">
        <v>12</v>
      </c>
      <c r="H842" s="212">
        <v>12.383333333333333</v>
      </c>
      <c r="I842" s="212">
        <v>12.416666666666666</v>
      </c>
      <c r="J842" s="212">
        <v>13.049999999999999</v>
      </c>
      <c r="K842" s="212">
        <v>12.700000000000001</v>
      </c>
      <c r="L842" s="212">
        <v>11.016666666666666</v>
      </c>
      <c r="M842" s="212">
        <v>11.666666666666666</v>
      </c>
      <c r="N842" s="212">
        <v>10.333333333333334</v>
      </c>
      <c r="O842" s="212">
        <v>12.166666666666666</v>
      </c>
      <c r="P842" s="212">
        <v>12.148333333333332</v>
      </c>
      <c r="Q842" s="212">
        <v>11.5</v>
      </c>
      <c r="R842" s="212">
        <v>12.621596001520045</v>
      </c>
      <c r="S842" s="212">
        <v>11.540329745869817</v>
      </c>
      <c r="T842" s="212">
        <v>11.757711554117677</v>
      </c>
      <c r="U842" s="212">
        <v>12.583333333333334</v>
      </c>
      <c r="V842" s="212">
        <v>12.950000000000001</v>
      </c>
      <c r="W842" s="212">
        <v>12.416666666666666</v>
      </c>
      <c r="X842" s="212">
        <v>12.466666666666667</v>
      </c>
      <c r="Y842" s="207"/>
      <c r="Z842" s="208"/>
      <c r="AA842" s="208"/>
      <c r="AB842" s="208"/>
      <c r="AC842" s="208"/>
      <c r="AD842" s="208"/>
      <c r="AE842" s="208"/>
      <c r="AF842" s="208"/>
      <c r="AG842" s="208"/>
      <c r="AH842" s="208"/>
      <c r="AI842" s="208"/>
      <c r="AJ842" s="208"/>
      <c r="AK842" s="208"/>
      <c r="AL842" s="208"/>
      <c r="AM842" s="208"/>
      <c r="AN842" s="208"/>
      <c r="AO842" s="208"/>
      <c r="AP842" s="208"/>
      <c r="AQ842" s="208"/>
      <c r="AR842" s="208"/>
      <c r="AS842" s="208"/>
      <c r="AT842" s="208"/>
      <c r="AU842" s="208"/>
      <c r="AV842" s="208"/>
      <c r="AW842" s="208"/>
      <c r="AX842" s="208"/>
      <c r="AY842" s="208"/>
      <c r="AZ842" s="208"/>
      <c r="BA842" s="208"/>
      <c r="BB842" s="208"/>
      <c r="BC842" s="208"/>
      <c r="BD842" s="208"/>
      <c r="BE842" s="208"/>
      <c r="BF842" s="208"/>
      <c r="BG842" s="208"/>
      <c r="BH842" s="208"/>
      <c r="BI842" s="208"/>
      <c r="BJ842" s="208"/>
      <c r="BK842" s="208"/>
      <c r="BL842" s="208"/>
      <c r="BM842" s="211"/>
    </row>
    <row r="843" spans="1:65">
      <c r="A843" s="30"/>
      <c r="B843" s="3" t="s">
        <v>260</v>
      </c>
      <c r="C843" s="29"/>
      <c r="D843" s="210">
        <v>12.3</v>
      </c>
      <c r="E843" s="210">
        <v>10.695</v>
      </c>
      <c r="F843" s="210">
        <v>1637.1973666666668</v>
      </c>
      <c r="G843" s="210">
        <v>12</v>
      </c>
      <c r="H843" s="210">
        <v>12.35</v>
      </c>
      <c r="I843" s="210">
        <v>12.4</v>
      </c>
      <c r="J843" s="210">
        <v>13.149999999999999</v>
      </c>
      <c r="K843" s="210">
        <v>12.7</v>
      </c>
      <c r="L843" s="210">
        <v>11.05</v>
      </c>
      <c r="M843" s="210">
        <v>11.55</v>
      </c>
      <c r="N843" s="210">
        <v>10.25</v>
      </c>
      <c r="O843" s="210">
        <v>12</v>
      </c>
      <c r="P843" s="210">
        <v>12.190000000000001</v>
      </c>
      <c r="Q843" s="210">
        <v>11.7</v>
      </c>
      <c r="R843" s="210">
        <v>12.604316754852526</v>
      </c>
      <c r="S843" s="210">
        <v>11.0581387895318</v>
      </c>
      <c r="T843" s="210">
        <v>11.748692371171185</v>
      </c>
      <c r="U843" s="210">
        <v>12.55</v>
      </c>
      <c r="V843" s="210">
        <v>12.850000000000001</v>
      </c>
      <c r="W843" s="210">
        <v>12.5</v>
      </c>
      <c r="X843" s="210">
        <v>12.6</v>
      </c>
      <c r="Y843" s="207"/>
      <c r="Z843" s="208"/>
      <c r="AA843" s="208"/>
      <c r="AB843" s="208"/>
      <c r="AC843" s="208"/>
      <c r="AD843" s="208"/>
      <c r="AE843" s="208"/>
      <c r="AF843" s="208"/>
      <c r="AG843" s="208"/>
      <c r="AH843" s="208"/>
      <c r="AI843" s="208"/>
      <c r="AJ843" s="208"/>
      <c r="AK843" s="208"/>
      <c r="AL843" s="208"/>
      <c r="AM843" s="208"/>
      <c r="AN843" s="208"/>
      <c r="AO843" s="208"/>
      <c r="AP843" s="208"/>
      <c r="AQ843" s="208"/>
      <c r="AR843" s="208"/>
      <c r="AS843" s="208"/>
      <c r="AT843" s="208"/>
      <c r="AU843" s="208"/>
      <c r="AV843" s="208"/>
      <c r="AW843" s="208"/>
      <c r="AX843" s="208"/>
      <c r="AY843" s="208"/>
      <c r="AZ843" s="208"/>
      <c r="BA843" s="208"/>
      <c r="BB843" s="208"/>
      <c r="BC843" s="208"/>
      <c r="BD843" s="208"/>
      <c r="BE843" s="208"/>
      <c r="BF843" s="208"/>
      <c r="BG843" s="208"/>
      <c r="BH843" s="208"/>
      <c r="BI843" s="208"/>
      <c r="BJ843" s="208"/>
      <c r="BK843" s="208"/>
      <c r="BL843" s="208"/>
      <c r="BM843" s="211"/>
    </row>
    <row r="844" spans="1:65">
      <c r="A844" s="30"/>
      <c r="B844" s="3" t="s">
        <v>261</v>
      </c>
      <c r="C844" s="29"/>
      <c r="D844" s="24">
        <v>0.21679483388678814</v>
      </c>
      <c r="E844" s="24">
        <v>0.44329448451339898</v>
      </c>
      <c r="F844" s="24">
        <v>42.351592058056148</v>
      </c>
      <c r="G844" s="24">
        <v>0</v>
      </c>
      <c r="H844" s="24">
        <v>0.85654344120229342</v>
      </c>
      <c r="I844" s="24">
        <v>7.5277265270907834E-2</v>
      </c>
      <c r="J844" s="24">
        <v>0.29495762407505244</v>
      </c>
      <c r="K844" s="24">
        <v>0.36878177829171604</v>
      </c>
      <c r="L844" s="24">
        <v>0.52694085689635684</v>
      </c>
      <c r="M844" s="24">
        <v>1.1165422816296147</v>
      </c>
      <c r="N844" s="24">
        <v>0.26583202716502502</v>
      </c>
      <c r="O844" s="24">
        <v>0.40824829046386302</v>
      </c>
      <c r="P844" s="24">
        <v>0.26010895153121266</v>
      </c>
      <c r="Q844" s="24">
        <v>0.442718872423573</v>
      </c>
      <c r="R844" s="24">
        <v>0.25024495470313607</v>
      </c>
      <c r="S844" s="24">
        <v>1.4251906572898103</v>
      </c>
      <c r="T844" s="24">
        <v>0.41106306987061009</v>
      </c>
      <c r="U844" s="24">
        <v>0.30605010483034767</v>
      </c>
      <c r="V844" s="24">
        <v>0.25884358211089575</v>
      </c>
      <c r="W844" s="24">
        <v>0.21369760566432799</v>
      </c>
      <c r="X844" s="24">
        <v>0.2503331114069145</v>
      </c>
      <c r="Y844" s="149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3" t="s">
        <v>86</v>
      </c>
      <c r="C845" s="29"/>
      <c r="D845" s="13">
        <v>1.7554237561683249E-2</v>
      </c>
      <c r="E845" s="13">
        <v>4.1565352509460751E-2</v>
      </c>
      <c r="F845" s="13">
        <v>2.6092611132512798E-2</v>
      </c>
      <c r="G845" s="13">
        <v>0</v>
      </c>
      <c r="H845" s="13">
        <v>6.9169053125353444E-2</v>
      </c>
      <c r="I845" s="13">
        <v>6.0625985453080138E-3</v>
      </c>
      <c r="J845" s="13">
        <v>2.2602116787360342E-2</v>
      </c>
      <c r="K845" s="13">
        <v>2.9037935298560316E-2</v>
      </c>
      <c r="L845" s="13">
        <v>4.7831242683481712E-2</v>
      </c>
      <c r="M845" s="13">
        <v>9.5703624139681268E-2</v>
      </c>
      <c r="N845" s="13">
        <v>2.5725680048228228E-2</v>
      </c>
      <c r="O845" s="13">
        <v>3.355465401072847E-2</v>
      </c>
      <c r="P845" s="13">
        <v>2.1411081207124108E-2</v>
      </c>
      <c r="Q845" s="13">
        <v>3.8497293254223741E-2</v>
      </c>
      <c r="R845" s="13">
        <v>1.9826728305437646E-2</v>
      </c>
      <c r="S845" s="13">
        <v>0.12349652814728916</v>
      </c>
      <c r="T845" s="13">
        <v>3.4961145966083115E-2</v>
      </c>
      <c r="U845" s="13">
        <v>2.4321862635524317E-2</v>
      </c>
      <c r="V845" s="13">
        <v>1.9987921398524768E-2</v>
      </c>
      <c r="W845" s="13">
        <v>1.7210545422630442E-2</v>
      </c>
      <c r="X845" s="13">
        <v>2.0080196102158918E-2</v>
      </c>
      <c r="Y845" s="149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30"/>
      <c r="B846" s="3" t="s">
        <v>262</v>
      </c>
      <c r="C846" s="29"/>
      <c r="D846" s="13">
        <v>3.1032130158801685E-2</v>
      </c>
      <c r="E846" s="13">
        <v>-0.10963905521104289</v>
      </c>
      <c r="F846" s="13">
        <v>134.50566152430642</v>
      </c>
      <c r="G846" s="13">
        <v>1.8125961057182671E-3</v>
      </c>
      <c r="H846" s="13">
        <v>3.3814942925761926E-2</v>
      </c>
      <c r="I846" s="13">
        <v>3.6597755692722167E-2</v>
      </c>
      <c r="J846" s="13">
        <v>8.9471198264968521E-2</v>
      </c>
      <c r="K846" s="13">
        <v>6.0251664211885103E-2</v>
      </c>
      <c r="L846" s="13">
        <v>-8.0280380519611616E-2</v>
      </c>
      <c r="M846" s="13">
        <v>-2.6015531563885141E-2</v>
      </c>
      <c r="N846" s="13">
        <v>-0.13732804224229822</v>
      </c>
      <c r="O846" s="13">
        <v>1.5726659940519694E-2</v>
      </c>
      <c r="P846" s="13">
        <v>1.4196112918691384E-2</v>
      </c>
      <c r="Q846" s="13">
        <v>-3.992959539868679E-2</v>
      </c>
      <c r="R846" s="13">
        <v>5.370615477336238E-2</v>
      </c>
      <c r="S846" s="13">
        <v>-3.6562691447842965E-2</v>
      </c>
      <c r="T846" s="13">
        <v>-1.8414705308930968E-2</v>
      </c>
      <c r="U846" s="13">
        <v>5.0511819527524038E-2</v>
      </c>
      <c r="V846" s="13">
        <v>8.1122759964087576E-2</v>
      </c>
      <c r="W846" s="13">
        <v>3.6597755692722167E-2</v>
      </c>
      <c r="X846" s="13">
        <v>4.077197484316275E-2</v>
      </c>
      <c r="Y846" s="149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46" t="s">
        <v>263</v>
      </c>
      <c r="C847" s="47"/>
      <c r="D847" s="45">
        <v>0.04</v>
      </c>
      <c r="E847" s="45">
        <v>2.04</v>
      </c>
      <c r="F847" s="45">
        <v>1916.71</v>
      </c>
      <c r="G847" s="45" t="s">
        <v>264</v>
      </c>
      <c r="H847" s="45">
        <v>0</v>
      </c>
      <c r="I847" s="45">
        <v>0.04</v>
      </c>
      <c r="J847" s="45">
        <v>0.79</v>
      </c>
      <c r="K847" s="45">
        <v>0.38</v>
      </c>
      <c r="L847" s="45">
        <v>1.63</v>
      </c>
      <c r="M847" s="45">
        <v>0.85</v>
      </c>
      <c r="N847" s="45">
        <v>2.44</v>
      </c>
      <c r="O847" s="45" t="s">
        <v>264</v>
      </c>
      <c r="P847" s="45">
        <v>0.28000000000000003</v>
      </c>
      <c r="Q847" s="45">
        <v>1.05</v>
      </c>
      <c r="R847" s="45">
        <v>0.28000000000000003</v>
      </c>
      <c r="S847" s="45">
        <v>1</v>
      </c>
      <c r="T847" s="45">
        <v>0.74</v>
      </c>
      <c r="U847" s="45">
        <v>0.24</v>
      </c>
      <c r="V847" s="45">
        <v>0.67</v>
      </c>
      <c r="W847" s="45">
        <v>0.04</v>
      </c>
      <c r="X847" s="45">
        <v>0.1</v>
      </c>
      <c r="Y847" s="149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B848" s="31" t="s">
        <v>314</v>
      </c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BM848" s="55"/>
    </row>
    <row r="849" spans="1:65">
      <c r="BM849" s="55"/>
    </row>
    <row r="850" spans="1:65" ht="15">
      <c r="B850" s="8" t="s">
        <v>555</v>
      </c>
      <c r="BM850" s="28" t="s">
        <v>66</v>
      </c>
    </row>
    <row r="851" spans="1:65" ht="15">
      <c r="A851" s="25" t="s">
        <v>18</v>
      </c>
      <c r="B851" s="18" t="s">
        <v>111</v>
      </c>
      <c r="C851" s="15" t="s">
        <v>112</v>
      </c>
      <c r="D851" s="16" t="s">
        <v>224</v>
      </c>
      <c r="E851" s="17" t="s">
        <v>224</v>
      </c>
      <c r="F851" s="17" t="s">
        <v>224</v>
      </c>
      <c r="G851" s="17" t="s">
        <v>224</v>
      </c>
      <c r="H851" s="17" t="s">
        <v>224</v>
      </c>
      <c r="I851" s="17" t="s">
        <v>224</v>
      </c>
      <c r="J851" s="17" t="s">
        <v>224</v>
      </c>
      <c r="K851" s="17" t="s">
        <v>224</v>
      </c>
      <c r="L851" s="17" t="s">
        <v>224</v>
      </c>
      <c r="M851" s="17" t="s">
        <v>224</v>
      </c>
      <c r="N851" s="17" t="s">
        <v>224</v>
      </c>
      <c r="O851" s="17" t="s">
        <v>224</v>
      </c>
      <c r="P851" s="17" t="s">
        <v>224</v>
      </c>
      <c r="Q851" s="17" t="s">
        <v>224</v>
      </c>
      <c r="R851" s="17" t="s">
        <v>224</v>
      </c>
      <c r="S851" s="17" t="s">
        <v>224</v>
      </c>
      <c r="T851" s="17" t="s">
        <v>224</v>
      </c>
      <c r="U851" s="17" t="s">
        <v>224</v>
      </c>
      <c r="V851" s="17" t="s">
        <v>224</v>
      </c>
      <c r="W851" s="17" t="s">
        <v>224</v>
      </c>
      <c r="X851" s="17" t="s">
        <v>224</v>
      </c>
      <c r="Y851" s="17" t="s">
        <v>224</v>
      </c>
      <c r="Z851" s="149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9" t="s">
        <v>225</v>
      </c>
      <c r="C852" s="9" t="s">
        <v>225</v>
      </c>
      <c r="D852" s="147" t="s">
        <v>227</v>
      </c>
      <c r="E852" s="148" t="s">
        <v>228</v>
      </c>
      <c r="F852" s="148" t="s">
        <v>229</v>
      </c>
      <c r="G852" s="148" t="s">
        <v>230</v>
      </c>
      <c r="H852" s="148" t="s">
        <v>231</v>
      </c>
      <c r="I852" s="148" t="s">
        <v>232</v>
      </c>
      <c r="J852" s="148" t="s">
        <v>233</v>
      </c>
      <c r="K852" s="148" t="s">
        <v>235</v>
      </c>
      <c r="L852" s="148" t="s">
        <v>236</v>
      </c>
      <c r="M852" s="148" t="s">
        <v>237</v>
      </c>
      <c r="N852" s="148" t="s">
        <v>238</v>
      </c>
      <c r="O852" s="148" t="s">
        <v>265</v>
      </c>
      <c r="P852" s="148" t="s">
        <v>239</v>
      </c>
      <c r="Q852" s="148" t="s">
        <v>240</v>
      </c>
      <c r="R852" s="148" t="s">
        <v>241</v>
      </c>
      <c r="S852" s="148" t="s">
        <v>242</v>
      </c>
      <c r="T852" s="148" t="s">
        <v>243</v>
      </c>
      <c r="U852" s="148" t="s">
        <v>244</v>
      </c>
      <c r="V852" s="148" t="s">
        <v>245</v>
      </c>
      <c r="W852" s="148" t="s">
        <v>246</v>
      </c>
      <c r="X852" s="148" t="s">
        <v>247</v>
      </c>
      <c r="Y852" s="148" t="s">
        <v>249</v>
      </c>
      <c r="Z852" s="149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 t="s">
        <v>3</v>
      </c>
    </row>
    <row r="853" spans="1:65">
      <c r="A853" s="30"/>
      <c r="B853" s="19"/>
      <c r="C853" s="9"/>
      <c r="D853" s="10" t="s">
        <v>295</v>
      </c>
      <c r="E853" s="11" t="s">
        <v>295</v>
      </c>
      <c r="F853" s="11" t="s">
        <v>114</v>
      </c>
      <c r="G853" s="11" t="s">
        <v>114</v>
      </c>
      <c r="H853" s="11" t="s">
        <v>296</v>
      </c>
      <c r="I853" s="11" t="s">
        <v>295</v>
      </c>
      <c r="J853" s="11" t="s">
        <v>295</v>
      </c>
      <c r="K853" s="11" t="s">
        <v>296</v>
      </c>
      <c r="L853" s="11" t="s">
        <v>296</v>
      </c>
      <c r="M853" s="11" t="s">
        <v>296</v>
      </c>
      <c r="N853" s="11" t="s">
        <v>296</v>
      </c>
      <c r="O853" s="11" t="s">
        <v>296</v>
      </c>
      <c r="P853" s="11" t="s">
        <v>295</v>
      </c>
      <c r="Q853" s="11" t="s">
        <v>296</v>
      </c>
      <c r="R853" s="11" t="s">
        <v>295</v>
      </c>
      <c r="S853" s="11" t="s">
        <v>295</v>
      </c>
      <c r="T853" s="11" t="s">
        <v>295</v>
      </c>
      <c r="U853" s="11" t="s">
        <v>114</v>
      </c>
      <c r="V853" s="11" t="s">
        <v>296</v>
      </c>
      <c r="W853" s="11" t="s">
        <v>296</v>
      </c>
      <c r="X853" s="11" t="s">
        <v>296</v>
      </c>
      <c r="Y853" s="11" t="s">
        <v>295</v>
      </c>
      <c r="Z853" s="149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1</v>
      </c>
    </row>
    <row r="854" spans="1:65">
      <c r="A854" s="30"/>
      <c r="B854" s="19"/>
      <c r="C854" s="9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149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2</v>
      </c>
    </row>
    <row r="855" spans="1:65">
      <c r="A855" s="30"/>
      <c r="B855" s="18">
        <v>1</v>
      </c>
      <c r="C855" s="14">
        <v>1</v>
      </c>
      <c r="D855" s="206">
        <v>48.7</v>
      </c>
      <c r="E855" s="206">
        <v>43.9</v>
      </c>
      <c r="F855" s="223">
        <v>91.615566666666666</v>
      </c>
      <c r="G855" s="206">
        <v>48.406080000000003</v>
      </c>
      <c r="H855" s="206">
        <v>46</v>
      </c>
      <c r="I855" s="223">
        <v>51</v>
      </c>
      <c r="J855" s="206">
        <v>48.04</v>
      </c>
      <c r="K855" s="206">
        <v>51.6</v>
      </c>
      <c r="L855" s="206">
        <v>51.3</v>
      </c>
      <c r="M855" s="206">
        <v>51.6</v>
      </c>
      <c r="N855" s="206">
        <v>49.6</v>
      </c>
      <c r="O855" s="206">
        <v>46.8</v>
      </c>
      <c r="P855" s="206">
        <v>44.4</v>
      </c>
      <c r="Q855" s="223">
        <v>78</v>
      </c>
      <c r="R855" s="206">
        <v>50</v>
      </c>
      <c r="S855" s="206">
        <v>48.429477664756241</v>
      </c>
      <c r="T855" s="223">
        <v>39.789008624813029</v>
      </c>
      <c r="U855" s="206">
        <v>47.765325795110897</v>
      </c>
      <c r="V855" s="206">
        <v>46.8</v>
      </c>
      <c r="W855" s="206">
        <v>48.8</v>
      </c>
      <c r="X855" s="206">
        <v>53</v>
      </c>
      <c r="Y855" s="206">
        <v>48.39</v>
      </c>
      <c r="Z855" s="207"/>
      <c r="AA855" s="208"/>
      <c r="AB855" s="208"/>
      <c r="AC855" s="208"/>
      <c r="AD855" s="208"/>
      <c r="AE855" s="208"/>
      <c r="AF855" s="208"/>
      <c r="AG855" s="208"/>
      <c r="AH855" s="208"/>
      <c r="AI855" s="208"/>
      <c r="AJ855" s="208"/>
      <c r="AK855" s="208"/>
      <c r="AL855" s="208"/>
      <c r="AM855" s="208"/>
      <c r="AN855" s="208"/>
      <c r="AO855" s="208"/>
      <c r="AP855" s="208"/>
      <c r="AQ855" s="208"/>
      <c r="AR855" s="208"/>
      <c r="AS855" s="208"/>
      <c r="AT855" s="208"/>
      <c r="AU855" s="208"/>
      <c r="AV855" s="208"/>
      <c r="AW855" s="208"/>
      <c r="AX855" s="208"/>
      <c r="AY855" s="208"/>
      <c r="AZ855" s="208"/>
      <c r="BA855" s="208"/>
      <c r="BB855" s="208"/>
      <c r="BC855" s="208"/>
      <c r="BD855" s="208"/>
      <c r="BE855" s="208"/>
      <c r="BF855" s="208"/>
      <c r="BG855" s="208"/>
      <c r="BH855" s="208"/>
      <c r="BI855" s="208"/>
      <c r="BJ855" s="208"/>
      <c r="BK855" s="208"/>
      <c r="BL855" s="208"/>
      <c r="BM855" s="209">
        <v>1</v>
      </c>
    </row>
    <row r="856" spans="1:65">
      <c r="A856" s="30"/>
      <c r="B856" s="19">
        <v>1</v>
      </c>
      <c r="C856" s="9">
        <v>2</v>
      </c>
      <c r="D856" s="210">
        <v>50.3</v>
      </c>
      <c r="E856" s="210">
        <v>46.4</v>
      </c>
      <c r="F856" s="224">
        <v>91.809066666666666</v>
      </c>
      <c r="G856" s="210">
        <v>48.297657999999998</v>
      </c>
      <c r="H856" s="210">
        <v>47.1</v>
      </c>
      <c r="I856" s="224">
        <v>55</v>
      </c>
      <c r="J856" s="210">
        <v>47.57</v>
      </c>
      <c r="K856" s="210">
        <v>52.6</v>
      </c>
      <c r="L856" s="210">
        <v>50.7</v>
      </c>
      <c r="M856" s="210">
        <v>46</v>
      </c>
      <c r="N856" s="210">
        <v>51.7</v>
      </c>
      <c r="O856" s="210">
        <v>49.1</v>
      </c>
      <c r="P856" s="210">
        <v>46.2</v>
      </c>
      <c r="Q856" s="224">
        <v>76</v>
      </c>
      <c r="R856" s="210">
        <v>49</v>
      </c>
      <c r="S856" s="210">
        <v>49.374426538249224</v>
      </c>
      <c r="T856" s="224">
        <v>45.361566210655752</v>
      </c>
      <c r="U856" s="210">
        <v>48.720422928810606</v>
      </c>
      <c r="V856" s="210">
        <v>46.2</v>
      </c>
      <c r="W856" s="210">
        <v>47.2</v>
      </c>
      <c r="X856" s="210">
        <v>53</v>
      </c>
      <c r="Y856" s="210">
        <v>50.88</v>
      </c>
      <c r="Z856" s="207"/>
      <c r="AA856" s="208"/>
      <c r="AB856" s="208"/>
      <c r="AC856" s="208"/>
      <c r="AD856" s="208"/>
      <c r="AE856" s="208"/>
      <c r="AF856" s="208"/>
      <c r="AG856" s="208"/>
      <c r="AH856" s="208"/>
      <c r="AI856" s="208"/>
      <c r="AJ856" s="208"/>
      <c r="AK856" s="208"/>
      <c r="AL856" s="208"/>
      <c r="AM856" s="208"/>
      <c r="AN856" s="208"/>
      <c r="AO856" s="208"/>
      <c r="AP856" s="208"/>
      <c r="AQ856" s="208"/>
      <c r="AR856" s="208"/>
      <c r="AS856" s="208"/>
      <c r="AT856" s="208"/>
      <c r="AU856" s="208"/>
      <c r="AV856" s="208"/>
      <c r="AW856" s="208"/>
      <c r="AX856" s="208"/>
      <c r="AY856" s="208"/>
      <c r="AZ856" s="208"/>
      <c r="BA856" s="208"/>
      <c r="BB856" s="208"/>
      <c r="BC856" s="208"/>
      <c r="BD856" s="208"/>
      <c r="BE856" s="208"/>
      <c r="BF856" s="208"/>
      <c r="BG856" s="208"/>
      <c r="BH856" s="208"/>
      <c r="BI856" s="208"/>
      <c r="BJ856" s="208"/>
      <c r="BK856" s="208"/>
      <c r="BL856" s="208"/>
      <c r="BM856" s="209" t="e">
        <v>#N/A</v>
      </c>
    </row>
    <row r="857" spans="1:65">
      <c r="A857" s="30"/>
      <c r="B857" s="19">
        <v>1</v>
      </c>
      <c r="C857" s="9">
        <v>3</v>
      </c>
      <c r="D857" s="210">
        <v>48.8</v>
      </c>
      <c r="E857" s="210">
        <v>46.2</v>
      </c>
      <c r="F857" s="224">
        <v>93.364966666666675</v>
      </c>
      <c r="G857" s="210">
        <v>48.2164</v>
      </c>
      <c r="H857" s="210">
        <v>46.6</v>
      </c>
      <c r="I857" s="224">
        <v>56</v>
      </c>
      <c r="J857" s="210">
        <v>47.41</v>
      </c>
      <c r="K857" s="210">
        <v>52.5</v>
      </c>
      <c r="L857" s="210">
        <v>52.8</v>
      </c>
      <c r="M857" s="210">
        <v>47.6</v>
      </c>
      <c r="N857" s="210">
        <v>52.6</v>
      </c>
      <c r="O857" s="210">
        <v>48.7</v>
      </c>
      <c r="P857" s="210">
        <v>44.9</v>
      </c>
      <c r="Q857" s="224">
        <v>78</v>
      </c>
      <c r="R857" s="210">
        <v>49</v>
      </c>
      <c r="S857" s="210">
        <v>49.95015868036441</v>
      </c>
      <c r="T857" s="224">
        <v>43.606773224058664</v>
      </c>
      <c r="U857" s="210">
        <v>47.818046684156322</v>
      </c>
      <c r="V857" s="210">
        <v>47.7</v>
      </c>
      <c r="W857" s="210">
        <v>47</v>
      </c>
      <c r="X857" s="210">
        <v>51</v>
      </c>
      <c r="Y857" s="210">
        <v>50.03</v>
      </c>
      <c r="Z857" s="207"/>
      <c r="AA857" s="208"/>
      <c r="AB857" s="208"/>
      <c r="AC857" s="208"/>
      <c r="AD857" s="208"/>
      <c r="AE857" s="208"/>
      <c r="AF857" s="208"/>
      <c r="AG857" s="208"/>
      <c r="AH857" s="208"/>
      <c r="AI857" s="208"/>
      <c r="AJ857" s="208"/>
      <c r="AK857" s="208"/>
      <c r="AL857" s="208"/>
      <c r="AM857" s="208"/>
      <c r="AN857" s="208"/>
      <c r="AO857" s="208"/>
      <c r="AP857" s="208"/>
      <c r="AQ857" s="208"/>
      <c r="AR857" s="208"/>
      <c r="AS857" s="208"/>
      <c r="AT857" s="208"/>
      <c r="AU857" s="208"/>
      <c r="AV857" s="208"/>
      <c r="AW857" s="208"/>
      <c r="AX857" s="208"/>
      <c r="AY857" s="208"/>
      <c r="AZ857" s="208"/>
      <c r="BA857" s="208"/>
      <c r="BB857" s="208"/>
      <c r="BC857" s="208"/>
      <c r="BD857" s="208"/>
      <c r="BE857" s="208"/>
      <c r="BF857" s="208"/>
      <c r="BG857" s="208"/>
      <c r="BH857" s="208"/>
      <c r="BI857" s="208"/>
      <c r="BJ857" s="208"/>
      <c r="BK857" s="208"/>
      <c r="BL857" s="208"/>
      <c r="BM857" s="209">
        <v>16</v>
      </c>
    </row>
    <row r="858" spans="1:65">
      <c r="A858" s="30"/>
      <c r="B858" s="19">
        <v>1</v>
      </c>
      <c r="C858" s="9">
        <v>4</v>
      </c>
      <c r="D858" s="210">
        <v>48.7</v>
      </c>
      <c r="E858" s="210">
        <v>42.3</v>
      </c>
      <c r="F858" s="224">
        <v>90.716466666666676</v>
      </c>
      <c r="G858" s="210">
        <v>48.307940000000002</v>
      </c>
      <c r="H858" s="210">
        <v>47.2</v>
      </c>
      <c r="I858" s="224">
        <v>54</v>
      </c>
      <c r="J858" s="210">
        <v>48.86</v>
      </c>
      <c r="K858" s="210">
        <v>50.3</v>
      </c>
      <c r="L858" s="210">
        <v>49.6</v>
      </c>
      <c r="M858" s="210">
        <v>49.8</v>
      </c>
      <c r="N858" s="210">
        <v>46.8</v>
      </c>
      <c r="O858" s="210">
        <v>49.1</v>
      </c>
      <c r="P858" s="210">
        <v>46.6</v>
      </c>
      <c r="Q858" s="224">
        <v>77</v>
      </c>
      <c r="R858" s="210">
        <v>49</v>
      </c>
      <c r="S858" s="210">
        <v>49.30662918043425</v>
      </c>
      <c r="T858" s="224">
        <v>44.503309547797436</v>
      </c>
      <c r="U858" s="210">
        <v>49.04809207211936</v>
      </c>
      <c r="V858" s="210">
        <v>46.4</v>
      </c>
      <c r="W858" s="210">
        <v>47.3</v>
      </c>
      <c r="X858" s="210">
        <v>54</v>
      </c>
      <c r="Y858" s="210">
        <v>49.71</v>
      </c>
      <c r="Z858" s="207"/>
      <c r="AA858" s="208"/>
      <c r="AB858" s="208"/>
      <c r="AC858" s="208"/>
      <c r="AD858" s="208"/>
      <c r="AE858" s="208"/>
      <c r="AF858" s="208"/>
      <c r="AG858" s="208"/>
      <c r="AH858" s="208"/>
      <c r="AI858" s="208"/>
      <c r="AJ858" s="208"/>
      <c r="AK858" s="208"/>
      <c r="AL858" s="208"/>
      <c r="AM858" s="208"/>
      <c r="AN858" s="208"/>
      <c r="AO858" s="208"/>
      <c r="AP858" s="208"/>
      <c r="AQ858" s="208"/>
      <c r="AR858" s="208"/>
      <c r="AS858" s="208"/>
      <c r="AT858" s="208"/>
      <c r="AU858" s="208"/>
      <c r="AV858" s="208"/>
      <c r="AW858" s="208"/>
      <c r="AX858" s="208"/>
      <c r="AY858" s="208"/>
      <c r="AZ858" s="208"/>
      <c r="BA858" s="208"/>
      <c r="BB858" s="208"/>
      <c r="BC858" s="208"/>
      <c r="BD858" s="208"/>
      <c r="BE858" s="208"/>
      <c r="BF858" s="208"/>
      <c r="BG858" s="208"/>
      <c r="BH858" s="208"/>
      <c r="BI858" s="208"/>
      <c r="BJ858" s="208"/>
      <c r="BK858" s="208"/>
      <c r="BL858" s="208"/>
      <c r="BM858" s="209">
        <v>48.621559195538879</v>
      </c>
    </row>
    <row r="859" spans="1:65">
      <c r="A859" s="30"/>
      <c r="B859" s="19">
        <v>1</v>
      </c>
      <c r="C859" s="9">
        <v>5</v>
      </c>
      <c r="D859" s="210">
        <v>49</v>
      </c>
      <c r="E859" s="210">
        <v>45.2</v>
      </c>
      <c r="F859" s="224">
        <v>92.765666666666675</v>
      </c>
      <c r="G859" s="210">
        <v>48.21705</v>
      </c>
      <c r="H859" s="210">
        <v>44.9</v>
      </c>
      <c r="I859" s="224">
        <v>51</v>
      </c>
      <c r="J859" s="210">
        <v>47.95</v>
      </c>
      <c r="K859" s="210">
        <v>53.2</v>
      </c>
      <c r="L859" s="210">
        <v>51</v>
      </c>
      <c r="M859" s="210">
        <v>48.3</v>
      </c>
      <c r="N859" s="210">
        <v>50.2</v>
      </c>
      <c r="O859" s="210">
        <v>48.9</v>
      </c>
      <c r="P859" s="210">
        <v>45.9</v>
      </c>
      <c r="Q859" s="224">
        <v>78</v>
      </c>
      <c r="R859" s="210">
        <v>47</v>
      </c>
      <c r="S859" s="210">
        <v>50.120975304974131</v>
      </c>
      <c r="T859" s="224">
        <v>41.093590023031481</v>
      </c>
      <c r="U859" s="210">
        <v>48.863302202369603</v>
      </c>
      <c r="V859" s="210">
        <v>48.9</v>
      </c>
      <c r="W859" s="210">
        <v>46.8</v>
      </c>
      <c r="X859" s="210">
        <v>53</v>
      </c>
      <c r="Y859" s="210">
        <v>49.23</v>
      </c>
      <c r="Z859" s="207"/>
      <c r="AA859" s="208"/>
      <c r="AB859" s="208"/>
      <c r="AC859" s="208"/>
      <c r="AD859" s="208"/>
      <c r="AE859" s="208"/>
      <c r="AF859" s="208"/>
      <c r="AG859" s="208"/>
      <c r="AH859" s="208"/>
      <c r="AI859" s="208"/>
      <c r="AJ859" s="208"/>
      <c r="AK859" s="208"/>
      <c r="AL859" s="208"/>
      <c r="AM859" s="208"/>
      <c r="AN859" s="208"/>
      <c r="AO859" s="208"/>
      <c r="AP859" s="208"/>
      <c r="AQ859" s="208"/>
      <c r="AR859" s="208"/>
      <c r="AS859" s="208"/>
      <c r="AT859" s="208"/>
      <c r="AU859" s="208"/>
      <c r="AV859" s="208"/>
      <c r="AW859" s="208"/>
      <c r="AX859" s="208"/>
      <c r="AY859" s="208"/>
      <c r="AZ859" s="208"/>
      <c r="BA859" s="208"/>
      <c r="BB859" s="208"/>
      <c r="BC859" s="208"/>
      <c r="BD859" s="208"/>
      <c r="BE859" s="208"/>
      <c r="BF859" s="208"/>
      <c r="BG859" s="208"/>
      <c r="BH859" s="208"/>
      <c r="BI859" s="208"/>
      <c r="BJ859" s="208"/>
      <c r="BK859" s="208"/>
      <c r="BL859" s="208"/>
      <c r="BM859" s="209">
        <v>113</v>
      </c>
    </row>
    <row r="860" spans="1:65">
      <c r="A860" s="30"/>
      <c r="B860" s="19">
        <v>1</v>
      </c>
      <c r="C860" s="9">
        <v>6</v>
      </c>
      <c r="D860" s="210">
        <v>48.8</v>
      </c>
      <c r="E860" s="210">
        <v>44.1</v>
      </c>
      <c r="F860" s="224">
        <v>93.426266666666663</v>
      </c>
      <c r="G860" s="210">
        <v>48.454239999999999</v>
      </c>
      <c r="H860" s="210">
        <v>48.1</v>
      </c>
      <c r="I860" s="224">
        <v>55</v>
      </c>
      <c r="J860" s="210">
        <v>47.96</v>
      </c>
      <c r="K860" s="210">
        <v>51.5</v>
      </c>
      <c r="L860" s="210">
        <v>52</v>
      </c>
      <c r="M860" s="210">
        <v>45.9</v>
      </c>
      <c r="N860" s="210">
        <v>47.8</v>
      </c>
      <c r="O860" s="210">
        <v>49.2</v>
      </c>
      <c r="P860" s="210">
        <v>45.2</v>
      </c>
      <c r="Q860" s="224">
        <v>78</v>
      </c>
      <c r="R860" s="210">
        <v>47</v>
      </c>
      <c r="S860" s="210">
        <v>48.862130150869078</v>
      </c>
      <c r="T860" s="224">
        <v>40.986753710341127</v>
      </c>
      <c r="U860" s="210">
        <v>49.330037915985315</v>
      </c>
      <c r="V860" s="210">
        <v>47.6</v>
      </c>
      <c r="W860" s="210">
        <v>47.3</v>
      </c>
      <c r="X860" s="210">
        <v>50</v>
      </c>
      <c r="Y860" s="210">
        <v>50.31</v>
      </c>
      <c r="Z860" s="207"/>
      <c r="AA860" s="208"/>
      <c r="AB860" s="208"/>
      <c r="AC860" s="208"/>
      <c r="AD860" s="208"/>
      <c r="AE860" s="208"/>
      <c r="AF860" s="208"/>
      <c r="AG860" s="208"/>
      <c r="AH860" s="208"/>
      <c r="AI860" s="208"/>
      <c r="AJ860" s="208"/>
      <c r="AK860" s="208"/>
      <c r="AL860" s="208"/>
      <c r="AM860" s="208"/>
      <c r="AN860" s="208"/>
      <c r="AO860" s="208"/>
      <c r="AP860" s="208"/>
      <c r="AQ860" s="208"/>
      <c r="AR860" s="208"/>
      <c r="AS860" s="208"/>
      <c r="AT860" s="208"/>
      <c r="AU860" s="208"/>
      <c r="AV860" s="208"/>
      <c r="AW860" s="208"/>
      <c r="AX860" s="208"/>
      <c r="AY860" s="208"/>
      <c r="AZ860" s="208"/>
      <c r="BA860" s="208"/>
      <c r="BB860" s="208"/>
      <c r="BC860" s="208"/>
      <c r="BD860" s="208"/>
      <c r="BE860" s="208"/>
      <c r="BF860" s="208"/>
      <c r="BG860" s="208"/>
      <c r="BH860" s="208"/>
      <c r="BI860" s="208"/>
      <c r="BJ860" s="208"/>
      <c r="BK860" s="208"/>
      <c r="BL860" s="208"/>
      <c r="BM860" s="211"/>
    </row>
    <row r="861" spans="1:65">
      <c r="A861" s="30"/>
      <c r="B861" s="20" t="s">
        <v>259</v>
      </c>
      <c r="C861" s="12"/>
      <c r="D861" s="212">
        <v>49.050000000000004</v>
      </c>
      <c r="E861" s="212">
        <v>44.683333333333337</v>
      </c>
      <c r="F861" s="212">
        <v>92.283000000000015</v>
      </c>
      <c r="G861" s="212">
        <v>48.316561333333333</v>
      </c>
      <c r="H861" s="212">
        <v>46.65</v>
      </c>
      <c r="I861" s="212">
        <v>53.666666666666664</v>
      </c>
      <c r="J861" s="212">
        <v>47.964999999999996</v>
      </c>
      <c r="K861" s="212">
        <v>51.949999999999996</v>
      </c>
      <c r="L861" s="212">
        <v>51.233333333333327</v>
      </c>
      <c r="M861" s="212">
        <v>48.199999999999996</v>
      </c>
      <c r="N861" s="212">
        <v>49.783333333333331</v>
      </c>
      <c r="O861" s="212">
        <v>48.633333333333333</v>
      </c>
      <c r="P861" s="212">
        <v>45.533333333333331</v>
      </c>
      <c r="Q861" s="212">
        <v>77.5</v>
      </c>
      <c r="R861" s="212">
        <v>48.5</v>
      </c>
      <c r="S861" s="212">
        <v>49.340632919941221</v>
      </c>
      <c r="T861" s="212">
        <v>42.556833556782912</v>
      </c>
      <c r="U861" s="212">
        <v>48.590871266425353</v>
      </c>
      <c r="V861" s="212">
        <v>47.266666666666673</v>
      </c>
      <c r="W861" s="212">
        <v>47.400000000000006</v>
      </c>
      <c r="X861" s="212">
        <v>52.333333333333336</v>
      </c>
      <c r="Y861" s="212">
        <v>49.758333333333333</v>
      </c>
      <c r="Z861" s="207"/>
      <c r="AA861" s="208"/>
      <c r="AB861" s="208"/>
      <c r="AC861" s="208"/>
      <c r="AD861" s="208"/>
      <c r="AE861" s="208"/>
      <c r="AF861" s="208"/>
      <c r="AG861" s="208"/>
      <c r="AH861" s="208"/>
      <c r="AI861" s="208"/>
      <c r="AJ861" s="208"/>
      <c r="AK861" s="208"/>
      <c r="AL861" s="208"/>
      <c r="AM861" s="208"/>
      <c r="AN861" s="208"/>
      <c r="AO861" s="208"/>
      <c r="AP861" s="208"/>
      <c r="AQ861" s="208"/>
      <c r="AR861" s="208"/>
      <c r="AS861" s="208"/>
      <c r="AT861" s="208"/>
      <c r="AU861" s="208"/>
      <c r="AV861" s="208"/>
      <c r="AW861" s="208"/>
      <c r="AX861" s="208"/>
      <c r="AY861" s="208"/>
      <c r="AZ861" s="208"/>
      <c r="BA861" s="208"/>
      <c r="BB861" s="208"/>
      <c r="BC861" s="208"/>
      <c r="BD861" s="208"/>
      <c r="BE861" s="208"/>
      <c r="BF861" s="208"/>
      <c r="BG861" s="208"/>
      <c r="BH861" s="208"/>
      <c r="BI861" s="208"/>
      <c r="BJ861" s="208"/>
      <c r="BK861" s="208"/>
      <c r="BL861" s="208"/>
      <c r="BM861" s="211"/>
    </row>
    <row r="862" spans="1:65">
      <c r="A862" s="30"/>
      <c r="B862" s="3" t="s">
        <v>260</v>
      </c>
      <c r="C862" s="29"/>
      <c r="D862" s="210">
        <v>48.8</v>
      </c>
      <c r="E862" s="210">
        <v>44.650000000000006</v>
      </c>
      <c r="F862" s="210">
        <v>92.287366666666671</v>
      </c>
      <c r="G862" s="210">
        <v>48.302799</v>
      </c>
      <c r="H862" s="210">
        <v>46.85</v>
      </c>
      <c r="I862" s="210">
        <v>54.5</v>
      </c>
      <c r="J862" s="210">
        <v>47.954999999999998</v>
      </c>
      <c r="K862" s="210">
        <v>52.05</v>
      </c>
      <c r="L862" s="210">
        <v>51.15</v>
      </c>
      <c r="M862" s="210">
        <v>47.95</v>
      </c>
      <c r="N862" s="210">
        <v>49.900000000000006</v>
      </c>
      <c r="O862" s="210">
        <v>49</v>
      </c>
      <c r="P862" s="210">
        <v>45.55</v>
      </c>
      <c r="Q862" s="210">
        <v>78</v>
      </c>
      <c r="R862" s="210">
        <v>49</v>
      </c>
      <c r="S862" s="210">
        <v>49.340527859341734</v>
      </c>
      <c r="T862" s="210">
        <v>42.350181623545069</v>
      </c>
      <c r="U862" s="210">
        <v>48.791862565590108</v>
      </c>
      <c r="V862" s="210">
        <v>47.2</v>
      </c>
      <c r="W862" s="210">
        <v>47.25</v>
      </c>
      <c r="X862" s="210">
        <v>53</v>
      </c>
      <c r="Y862" s="210">
        <v>49.870000000000005</v>
      </c>
      <c r="Z862" s="207"/>
      <c r="AA862" s="208"/>
      <c r="AB862" s="208"/>
      <c r="AC862" s="208"/>
      <c r="AD862" s="208"/>
      <c r="AE862" s="208"/>
      <c r="AF862" s="208"/>
      <c r="AG862" s="208"/>
      <c r="AH862" s="208"/>
      <c r="AI862" s="208"/>
      <c r="AJ862" s="208"/>
      <c r="AK862" s="208"/>
      <c r="AL862" s="208"/>
      <c r="AM862" s="208"/>
      <c r="AN862" s="208"/>
      <c r="AO862" s="208"/>
      <c r="AP862" s="208"/>
      <c r="AQ862" s="208"/>
      <c r="AR862" s="208"/>
      <c r="AS862" s="208"/>
      <c r="AT862" s="208"/>
      <c r="AU862" s="208"/>
      <c r="AV862" s="208"/>
      <c r="AW862" s="208"/>
      <c r="AX862" s="208"/>
      <c r="AY862" s="208"/>
      <c r="AZ862" s="208"/>
      <c r="BA862" s="208"/>
      <c r="BB862" s="208"/>
      <c r="BC862" s="208"/>
      <c r="BD862" s="208"/>
      <c r="BE862" s="208"/>
      <c r="BF862" s="208"/>
      <c r="BG862" s="208"/>
      <c r="BH862" s="208"/>
      <c r="BI862" s="208"/>
      <c r="BJ862" s="208"/>
      <c r="BK862" s="208"/>
      <c r="BL862" s="208"/>
      <c r="BM862" s="211"/>
    </row>
    <row r="863" spans="1:65">
      <c r="A863" s="30"/>
      <c r="B863" s="3" t="s">
        <v>261</v>
      </c>
      <c r="C863" s="29"/>
      <c r="D863" s="24">
        <v>0.62209324059983029</v>
      </c>
      <c r="E863" s="24">
        <v>1.5587388064286687</v>
      </c>
      <c r="F863" s="24">
        <v>1.0802577834325771</v>
      </c>
      <c r="G863" s="24">
        <v>9.7298991252050895E-2</v>
      </c>
      <c r="H863" s="24">
        <v>1.104083330188443</v>
      </c>
      <c r="I863" s="24">
        <v>2.1602468994692869</v>
      </c>
      <c r="J863" s="24">
        <v>0.50417258949689092</v>
      </c>
      <c r="K863" s="24">
        <v>1.0329569206893401</v>
      </c>
      <c r="L863" s="24">
        <v>1.1003029885748121</v>
      </c>
      <c r="M863" s="24">
        <v>2.2190087877248259</v>
      </c>
      <c r="N863" s="24">
        <v>2.2202852669570809</v>
      </c>
      <c r="O863" s="24">
        <v>0.91578745714640009</v>
      </c>
      <c r="P863" s="24">
        <v>0.83825214981332941</v>
      </c>
      <c r="Q863" s="24">
        <v>0.83666002653407556</v>
      </c>
      <c r="R863" s="24">
        <v>1.2247448713915889</v>
      </c>
      <c r="S863" s="24">
        <v>0.63904975588729174</v>
      </c>
      <c r="T863" s="24">
        <v>2.2371747614130548</v>
      </c>
      <c r="U863" s="24">
        <v>0.65195147200302106</v>
      </c>
      <c r="V863" s="24">
        <v>1.0073066398404542</v>
      </c>
      <c r="W863" s="24">
        <v>0.71274118724821778</v>
      </c>
      <c r="X863" s="24">
        <v>1.505545305418162</v>
      </c>
      <c r="Y863" s="24">
        <v>0.87064152592595123</v>
      </c>
      <c r="Z863" s="149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3" t="s">
        <v>86</v>
      </c>
      <c r="C864" s="29"/>
      <c r="D864" s="13">
        <v>1.2682838748212645E-2</v>
      </c>
      <c r="E864" s="13">
        <v>3.4884120994300674E-2</v>
      </c>
      <c r="F864" s="13">
        <v>1.1705923988519846E-2</v>
      </c>
      <c r="G864" s="13">
        <v>2.0137813736534442E-3</v>
      </c>
      <c r="H864" s="13">
        <v>2.3667381140159548E-2</v>
      </c>
      <c r="I864" s="13">
        <v>4.0253047816197894E-2</v>
      </c>
      <c r="J864" s="13">
        <v>1.0511260074989908E-2</v>
      </c>
      <c r="K864" s="13">
        <v>1.9883675085454095E-2</v>
      </c>
      <c r="L864" s="13">
        <v>2.147631077244266E-2</v>
      </c>
      <c r="M864" s="13">
        <v>4.6037526716282702E-2</v>
      </c>
      <c r="N864" s="13">
        <v>4.4598967531779332E-2</v>
      </c>
      <c r="O864" s="13">
        <v>1.8830448056471556E-2</v>
      </c>
      <c r="P864" s="13">
        <v>1.8409637257979415E-2</v>
      </c>
      <c r="Q864" s="13">
        <v>1.0795613245600974E-2</v>
      </c>
      <c r="R864" s="13">
        <v>2.5252471575084309E-2</v>
      </c>
      <c r="S864" s="13">
        <v>1.2951794860925205E-2</v>
      </c>
      <c r="T864" s="13">
        <v>5.2569107577706123E-2</v>
      </c>
      <c r="U864" s="13">
        <v>1.3417159540695403E-2</v>
      </c>
      <c r="V864" s="13">
        <v>2.1311141886610454E-2</v>
      </c>
      <c r="W864" s="13">
        <v>1.5036733908190247E-2</v>
      </c>
      <c r="X864" s="13">
        <v>2.8768381632194178E-2</v>
      </c>
      <c r="Y864" s="13">
        <v>1.7497401291427593E-2</v>
      </c>
      <c r="Z864" s="149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3" t="s">
        <v>262</v>
      </c>
      <c r="C865" s="29"/>
      <c r="D865" s="13">
        <v>8.8117454797795869E-3</v>
      </c>
      <c r="E865" s="13">
        <v>-8.0997523061063892E-2</v>
      </c>
      <c r="F865" s="13">
        <v>0.89798520505831814</v>
      </c>
      <c r="G865" s="13">
        <v>-6.2728934911147061E-3</v>
      </c>
      <c r="H865" s="13">
        <v>-4.054907387091311E-2</v>
      </c>
      <c r="I865" s="13">
        <v>0.10376276603632006</v>
      </c>
      <c r="J865" s="13">
        <v>-1.3503458268346202E-2</v>
      </c>
      <c r="K865" s="13">
        <v>6.8456068861866282E-2</v>
      </c>
      <c r="L865" s="13">
        <v>5.371637975020116E-2</v>
      </c>
      <c r="M865" s="13">
        <v>-8.6702113735909192E-3</v>
      </c>
      <c r="N865" s="13">
        <v>2.3894218059157701E-2</v>
      </c>
      <c r="O865" s="13">
        <v>2.4215878695099669E-4</v>
      </c>
      <c r="P865" s="13">
        <v>-6.3515566207693719E-2</v>
      </c>
      <c r="Q865" s="13">
        <v>0.59394312486611445</v>
      </c>
      <c r="R865" s="13">
        <v>-2.5001089547541655E-3</v>
      </c>
      <c r="S865" s="13">
        <v>1.47891950875223E-2</v>
      </c>
      <c r="T865" s="13">
        <v>-0.12473326111089456</v>
      </c>
      <c r="U865" s="13">
        <v>-6.3115888550813182E-4</v>
      </c>
      <c r="V865" s="13">
        <v>-2.786608556552661E-2</v>
      </c>
      <c r="W865" s="13">
        <v>-2.5123817823821559E-2</v>
      </c>
      <c r="X865" s="13">
        <v>7.6340088619268665E-2</v>
      </c>
      <c r="Y865" s="13">
        <v>2.3380042857588101E-2</v>
      </c>
      <c r="Z865" s="149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46" t="s">
        <v>263</v>
      </c>
      <c r="C866" s="47"/>
      <c r="D866" s="45">
        <v>0.23</v>
      </c>
      <c r="E866" s="45">
        <v>2.0699999999999998</v>
      </c>
      <c r="F866" s="45">
        <v>23.03</v>
      </c>
      <c r="G866" s="45">
        <v>0.16</v>
      </c>
      <c r="H866" s="45">
        <v>1.03</v>
      </c>
      <c r="I866" s="45">
        <v>2.67</v>
      </c>
      <c r="J866" s="45">
        <v>0.34</v>
      </c>
      <c r="K866" s="45">
        <v>1.76</v>
      </c>
      <c r="L866" s="45">
        <v>1.38</v>
      </c>
      <c r="M866" s="45">
        <v>0.22</v>
      </c>
      <c r="N866" s="45">
        <v>0.62</v>
      </c>
      <c r="O866" s="45">
        <v>0.01</v>
      </c>
      <c r="P866" s="45">
        <v>1.62</v>
      </c>
      <c r="Q866" s="45">
        <v>15.23</v>
      </c>
      <c r="R866" s="45">
        <v>0.06</v>
      </c>
      <c r="S866" s="45">
        <v>0.38</v>
      </c>
      <c r="T866" s="45">
        <v>3.19</v>
      </c>
      <c r="U866" s="45">
        <v>0.01</v>
      </c>
      <c r="V866" s="45">
        <v>0.71</v>
      </c>
      <c r="W866" s="45">
        <v>0.64</v>
      </c>
      <c r="X866" s="45">
        <v>1.96</v>
      </c>
      <c r="Y866" s="45">
        <v>0.6</v>
      </c>
      <c r="Z866" s="149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B867" s="31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BM867" s="55"/>
    </row>
    <row r="868" spans="1:65" ht="15">
      <c r="B868" s="8" t="s">
        <v>556</v>
      </c>
      <c r="BM868" s="28" t="s">
        <v>66</v>
      </c>
    </row>
    <row r="869" spans="1:65" ht="15">
      <c r="A869" s="25" t="s">
        <v>21</v>
      </c>
      <c r="B869" s="18" t="s">
        <v>111</v>
      </c>
      <c r="C869" s="15" t="s">
        <v>112</v>
      </c>
      <c r="D869" s="16" t="s">
        <v>224</v>
      </c>
      <c r="E869" s="17" t="s">
        <v>224</v>
      </c>
      <c r="F869" s="17" t="s">
        <v>224</v>
      </c>
      <c r="G869" s="17" t="s">
        <v>224</v>
      </c>
      <c r="H869" s="17" t="s">
        <v>224</v>
      </c>
      <c r="I869" s="17" t="s">
        <v>224</v>
      </c>
      <c r="J869" s="17" t="s">
        <v>224</v>
      </c>
      <c r="K869" s="17" t="s">
        <v>224</v>
      </c>
      <c r="L869" s="17" t="s">
        <v>224</v>
      </c>
      <c r="M869" s="17" t="s">
        <v>224</v>
      </c>
      <c r="N869" s="17" t="s">
        <v>224</v>
      </c>
      <c r="O869" s="17" t="s">
        <v>224</v>
      </c>
      <c r="P869" s="17" t="s">
        <v>224</v>
      </c>
      <c r="Q869" s="17" t="s">
        <v>224</v>
      </c>
      <c r="R869" s="17" t="s">
        <v>224</v>
      </c>
      <c r="S869" s="17" t="s">
        <v>224</v>
      </c>
      <c r="T869" s="17" t="s">
        <v>224</v>
      </c>
      <c r="U869" s="17" t="s">
        <v>224</v>
      </c>
      <c r="V869" s="149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</v>
      </c>
    </row>
    <row r="870" spans="1:65">
      <c r="A870" s="30"/>
      <c r="B870" s="19" t="s">
        <v>225</v>
      </c>
      <c r="C870" s="9" t="s">
        <v>225</v>
      </c>
      <c r="D870" s="147" t="s">
        <v>227</v>
      </c>
      <c r="E870" s="148" t="s">
        <v>228</v>
      </c>
      <c r="F870" s="148" t="s">
        <v>231</v>
      </c>
      <c r="G870" s="148" t="s">
        <v>232</v>
      </c>
      <c r="H870" s="148" t="s">
        <v>233</v>
      </c>
      <c r="I870" s="148" t="s">
        <v>235</v>
      </c>
      <c r="J870" s="148" t="s">
        <v>236</v>
      </c>
      <c r="K870" s="148" t="s">
        <v>237</v>
      </c>
      <c r="L870" s="148" t="s">
        <v>238</v>
      </c>
      <c r="M870" s="148" t="s">
        <v>265</v>
      </c>
      <c r="N870" s="148" t="s">
        <v>239</v>
      </c>
      <c r="O870" s="148" t="s">
        <v>240</v>
      </c>
      <c r="P870" s="148" t="s">
        <v>243</v>
      </c>
      <c r="Q870" s="148" t="s">
        <v>244</v>
      </c>
      <c r="R870" s="148" t="s">
        <v>245</v>
      </c>
      <c r="S870" s="148" t="s">
        <v>246</v>
      </c>
      <c r="T870" s="148" t="s">
        <v>247</v>
      </c>
      <c r="U870" s="148" t="s">
        <v>249</v>
      </c>
      <c r="V870" s="149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 t="s">
        <v>3</v>
      </c>
    </row>
    <row r="871" spans="1:65">
      <c r="A871" s="30"/>
      <c r="B871" s="19"/>
      <c r="C871" s="9"/>
      <c r="D871" s="10" t="s">
        <v>295</v>
      </c>
      <c r="E871" s="11" t="s">
        <v>295</v>
      </c>
      <c r="F871" s="11" t="s">
        <v>296</v>
      </c>
      <c r="G871" s="11" t="s">
        <v>295</v>
      </c>
      <c r="H871" s="11" t="s">
        <v>295</v>
      </c>
      <c r="I871" s="11" t="s">
        <v>296</v>
      </c>
      <c r="J871" s="11" t="s">
        <v>296</v>
      </c>
      <c r="K871" s="11" t="s">
        <v>296</v>
      </c>
      <c r="L871" s="11" t="s">
        <v>296</v>
      </c>
      <c r="M871" s="11" t="s">
        <v>296</v>
      </c>
      <c r="N871" s="11" t="s">
        <v>295</v>
      </c>
      <c r="O871" s="11" t="s">
        <v>296</v>
      </c>
      <c r="P871" s="11" t="s">
        <v>295</v>
      </c>
      <c r="Q871" s="11" t="s">
        <v>114</v>
      </c>
      <c r="R871" s="11" t="s">
        <v>296</v>
      </c>
      <c r="S871" s="11" t="s">
        <v>295</v>
      </c>
      <c r="T871" s="11" t="s">
        <v>296</v>
      </c>
      <c r="U871" s="11" t="s">
        <v>295</v>
      </c>
      <c r="V871" s="149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2</v>
      </c>
    </row>
    <row r="872" spans="1:65">
      <c r="A872" s="30"/>
      <c r="B872" s="19"/>
      <c r="C872" s="9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149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2</v>
      </c>
    </row>
    <row r="873" spans="1:65">
      <c r="A873" s="30"/>
      <c r="B873" s="18">
        <v>1</v>
      </c>
      <c r="C873" s="14">
        <v>1</v>
      </c>
      <c r="D873" s="22">
        <v>0.11</v>
      </c>
      <c r="E873" s="143">
        <v>0.63</v>
      </c>
      <c r="F873" s="143" t="s">
        <v>108</v>
      </c>
      <c r="G873" s="143">
        <v>0.1</v>
      </c>
      <c r="H873" s="22">
        <v>0.11</v>
      </c>
      <c r="I873" s="22">
        <v>0.11</v>
      </c>
      <c r="J873" s="22">
        <v>0.11</v>
      </c>
      <c r="K873" s="22">
        <v>0.11</v>
      </c>
      <c r="L873" s="22">
        <v>0.1</v>
      </c>
      <c r="M873" s="22">
        <v>0.1</v>
      </c>
      <c r="N873" s="143">
        <v>0.1</v>
      </c>
      <c r="O873" s="150">
        <v>0.15</v>
      </c>
      <c r="P873" s="143">
        <v>0.74041167073547998</v>
      </c>
      <c r="Q873" s="22">
        <v>9.6910681256808545E-2</v>
      </c>
      <c r="R873" s="143">
        <v>0.17</v>
      </c>
      <c r="S873" s="22">
        <v>0.14000000000000001</v>
      </c>
      <c r="T873" s="143" t="s">
        <v>105</v>
      </c>
      <c r="U873" s="22">
        <v>0.12</v>
      </c>
      <c r="V873" s="149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</v>
      </c>
    </row>
    <row r="874" spans="1:65">
      <c r="A874" s="30"/>
      <c r="B874" s="19">
        <v>1</v>
      </c>
      <c r="C874" s="9">
        <v>2</v>
      </c>
      <c r="D874" s="11">
        <v>0.11</v>
      </c>
      <c r="E874" s="144">
        <v>0.63</v>
      </c>
      <c r="F874" s="144">
        <v>0.1</v>
      </c>
      <c r="G874" s="144">
        <v>0.2</v>
      </c>
      <c r="H874" s="11">
        <v>0.11</v>
      </c>
      <c r="I874" s="11">
        <v>0.11</v>
      </c>
      <c r="J874" s="11">
        <v>0.1</v>
      </c>
      <c r="K874" s="11">
        <v>0.1</v>
      </c>
      <c r="L874" s="11">
        <v>0.12</v>
      </c>
      <c r="M874" s="11">
        <v>0.1</v>
      </c>
      <c r="N874" s="144">
        <v>0.1</v>
      </c>
      <c r="O874" s="11">
        <v>0.09</v>
      </c>
      <c r="P874" s="144">
        <v>0.88613698302919996</v>
      </c>
      <c r="Q874" s="11">
        <v>9.2593905175495136E-2</v>
      </c>
      <c r="R874" s="144">
        <v>0.16</v>
      </c>
      <c r="S874" s="11">
        <v>0.12</v>
      </c>
      <c r="T874" s="144" t="s">
        <v>105</v>
      </c>
      <c r="U874" s="11">
        <v>0.08</v>
      </c>
      <c r="V874" s="149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3</v>
      </c>
    </row>
    <row r="875" spans="1:65">
      <c r="A875" s="30"/>
      <c r="B875" s="19">
        <v>1</v>
      </c>
      <c r="C875" s="9">
        <v>3</v>
      </c>
      <c r="D875" s="11">
        <v>0.11</v>
      </c>
      <c r="E875" s="144">
        <v>0.64</v>
      </c>
      <c r="F875" s="144" t="s">
        <v>108</v>
      </c>
      <c r="G875" s="144">
        <v>0.2</v>
      </c>
      <c r="H875" s="11">
        <v>0.12</v>
      </c>
      <c r="I875" s="11">
        <v>0.11</v>
      </c>
      <c r="J875" s="11">
        <v>0.11</v>
      </c>
      <c r="K875" s="11">
        <v>0.1</v>
      </c>
      <c r="L875" s="11">
        <v>0.1</v>
      </c>
      <c r="M875" s="11">
        <v>0.1</v>
      </c>
      <c r="N875" s="144">
        <v>0.1</v>
      </c>
      <c r="O875" s="11">
        <v>0.14000000000000001</v>
      </c>
      <c r="P875" s="144">
        <v>0.91787800735860003</v>
      </c>
      <c r="Q875" s="11">
        <v>9.7582945153932357E-2</v>
      </c>
      <c r="R875" s="144">
        <v>0.16</v>
      </c>
      <c r="S875" s="11">
        <v>0.12</v>
      </c>
      <c r="T875" s="144" t="s">
        <v>105</v>
      </c>
      <c r="U875" s="11">
        <v>0.1</v>
      </c>
      <c r="V875" s="149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16</v>
      </c>
    </row>
    <row r="876" spans="1:65">
      <c r="A876" s="30"/>
      <c r="B876" s="19">
        <v>1</v>
      </c>
      <c r="C876" s="9">
        <v>4</v>
      </c>
      <c r="D876" s="11">
        <v>0.11</v>
      </c>
      <c r="E876" s="144">
        <v>0.61</v>
      </c>
      <c r="F876" s="144" t="s">
        <v>108</v>
      </c>
      <c r="G876" s="144">
        <v>0.2</v>
      </c>
      <c r="H876" s="11">
        <v>0.11</v>
      </c>
      <c r="I876" s="11">
        <v>0.11</v>
      </c>
      <c r="J876" s="11">
        <v>0.1</v>
      </c>
      <c r="K876" s="11">
        <v>0.11</v>
      </c>
      <c r="L876" s="11">
        <v>0.11</v>
      </c>
      <c r="M876" s="11">
        <v>0.11</v>
      </c>
      <c r="N876" s="144">
        <v>0.1</v>
      </c>
      <c r="O876" s="11">
        <v>0.1</v>
      </c>
      <c r="P876" s="144">
        <v>0.91812500590321</v>
      </c>
      <c r="Q876" s="11">
        <v>0.10009798301735068</v>
      </c>
      <c r="R876" s="144">
        <v>0.19</v>
      </c>
      <c r="S876" s="11">
        <v>0.12</v>
      </c>
      <c r="T876" s="144" t="s">
        <v>105</v>
      </c>
      <c r="U876" s="145">
        <v>0.15</v>
      </c>
      <c r="V876" s="149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0.10741455039137983</v>
      </c>
    </row>
    <row r="877" spans="1:65">
      <c r="A877" s="30"/>
      <c r="B877" s="19">
        <v>1</v>
      </c>
      <c r="C877" s="9">
        <v>5</v>
      </c>
      <c r="D877" s="11">
        <v>0.11</v>
      </c>
      <c r="E877" s="144">
        <v>0.64</v>
      </c>
      <c r="F877" s="144" t="s">
        <v>108</v>
      </c>
      <c r="G877" s="144">
        <v>0.1</v>
      </c>
      <c r="H877" s="11">
        <v>0.11</v>
      </c>
      <c r="I877" s="11">
        <v>0.11</v>
      </c>
      <c r="J877" s="11">
        <v>0.11</v>
      </c>
      <c r="K877" s="11">
        <v>0.1</v>
      </c>
      <c r="L877" s="11">
        <v>0.1</v>
      </c>
      <c r="M877" s="11">
        <v>0.1</v>
      </c>
      <c r="N877" s="144">
        <v>0.1</v>
      </c>
      <c r="O877" s="11">
        <v>0.1</v>
      </c>
      <c r="P877" s="144">
        <v>0.76577664221103503</v>
      </c>
      <c r="Q877" s="11">
        <v>9.2472432383493036E-2</v>
      </c>
      <c r="R877" s="145">
        <v>0.31</v>
      </c>
      <c r="S877" s="11">
        <v>0.13</v>
      </c>
      <c r="T877" s="144" t="s">
        <v>105</v>
      </c>
      <c r="U877" s="11">
        <v>0.11</v>
      </c>
      <c r="V877" s="149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114</v>
      </c>
    </row>
    <row r="878" spans="1:65">
      <c r="A878" s="30"/>
      <c r="B878" s="19">
        <v>1</v>
      </c>
      <c r="C878" s="9">
        <v>6</v>
      </c>
      <c r="D878" s="11">
        <v>0.11</v>
      </c>
      <c r="E878" s="144">
        <v>0.61</v>
      </c>
      <c r="F878" s="144">
        <v>0.1</v>
      </c>
      <c r="G878" s="144">
        <v>0.2</v>
      </c>
      <c r="H878" s="11">
        <v>0.11</v>
      </c>
      <c r="I878" s="11">
        <v>0.12</v>
      </c>
      <c r="J878" s="11">
        <v>0.11</v>
      </c>
      <c r="K878" s="11">
        <v>0.1</v>
      </c>
      <c r="L878" s="11">
        <v>0.1</v>
      </c>
      <c r="M878" s="11">
        <v>0.1</v>
      </c>
      <c r="N878" s="144">
        <v>0.1</v>
      </c>
      <c r="O878" s="11">
        <v>0.13</v>
      </c>
      <c r="P878" s="144">
        <v>0.78525583498010998</v>
      </c>
      <c r="Q878" s="11">
        <v>8.7702378843989265E-2</v>
      </c>
      <c r="R878" s="144">
        <v>0.17</v>
      </c>
      <c r="S878" s="11">
        <v>0.12</v>
      </c>
      <c r="T878" s="144" t="s">
        <v>105</v>
      </c>
      <c r="U878" s="11">
        <v>0.09</v>
      </c>
      <c r="V878" s="149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30"/>
      <c r="B879" s="20" t="s">
        <v>259</v>
      </c>
      <c r="C879" s="12"/>
      <c r="D879" s="23">
        <v>0.11</v>
      </c>
      <c r="E879" s="23">
        <v>0.62666666666666659</v>
      </c>
      <c r="F879" s="23">
        <v>0.1</v>
      </c>
      <c r="G879" s="23">
        <v>0.16666666666666666</v>
      </c>
      <c r="H879" s="23">
        <v>0.11166666666666665</v>
      </c>
      <c r="I879" s="23">
        <v>0.11166666666666668</v>
      </c>
      <c r="J879" s="23">
        <v>0.10666666666666667</v>
      </c>
      <c r="K879" s="23">
        <v>0.10333333333333333</v>
      </c>
      <c r="L879" s="23">
        <v>0.105</v>
      </c>
      <c r="M879" s="23">
        <v>0.10166666666666667</v>
      </c>
      <c r="N879" s="23">
        <v>9.9999999999999992E-2</v>
      </c>
      <c r="O879" s="23">
        <v>0.11833333333333333</v>
      </c>
      <c r="P879" s="23">
        <v>0.83559735736960583</v>
      </c>
      <c r="Q879" s="23">
        <v>9.4560054305178165E-2</v>
      </c>
      <c r="R879" s="23">
        <v>0.19333333333333333</v>
      </c>
      <c r="S879" s="23">
        <v>0.125</v>
      </c>
      <c r="T879" s="23" t="s">
        <v>629</v>
      </c>
      <c r="U879" s="23">
        <v>0.10833333333333334</v>
      </c>
      <c r="V879" s="149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30"/>
      <c r="B880" s="3" t="s">
        <v>260</v>
      </c>
      <c r="C880" s="29"/>
      <c r="D880" s="11">
        <v>0.11</v>
      </c>
      <c r="E880" s="11">
        <v>0.63</v>
      </c>
      <c r="F880" s="11">
        <v>0.1</v>
      </c>
      <c r="G880" s="11">
        <v>0.2</v>
      </c>
      <c r="H880" s="11">
        <v>0.11</v>
      </c>
      <c r="I880" s="11">
        <v>0.11</v>
      </c>
      <c r="J880" s="11">
        <v>0.11</v>
      </c>
      <c r="K880" s="11">
        <v>0.1</v>
      </c>
      <c r="L880" s="11">
        <v>0.1</v>
      </c>
      <c r="M880" s="11">
        <v>0.1</v>
      </c>
      <c r="N880" s="11">
        <v>0.1</v>
      </c>
      <c r="O880" s="11">
        <v>0.115</v>
      </c>
      <c r="P880" s="11">
        <v>0.83569640900465503</v>
      </c>
      <c r="Q880" s="11">
        <v>9.4752293216151834E-2</v>
      </c>
      <c r="R880" s="11">
        <v>0.17</v>
      </c>
      <c r="S880" s="11">
        <v>0.12</v>
      </c>
      <c r="T880" s="11" t="s">
        <v>629</v>
      </c>
      <c r="U880" s="11">
        <v>0.10500000000000001</v>
      </c>
      <c r="V880" s="149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30"/>
      <c r="B881" s="3" t="s">
        <v>261</v>
      </c>
      <c r="C881" s="29"/>
      <c r="D881" s="24">
        <v>0</v>
      </c>
      <c r="E881" s="24">
        <v>1.3662601021279476E-2</v>
      </c>
      <c r="F881" s="24">
        <v>0</v>
      </c>
      <c r="G881" s="24">
        <v>5.1639777949432336E-2</v>
      </c>
      <c r="H881" s="24">
        <v>4.082482904638628E-3</v>
      </c>
      <c r="I881" s="24">
        <v>4.082482904638628E-3</v>
      </c>
      <c r="J881" s="24">
        <v>5.1639777949432199E-3</v>
      </c>
      <c r="K881" s="24">
        <v>5.1639777949432199E-3</v>
      </c>
      <c r="L881" s="24">
        <v>8.3666002653407512E-3</v>
      </c>
      <c r="M881" s="24">
        <v>4.082482904638628E-3</v>
      </c>
      <c r="N881" s="24">
        <v>1.5202354861220293E-17</v>
      </c>
      <c r="O881" s="24">
        <v>2.4832774042918931E-2</v>
      </c>
      <c r="P881" s="24">
        <v>8.0752322540798505E-2</v>
      </c>
      <c r="Q881" s="24">
        <v>4.485166462671452E-3</v>
      </c>
      <c r="R881" s="24">
        <v>5.819507424745389E-2</v>
      </c>
      <c r="S881" s="24">
        <v>8.3666002653407633E-3</v>
      </c>
      <c r="T881" s="24" t="s">
        <v>629</v>
      </c>
      <c r="U881" s="24">
        <v>2.4832774042918872E-2</v>
      </c>
      <c r="V881" s="149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3" t="s">
        <v>86</v>
      </c>
      <c r="C882" s="29"/>
      <c r="D882" s="13">
        <v>0</v>
      </c>
      <c r="E882" s="13">
        <v>2.1802022906297038E-2</v>
      </c>
      <c r="F882" s="13">
        <v>0</v>
      </c>
      <c r="G882" s="13">
        <v>0.30983866769659402</v>
      </c>
      <c r="H882" s="13">
        <v>3.6559548399748912E-2</v>
      </c>
      <c r="I882" s="13">
        <v>3.6559548399748905E-2</v>
      </c>
      <c r="J882" s="13">
        <v>4.8412291827592685E-2</v>
      </c>
      <c r="K882" s="13">
        <v>4.9973978660740839E-2</v>
      </c>
      <c r="L882" s="13">
        <v>7.9681907288959533E-2</v>
      </c>
      <c r="M882" s="13">
        <v>4.0155569553822573E-2</v>
      </c>
      <c r="N882" s="13">
        <v>1.5202354861220294E-16</v>
      </c>
      <c r="O882" s="13">
        <v>0.20985442853170927</v>
      </c>
      <c r="P882" s="13">
        <v>9.6640232079000826E-2</v>
      </c>
      <c r="Q882" s="13">
        <v>4.743193619788183E-2</v>
      </c>
      <c r="R882" s="13">
        <v>0.30100900472820979</v>
      </c>
      <c r="S882" s="13">
        <v>6.6932802122726107E-2</v>
      </c>
      <c r="T882" s="13" t="s">
        <v>629</v>
      </c>
      <c r="U882" s="13">
        <v>0.22922560655002033</v>
      </c>
      <c r="V882" s="149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3" t="s">
        <v>262</v>
      </c>
      <c r="C883" s="29"/>
      <c r="D883" s="13">
        <v>2.4069826659421256E-2</v>
      </c>
      <c r="E883" s="13">
        <v>4.8340947700597319</v>
      </c>
      <c r="F883" s="13">
        <v>-6.902743030961711E-2</v>
      </c>
      <c r="G883" s="13">
        <v>0.55162094948397145</v>
      </c>
      <c r="H883" s="13">
        <v>3.9586036154260817E-2</v>
      </c>
      <c r="I883" s="13">
        <v>3.9586036154261039E-2</v>
      </c>
      <c r="J883" s="13">
        <v>-6.9625923302581993E-3</v>
      </c>
      <c r="K883" s="13">
        <v>-3.7995011319937766E-2</v>
      </c>
      <c r="L883" s="13">
        <v>-2.2478801825097983E-2</v>
      </c>
      <c r="M883" s="13">
        <v>-5.3511220814777438E-2</v>
      </c>
      <c r="N883" s="13">
        <v>-6.9027430309617221E-2</v>
      </c>
      <c r="O883" s="13">
        <v>0.10165087413361973</v>
      </c>
      <c r="P883" s="13">
        <v>6.7791821901687515</v>
      </c>
      <c r="Q883" s="13">
        <v>-0.11967183253446134</v>
      </c>
      <c r="R883" s="13">
        <v>0.79988030140140687</v>
      </c>
      <c r="S883" s="13">
        <v>0.16371571211297864</v>
      </c>
      <c r="T883" s="13" t="s">
        <v>629</v>
      </c>
      <c r="U883" s="13">
        <v>8.5536171645814729E-3</v>
      </c>
      <c r="V883" s="149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46" t="s">
        <v>263</v>
      </c>
      <c r="C884" s="47"/>
      <c r="D884" s="45">
        <v>0.12</v>
      </c>
      <c r="E884" s="45">
        <v>37.880000000000003</v>
      </c>
      <c r="F884" s="45" t="s">
        <v>264</v>
      </c>
      <c r="G884" s="45">
        <v>4.05</v>
      </c>
      <c r="H884" s="45">
        <v>0</v>
      </c>
      <c r="I884" s="45">
        <v>0</v>
      </c>
      <c r="J884" s="45">
        <v>0.37</v>
      </c>
      <c r="K884" s="45">
        <v>0.61</v>
      </c>
      <c r="L884" s="45">
        <v>0.49</v>
      </c>
      <c r="M884" s="45">
        <v>0.74</v>
      </c>
      <c r="N884" s="45" t="s">
        <v>264</v>
      </c>
      <c r="O884" s="45">
        <v>0.49</v>
      </c>
      <c r="P884" s="45">
        <v>53.25</v>
      </c>
      <c r="Q884" s="45">
        <v>1.26</v>
      </c>
      <c r="R884" s="45">
        <v>6.01</v>
      </c>
      <c r="S884" s="45">
        <v>0.98</v>
      </c>
      <c r="T884" s="45">
        <v>28.57</v>
      </c>
      <c r="U884" s="45">
        <v>0.25</v>
      </c>
      <c r="V884" s="149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B885" s="31" t="s">
        <v>315</v>
      </c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BM885" s="55"/>
    </row>
    <row r="886" spans="1:65">
      <c r="BM886" s="55"/>
    </row>
    <row r="887" spans="1:65" ht="15">
      <c r="B887" s="8" t="s">
        <v>557</v>
      </c>
      <c r="BM887" s="28" t="s">
        <v>66</v>
      </c>
    </row>
    <row r="888" spans="1:65" ht="15">
      <c r="A888" s="25" t="s">
        <v>24</v>
      </c>
      <c r="B888" s="18" t="s">
        <v>111</v>
      </c>
      <c r="C888" s="15" t="s">
        <v>112</v>
      </c>
      <c r="D888" s="16" t="s">
        <v>224</v>
      </c>
      <c r="E888" s="17" t="s">
        <v>224</v>
      </c>
      <c r="F888" s="17" t="s">
        <v>224</v>
      </c>
      <c r="G888" s="17" t="s">
        <v>224</v>
      </c>
      <c r="H888" s="17" t="s">
        <v>224</v>
      </c>
      <c r="I888" s="17" t="s">
        <v>224</v>
      </c>
      <c r="J888" s="17" t="s">
        <v>224</v>
      </c>
      <c r="K888" s="17" t="s">
        <v>224</v>
      </c>
      <c r="L888" s="17" t="s">
        <v>224</v>
      </c>
      <c r="M888" s="17" t="s">
        <v>224</v>
      </c>
      <c r="N888" s="17" t="s">
        <v>224</v>
      </c>
      <c r="O888" s="149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 t="s">
        <v>225</v>
      </c>
      <c r="C889" s="9" t="s">
        <v>225</v>
      </c>
      <c r="D889" s="147" t="s">
        <v>228</v>
      </c>
      <c r="E889" s="148" t="s">
        <v>229</v>
      </c>
      <c r="F889" s="148" t="s">
        <v>231</v>
      </c>
      <c r="G889" s="148" t="s">
        <v>232</v>
      </c>
      <c r="H889" s="148" t="s">
        <v>233</v>
      </c>
      <c r="I889" s="148" t="s">
        <v>239</v>
      </c>
      <c r="J889" s="148" t="s">
        <v>240</v>
      </c>
      <c r="K889" s="148" t="s">
        <v>242</v>
      </c>
      <c r="L889" s="148" t="s">
        <v>243</v>
      </c>
      <c r="M889" s="148" t="s">
        <v>245</v>
      </c>
      <c r="N889" s="148" t="s">
        <v>246</v>
      </c>
      <c r="O889" s="149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 t="s">
        <v>3</v>
      </c>
    </row>
    <row r="890" spans="1:65">
      <c r="A890" s="30"/>
      <c r="B890" s="19"/>
      <c r="C890" s="9"/>
      <c r="D890" s="10" t="s">
        <v>295</v>
      </c>
      <c r="E890" s="11" t="s">
        <v>295</v>
      </c>
      <c r="F890" s="11" t="s">
        <v>296</v>
      </c>
      <c r="G890" s="11" t="s">
        <v>295</v>
      </c>
      <c r="H890" s="11" t="s">
        <v>295</v>
      </c>
      <c r="I890" s="11" t="s">
        <v>295</v>
      </c>
      <c r="J890" s="11" t="s">
        <v>296</v>
      </c>
      <c r="K890" s="11" t="s">
        <v>295</v>
      </c>
      <c r="L890" s="11" t="s">
        <v>295</v>
      </c>
      <c r="M890" s="11" t="s">
        <v>296</v>
      </c>
      <c r="N890" s="11" t="s">
        <v>295</v>
      </c>
      <c r="O890" s="149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2</v>
      </c>
    </row>
    <row r="891" spans="1:65">
      <c r="A891" s="30"/>
      <c r="B891" s="19"/>
      <c r="C891" s="9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149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2</v>
      </c>
    </row>
    <row r="892" spans="1:65">
      <c r="A892" s="30"/>
      <c r="B892" s="18">
        <v>1</v>
      </c>
      <c r="C892" s="14">
        <v>1</v>
      </c>
      <c r="D892" s="22">
        <v>0.13</v>
      </c>
      <c r="E892" s="22">
        <v>0.1387561683545499</v>
      </c>
      <c r="F892" s="143">
        <v>0.2</v>
      </c>
      <c r="G892" s="143">
        <v>0.2</v>
      </c>
      <c r="H892" s="22">
        <v>0.18</v>
      </c>
      <c r="I892" s="22">
        <v>0.15</v>
      </c>
      <c r="J892" s="143" t="s">
        <v>97</v>
      </c>
      <c r="K892" s="22">
        <v>0.16994316340005877</v>
      </c>
      <c r="L892" s="22">
        <v>0.13227892000006</v>
      </c>
      <c r="M892" s="22">
        <v>0.17</v>
      </c>
      <c r="N892" s="22">
        <v>0.19</v>
      </c>
      <c r="O892" s="149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</v>
      </c>
    </row>
    <row r="893" spans="1:65">
      <c r="A893" s="30"/>
      <c r="B893" s="19">
        <v>1</v>
      </c>
      <c r="C893" s="9">
        <v>2</v>
      </c>
      <c r="D893" s="11">
        <v>0.14000000000000001</v>
      </c>
      <c r="E893" s="11">
        <v>0.14333621101324392</v>
      </c>
      <c r="F893" s="144">
        <v>0.2</v>
      </c>
      <c r="G893" s="144">
        <v>0.2</v>
      </c>
      <c r="H893" s="11">
        <v>0.18</v>
      </c>
      <c r="I893" s="11">
        <v>0.18</v>
      </c>
      <c r="J893" s="144" t="s">
        <v>97</v>
      </c>
      <c r="K893" s="11">
        <v>0.17683817969349425</v>
      </c>
      <c r="L893" s="11">
        <v>0.15479207732845501</v>
      </c>
      <c r="M893" s="11">
        <v>0.16</v>
      </c>
      <c r="N893" s="11">
        <v>0.18</v>
      </c>
      <c r="O893" s="149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 t="e">
        <v>#N/A</v>
      </c>
    </row>
    <row r="894" spans="1:65">
      <c r="A894" s="30"/>
      <c r="B894" s="19">
        <v>1</v>
      </c>
      <c r="C894" s="9">
        <v>3</v>
      </c>
      <c r="D894" s="11">
        <v>0.13</v>
      </c>
      <c r="E894" s="11">
        <v>0.1405555329037069</v>
      </c>
      <c r="F894" s="144">
        <v>0.2</v>
      </c>
      <c r="G894" s="144">
        <v>0.2</v>
      </c>
      <c r="H894" s="11">
        <v>0.17</v>
      </c>
      <c r="I894" s="11">
        <v>0.14000000000000001</v>
      </c>
      <c r="J894" s="144" t="s">
        <v>97</v>
      </c>
      <c r="K894" s="11">
        <v>0.16620992050658384</v>
      </c>
      <c r="L894" s="11">
        <v>0.14519841039446801</v>
      </c>
      <c r="M894" s="11">
        <v>0.17</v>
      </c>
      <c r="N894" s="11">
        <v>0.19</v>
      </c>
      <c r="O894" s="149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16</v>
      </c>
    </row>
    <row r="895" spans="1:65">
      <c r="A895" s="30"/>
      <c r="B895" s="19">
        <v>1</v>
      </c>
      <c r="C895" s="9">
        <v>4</v>
      </c>
      <c r="D895" s="11">
        <v>0.13</v>
      </c>
      <c r="E895" s="11">
        <v>0.1594005657428739</v>
      </c>
      <c r="F895" s="144">
        <v>0.2</v>
      </c>
      <c r="G895" s="144">
        <v>0.2</v>
      </c>
      <c r="H895" s="11">
        <v>0.17</v>
      </c>
      <c r="I895" s="11">
        <v>0.17</v>
      </c>
      <c r="J895" s="144" t="s">
        <v>97</v>
      </c>
      <c r="K895" s="11">
        <v>0.16838637392342176</v>
      </c>
      <c r="L895" s="11">
        <v>0.146940728548829</v>
      </c>
      <c r="M895" s="11">
        <v>0.2</v>
      </c>
      <c r="N895" s="11">
        <v>0.18</v>
      </c>
      <c r="O895" s="149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0.16087886663796253</v>
      </c>
    </row>
    <row r="896" spans="1:65">
      <c r="A896" s="30"/>
      <c r="B896" s="19">
        <v>1</v>
      </c>
      <c r="C896" s="9">
        <v>5</v>
      </c>
      <c r="D896" s="11">
        <v>0.13</v>
      </c>
      <c r="E896" s="11">
        <v>0.14803171161353493</v>
      </c>
      <c r="F896" s="144">
        <v>0.2</v>
      </c>
      <c r="G896" s="144">
        <v>0.2</v>
      </c>
      <c r="H896" s="11">
        <v>0.18</v>
      </c>
      <c r="I896" s="11">
        <v>0.17</v>
      </c>
      <c r="J896" s="144" t="s">
        <v>97</v>
      </c>
      <c r="K896" s="145">
        <v>0.21363765963193407</v>
      </c>
      <c r="L896" s="11">
        <v>0.133075272958179</v>
      </c>
      <c r="M896" s="145">
        <v>0.47</v>
      </c>
      <c r="N896" s="11">
        <v>0.18</v>
      </c>
      <c r="O896" s="149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115</v>
      </c>
    </row>
    <row r="897" spans="1:65">
      <c r="A897" s="30"/>
      <c r="B897" s="19">
        <v>1</v>
      </c>
      <c r="C897" s="9">
        <v>6</v>
      </c>
      <c r="D897" s="11">
        <v>0.12</v>
      </c>
      <c r="E897" s="11">
        <v>0.1539207812979749</v>
      </c>
      <c r="F897" s="144">
        <v>0.1</v>
      </c>
      <c r="G897" s="144">
        <v>0.2</v>
      </c>
      <c r="H897" s="11">
        <v>0.18</v>
      </c>
      <c r="I897" s="11">
        <v>0.16</v>
      </c>
      <c r="J897" s="144" t="s">
        <v>97</v>
      </c>
      <c r="K897" s="11">
        <v>0.17803409078058907</v>
      </c>
      <c r="L897" s="11">
        <v>0.14060514450134901</v>
      </c>
      <c r="M897" s="11">
        <v>0.17</v>
      </c>
      <c r="N897" s="11">
        <v>0.18</v>
      </c>
      <c r="O897" s="149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30"/>
      <c r="B898" s="20" t="s">
        <v>259</v>
      </c>
      <c r="C898" s="12"/>
      <c r="D898" s="23">
        <v>0.13</v>
      </c>
      <c r="E898" s="23">
        <v>0.14733349515431407</v>
      </c>
      <c r="F898" s="23">
        <v>0.18333333333333335</v>
      </c>
      <c r="G898" s="23">
        <v>0.19999999999999998</v>
      </c>
      <c r="H898" s="23">
        <v>0.17666666666666667</v>
      </c>
      <c r="I898" s="23">
        <v>0.16166666666666668</v>
      </c>
      <c r="J898" s="23" t="s">
        <v>629</v>
      </c>
      <c r="K898" s="23">
        <v>0.17884156465601361</v>
      </c>
      <c r="L898" s="23">
        <v>0.14214842562189001</v>
      </c>
      <c r="M898" s="23">
        <v>0.2233333333333333</v>
      </c>
      <c r="N898" s="23">
        <v>0.18333333333333332</v>
      </c>
      <c r="O898" s="149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30"/>
      <c r="B899" s="3" t="s">
        <v>260</v>
      </c>
      <c r="C899" s="29"/>
      <c r="D899" s="11">
        <v>0.13</v>
      </c>
      <c r="E899" s="11">
        <v>0.14568396131338943</v>
      </c>
      <c r="F899" s="11">
        <v>0.2</v>
      </c>
      <c r="G899" s="11">
        <v>0.2</v>
      </c>
      <c r="H899" s="11">
        <v>0.18</v>
      </c>
      <c r="I899" s="11">
        <v>0.16500000000000001</v>
      </c>
      <c r="J899" s="11" t="s">
        <v>629</v>
      </c>
      <c r="K899" s="11">
        <v>0.17339067154677651</v>
      </c>
      <c r="L899" s="11">
        <v>0.1429017774479085</v>
      </c>
      <c r="M899" s="11">
        <v>0.17</v>
      </c>
      <c r="N899" s="11">
        <v>0.18</v>
      </c>
      <c r="O899" s="149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30"/>
      <c r="B900" s="3" t="s">
        <v>261</v>
      </c>
      <c r="C900" s="29"/>
      <c r="D900" s="24">
        <v>6.324555320336764E-3</v>
      </c>
      <c r="E900" s="24">
        <v>8.0620546432871292E-3</v>
      </c>
      <c r="F900" s="24">
        <v>4.0824829046386367E-2</v>
      </c>
      <c r="G900" s="24">
        <v>3.0404709722440586E-17</v>
      </c>
      <c r="H900" s="24">
        <v>5.163977794943213E-3</v>
      </c>
      <c r="I900" s="24">
        <v>1.4719601443879743E-2</v>
      </c>
      <c r="J900" s="24" t="s">
        <v>629</v>
      </c>
      <c r="K900" s="24">
        <v>1.7683239426222196E-2</v>
      </c>
      <c r="L900" s="24">
        <v>8.6514907389280415E-3</v>
      </c>
      <c r="M900" s="24">
        <v>0.12160043859570026</v>
      </c>
      <c r="N900" s="24">
        <v>5.1639777949432277E-3</v>
      </c>
      <c r="O900" s="149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30"/>
      <c r="B901" s="3" t="s">
        <v>86</v>
      </c>
      <c r="C901" s="29"/>
      <c r="D901" s="13">
        <v>4.8650425541052027E-2</v>
      </c>
      <c r="E901" s="13">
        <v>5.471976779511746E-2</v>
      </c>
      <c r="F901" s="13">
        <v>0.22268088570756198</v>
      </c>
      <c r="G901" s="13">
        <v>1.5202354861220294E-16</v>
      </c>
      <c r="H901" s="13">
        <v>2.9230062990244603E-2</v>
      </c>
      <c r="I901" s="13">
        <v>9.1049081096163345E-2</v>
      </c>
      <c r="J901" s="13" t="s">
        <v>629</v>
      </c>
      <c r="K901" s="13">
        <v>9.8876564070742662E-2</v>
      </c>
      <c r="L901" s="13">
        <v>6.0862374669844843E-2</v>
      </c>
      <c r="M901" s="13">
        <v>0.54447957580164308</v>
      </c>
      <c r="N901" s="13">
        <v>2.8167151608781246E-2</v>
      </c>
      <c r="O901" s="149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3" t="s">
        <v>262</v>
      </c>
      <c r="C902" s="29"/>
      <c r="D902" s="13">
        <v>-0.19193861371146714</v>
      </c>
      <c r="E902" s="13">
        <v>-8.419608968361636E-2</v>
      </c>
      <c r="F902" s="13">
        <v>0.139573749894085</v>
      </c>
      <c r="G902" s="13">
        <v>0.24317136352081969</v>
      </c>
      <c r="H902" s="13">
        <v>9.8134704443390897E-2</v>
      </c>
      <c r="I902" s="13">
        <v>4.8968521793293363E-3</v>
      </c>
      <c r="J902" s="13" t="s">
        <v>629</v>
      </c>
      <c r="K902" s="13">
        <v>0.1116535589380665</v>
      </c>
      <c r="L902" s="13">
        <v>-0.11642573948648582</v>
      </c>
      <c r="M902" s="13">
        <v>0.38820802259824849</v>
      </c>
      <c r="N902" s="13">
        <v>0.13957374989408478</v>
      </c>
      <c r="O902" s="149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46" t="s">
        <v>263</v>
      </c>
      <c r="C903" s="47"/>
      <c r="D903" s="45">
        <v>1.0900000000000001</v>
      </c>
      <c r="E903" s="45">
        <v>0.5</v>
      </c>
      <c r="F903" s="45" t="s">
        <v>264</v>
      </c>
      <c r="G903" s="45" t="s">
        <v>264</v>
      </c>
      <c r="H903" s="45">
        <v>0.52</v>
      </c>
      <c r="I903" s="45">
        <v>0</v>
      </c>
      <c r="J903" s="45">
        <v>2.13</v>
      </c>
      <c r="K903" s="45">
        <v>0.59</v>
      </c>
      <c r="L903" s="45">
        <v>0.67</v>
      </c>
      <c r="M903" s="45">
        <v>2.13</v>
      </c>
      <c r="N903" s="45">
        <v>0.75</v>
      </c>
      <c r="O903" s="149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B904" s="31" t="s">
        <v>316</v>
      </c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BM904" s="55"/>
    </row>
    <row r="905" spans="1:65">
      <c r="BM905" s="55"/>
    </row>
    <row r="906" spans="1:65" ht="15">
      <c r="B906" s="8" t="s">
        <v>558</v>
      </c>
      <c r="BM906" s="28" t="s">
        <v>66</v>
      </c>
    </row>
    <row r="907" spans="1:65" ht="15">
      <c r="A907" s="25" t="s">
        <v>27</v>
      </c>
      <c r="B907" s="18" t="s">
        <v>111</v>
      </c>
      <c r="C907" s="15" t="s">
        <v>112</v>
      </c>
      <c r="D907" s="16" t="s">
        <v>224</v>
      </c>
      <c r="E907" s="17" t="s">
        <v>224</v>
      </c>
      <c r="F907" s="17" t="s">
        <v>224</v>
      </c>
      <c r="G907" s="17" t="s">
        <v>224</v>
      </c>
      <c r="H907" s="17" t="s">
        <v>224</v>
      </c>
      <c r="I907" s="17" t="s">
        <v>224</v>
      </c>
      <c r="J907" s="17" t="s">
        <v>224</v>
      </c>
      <c r="K907" s="17" t="s">
        <v>224</v>
      </c>
      <c r="L907" s="17" t="s">
        <v>224</v>
      </c>
      <c r="M907" s="17" t="s">
        <v>224</v>
      </c>
      <c r="N907" s="17" t="s">
        <v>224</v>
      </c>
      <c r="O907" s="17" t="s">
        <v>224</v>
      </c>
      <c r="P907" s="17" t="s">
        <v>224</v>
      </c>
      <c r="Q907" s="17" t="s">
        <v>224</v>
      </c>
      <c r="R907" s="17" t="s">
        <v>224</v>
      </c>
      <c r="S907" s="17" t="s">
        <v>224</v>
      </c>
      <c r="T907" s="17" t="s">
        <v>224</v>
      </c>
      <c r="U907" s="17" t="s">
        <v>224</v>
      </c>
      <c r="V907" s="17" t="s">
        <v>224</v>
      </c>
      <c r="W907" s="17" t="s">
        <v>224</v>
      </c>
      <c r="X907" s="17" t="s">
        <v>224</v>
      </c>
      <c r="Y907" s="149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</v>
      </c>
    </row>
    <row r="908" spans="1:65">
      <c r="A908" s="30"/>
      <c r="B908" s="19" t="s">
        <v>225</v>
      </c>
      <c r="C908" s="9" t="s">
        <v>225</v>
      </c>
      <c r="D908" s="147" t="s">
        <v>227</v>
      </c>
      <c r="E908" s="148" t="s">
        <v>228</v>
      </c>
      <c r="F908" s="148" t="s">
        <v>229</v>
      </c>
      <c r="G908" s="148" t="s">
        <v>230</v>
      </c>
      <c r="H908" s="148" t="s">
        <v>231</v>
      </c>
      <c r="I908" s="148" t="s">
        <v>232</v>
      </c>
      <c r="J908" s="148" t="s">
        <v>233</v>
      </c>
      <c r="K908" s="148" t="s">
        <v>235</v>
      </c>
      <c r="L908" s="148" t="s">
        <v>236</v>
      </c>
      <c r="M908" s="148" t="s">
        <v>237</v>
      </c>
      <c r="N908" s="148" t="s">
        <v>238</v>
      </c>
      <c r="O908" s="148" t="s">
        <v>265</v>
      </c>
      <c r="P908" s="148" t="s">
        <v>239</v>
      </c>
      <c r="Q908" s="148" t="s">
        <v>240</v>
      </c>
      <c r="R908" s="148" t="s">
        <v>242</v>
      </c>
      <c r="S908" s="148" t="s">
        <v>243</v>
      </c>
      <c r="T908" s="148" t="s">
        <v>244</v>
      </c>
      <c r="U908" s="148" t="s">
        <v>245</v>
      </c>
      <c r="V908" s="148" t="s">
        <v>246</v>
      </c>
      <c r="W908" s="148" t="s">
        <v>247</v>
      </c>
      <c r="X908" s="148" t="s">
        <v>249</v>
      </c>
      <c r="Y908" s="149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 t="s">
        <v>3</v>
      </c>
    </row>
    <row r="909" spans="1:65">
      <c r="A909" s="30"/>
      <c r="B909" s="19"/>
      <c r="C909" s="9"/>
      <c r="D909" s="10" t="s">
        <v>295</v>
      </c>
      <c r="E909" s="11" t="s">
        <v>295</v>
      </c>
      <c r="F909" s="11" t="s">
        <v>295</v>
      </c>
      <c r="G909" s="11" t="s">
        <v>295</v>
      </c>
      <c r="H909" s="11" t="s">
        <v>296</v>
      </c>
      <c r="I909" s="11" t="s">
        <v>295</v>
      </c>
      <c r="J909" s="11" t="s">
        <v>295</v>
      </c>
      <c r="K909" s="11" t="s">
        <v>296</v>
      </c>
      <c r="L909" s="11" t="s">
        <v>296</v>
      </c>
      <c r="M909" s="11" t="s">
        <v>296</v>
      </c>
      <c r="N909" s="11" t="s">
        <v>296</v>
      </c>
      <c r="O909" s="11" t="s">
        <v>296</v>
      </c>
      <c r="P909" s="11" t="s">
        <v>295</v>
      </c>
      <c r="Q909" s="11" t="s">
        <v>296</v>
      </c>
      <c r="R909" s="11" t="s">
        <v>295</v>
      </c>
      <c r="S909" s="11" t="s">
        <v>295</v>
      </c>
      <c r="T909" s="11" t="s">
        <v>114</v>
      </c>
      <c r="U909" s="11" t="s">
        <v>296</v>
      </c>
      <c r="V909" s="11" t="s">
        <v>295</v>
      </c>
      <c r="W909" s="11" t="s">
        <v>296</v>
      </c>
      <c r="X909" s="11" t="s">
        <v>295</v>
      </c>
      <c r="Y909" s="149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2</v>
      </c>
    </row>
    <row r="910" spans="1:65">
      <c r="A910" s="30"/>
      <c r="B910" s="19"/>
      <c r="C910" s="9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149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3</v>
      </c>
    </row>
    <row r="911" spans="1:65">
      <c r="A911" s="30"/>
      <c r="B911" s="18">
        <v>1</v>
      </c>
      <c r="C911" s="14">
        <v>1</v>
      </c>
      <c r="D911" s="22">
        <v>5.2</v>
      </c>
      <c r="E911" s="143">
        <v>1.07</v>
      </c>
      <c r="F911" s="22">
        <v>5.02712311009891</v>
      </c>
      <c r="G911" s="22">
        <v>5.63340906693539</v>
      </c>
      <c r="H911" s="143">
        <v>3.8</v>
      </c>
      <c r="I911" s="22">
        <v>4.57</v>
      </c>
      <c r="J911" s="22">
        <v>5</v>
      </c>
      <c r="K911" s="22">
        <v>5.65</v>
      </c>
      <c r="L911" s="22">
        <v>5.3</v>
      </c>
      <c r="M911" s="22">
        <v>5.41</v>
      </c>
      <c r="N911" s="22">
        <v>4.8899999999999997</v>
      </c>
      <c r="O911" s="22">
        <v>4.53</v>
      </c>
      <c r="P911" s="22">
        <v>5.3</v>
      </c>
      <c r="Q911" s="22">
        <v>4.75</v>
      </c>
      <c r="R911" s="143" t="s">
        <v>107</v>
      </c>
      <c r="S911" s="22">
        <v>3.8993498770037096</v>
      </c>
      <c r="T911" s="22">
        <v>4.9215926387853921</v>
      </c>
      <c r="U911" s="22">
        <v>4.7300000000000004</v>
      </c>
      <c r="V911" s="22">
        <v>5.39</v>
      </c>
      <c r="W911" s="143">
        <v>2.9</v>
      </c>
      <c r="X911" s="22">
        <v>5</v>
      </c>
      <c r="Y911" s="149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1</v>
      </c>
    </row>
    <row r="912" spans="1:65">
      <c r="A912" s="30"/>
      <c r="B912" s="19">
        <v>1</v>
      </c>
      <c r="C912" s="9">
        <v>2</v>
      </c>
      <c r="D912" s="11">
        <v>5.4</v>
      </c>
      <c r="E912" s="144">
        <v>1.04</v>
      </c>
      <c r="F912" s="11">
        <v>4.8128227673809052</v>
      </c>
      <c r="G912" s="11">
        <v>5.6425949932143604</v>
      </c>
      <c r="H912" s="144">
        <v>3.2</v>
      </c>
      <c r="I912" s="11">
        <v>4.78</v>
      </c>
      <c r="J912" s="11">
        <v>4.9000000000000004</v>
      </c>
      <c r="K912" s="11">
        <v>5.41</v>
      </c>
      <c r="L912" s="11">
        <v>5.44</v>
      </c>
      <c r="M912" s="11">
        <v>4.93</v>
      </c>
      <c r="N912" s="11">
        <v>5.22</v>
      </c>
      <c r="O912" s="11">
        <v>4.6399999999999997</v>
      </c>
      <c r="P912" s="11">
        <v>5.0999999999999996</v>
      </c>
      <c r="Q912" s="11">
        <v>4.79</v>
      </c>
      <c r="R912" s="144" t="s">
        <v>107</v>
      </c>
      <c r="S912" s="11">
        <v>4.5872968694199399</v>
      </c>
      <c r="T912" s="11">
        <v>4.8672498543797538</v>
      </c>
      <c r="U912" s="11">
        <v>4.3099999999999996</v>
      </c>
      <c r="V912" s="11">
        <v>5.27</v>
      </c>
      <c r="W912" s="144">
        <v>3.5</v>
      </c>
      <c r="X912" s="11">
        <v>5.0999999999999996</v>
      </c>
      <c r="Y912" s="149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 t="e">
        <v>#N/A</v>
      </c>
    </row>
    <row r="913" spans="1:65">
      <c r="A913" s="30"/>
      <c r="B913" s="19">
        <v>1</v>
      </c>
      <c r="C913" s="9">
        <v>3</v>
      </c>
      <c r="D913" s="11">
        <v>5.6</v>
      </c>
      <c r="E913" s="144">
        <v>1.03</v>
      </c>
      <c r="F913" s="11">
        <v>4.904983384334975</v>
      </c>
      <c r="G913" s="11">
        <v>5.6315983052277199</v>
      </c>
      <c r="H913" s="144">
        <v>3.5</v>
      </c>
      <c r="I913" s="11">
        <v>4.42</v>
      </c>
      <c r="J913" s="11">
        <v>4.8</v>
      </c>
      <c r="K913" s="11">
        <v>5.58</v>
      </c>
      <c r="L913" s="11">
        <v>5.53</v>
      </c>
      <c r="M913" s="11">
        <v>4.41</v>
      </c>
      <c r="N913" s="11">
        <v>5.26</v>
      </c>
      <c r="O913" s="11">
        <v>4.6900000000000004</v>
      </c>
      <c r="P913" s="11">
        <v>5.2</v>
      </c>
      <c r="Q913" s="11">
        <v>4.67</v>
      </c>
      <c r="R913" s="144" t="s">
        <v>107</v>
      </c>
      <c r="S913" s="11">
        <v>4.1679055643965297</v>
      </c>
      <c r="T913" s="11">
        <v>4.7269324109665201</v>
      </c>
      <c r="U913" s="11">
        <v>4.55</v>
      </c>
      <c r="V913" s="11">
        <v>5.22</v>
      </c>
      <c r="W913" s="144">
        <v>3.8</v>
      </c>
      <c r="X913" s="11">
        <v>5</v>
      </c>
      <c r="Y913" s="149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16</v>
      </c>
    </row>
    <row r="914" spans="1:65">
      <c r="A914" s="30"/>
      <c r="B914" s="19">
        <v>1</v>
      </c>
      <c r="C914" s="9">
        <v>4</v>
      </c>
      <c r="D914" s="11">
        <v>4.9000000000000004</v>
      </c>
      <c r="E914" s="144">
        <v>1.07</v>
      </c>
      <c r="F914" s="11">
        <v>4.8922991402637797</v>
      </c>
      <c r="G914" s="11">
        <v>5.6553696324239997</v>
      </c>
      <c r="H914" s="144">
        <v>3.8</v>
      </c>
      <c r="I914" s="11">
        <v>5.21</v>
      </c>
      <c r="J914" s="11">
        <v>4.9000000000000004</v>
      </c>
      <c r="K914" s="11">
        <v>5.33</v>
      </c>
      <c r="L914" s="11">
        <v>5.19</v>
      </c>
      <c r="M914" s="11">
        <v>5.17</v>
      </c>
      <c r="N914" s="11">
        <v>4.66</v>
      </c>
      <c r="O914" s="11">
        <v>4.71</v>
      </c>
      <c r="P914" s="11">
        <v>5.2</v>
      </c>
      <c r="Q914" s="11">
        <v>4.72</v>
      </c>
      <c r="R914" s="144" t="s">
        <v>107</v>
      </c>
      <c r="S914" s="11">
        <v>4.3901301502955397</v>
      </c>
      <c r="T914" s="11">
        <v>4.6677376392222509</v>
      </c>
      <c r="U914" s="11">
        <v>4.34</v>
      </c>
      <c r="V914" s="11">
        <v>5.35</v>
      </c>
      <c r="W914" s="144">
        <v>4</v>
      </c>
      <c r="X914" s="11">
        <v>5.2</v>
      </c>
      <c r="Y914" s="149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4.9773517488590429</v>
      </c>
    </row>
    <row r="915" spans="1:65">
      <c r="A915" s="30"/>
      <c r="B915" s="19">
        <v>1</v>
      </c>
      <c r="C915" s="9">
        <v>5</v>
      </c>
      <c r="D915" s="11">
        <v>5.0999999999999996</v>
      </c>
      <c r="E915" s="144">
        <v>1.0900000000000001</v>
      </c>
      <c r="F915" s="11">
        <v>4.7792817691301241</v>
      </c>
      <c r="G915" s="11">
        <v>5.5127420410130998</v>
      </c>
      <c r="H915" s="144">
        <v>3.1</v>
      </c>
      <c r="I915" s="11">
        <v>4.59</v>
      </c>
      <c r="J915" s="11">
        <v>4.9000000000000004</v>
      </c>
      <c r="K915" s="11">
        <v>5.39</v>
      </c>
      <c r="L915" s="11">
        <v>5.54</v>
      </c>
      <c r="M915" s="11">
        <v>4.99</v>
      </c>
      <c r="N915" s="11">
        <v>5.04</v>
      </c>
      <c r="O915" s="11">
        <v>4.6399999999999997</v>
      </c>
      <c r="P915" s="145">
        <v>5.9</v>
      </c>
      <c r="Q915" s="11">
        <v>4.7300000000000004</v>
      </c>
      <c r="R915" s="144" t="s">
        <v>107</v>
      </c>
      <c r="S915" s="11">
        <v>3.80672232497465</v>
      </c>
      <c r="T915" s="11">
        <v>4.4932177903626398</v>
      </c>
      <c r="U915" s="11">
        <v>4.75</v>
      </c>
      <c r="V915" s="11">
        <v>5.22</v>
      </c>
      <c r="W915" s="144">
        <v>3.8</v>
      </c>
      <c r="X915" s="11">
        <v>5</v>
      </c>
      <c r="Y915" s="149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116</v>
      </c>
    </row>
    <row r="916" spans="1:65">
      <c r="A916" s="30"/>
      <c r="B916" s="19">
        <v>1</v>
      </c>
      <c r="C916" s="9">
        <v>6</v>
      </c>
      <c r="D916" s="11">
        <v>5.4</v>
      </c>
      <c r="E916" s="144">
        <v>1.07</v>
      </c>
      <c r="F916" s="11">
        <v>4.8677617689287302</v>
      </c>
      <c r="G916" s="11">
        <v>5.6220961306871002</v>
      </c>
      <c r="H916" s="144">
        <v>2.7</v>
      </c>
      <c r="I916" s="11">
        <v>4.5</v>
      </c>
      <c r="J916" s="11">
        <v>5</v>
      </c>
      <c r="K916" s="11">
        <v>5.4</v>
      </c>
      <c r="L916" s="11">
        <v>5.61</v>
      </c>
      <c r="M916" s="11">
        <v>5.0199999999999996</v>
      </c>
      <c r="N916" s="11">
        <v>4.72</v>
      </c>
      <c r="O916" s="11">
        <v>4.74</v>
      </c>
      <c r="P916" s="11">
        <v>5.2</v>
      </c>
      <c r="Q916" s="11">
        <v>4.53</v>
      </c>
      <c r="R916" s="144" t="s">
        <v>107</v>
      </c>
      <c r="S916" s="145">
        <v>3.6169744131546002</v>
      </c>
      <c r="T916" s="11">
        <v>4.5393801969582226</v>
      </c>
      <c r="U916" s="11">
        <v>4.82</v>
      </c>
      <c r="V916" s="11">
        <v>5.52</v>
      </c>
      <c r="W916" s="144">
        <v>3.3</v>
      </c>
      <c r="X916" s="11">
        <v>5.0999999999999996</v>
      </c>
      <c r="Y916" s="149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30"/>
      <c r="B917" s="20" t="s">
        <v>259</v>
      </c>
      <c r="C917" s="12"/>
      <c r="D917" s="23">
        <v>5.2666666666666666</v>
      </c>
      <c r="E917" s="23">
        <v>1.0616666666666668</v>
      </c>
      <c r="F917" s="23">
        <v>4.8807119900229035</v>
      </c>
      <c r="G917" s="23">
        <v>5.6163016949169444</v>
      </c>
      <c r="H917" s="23">
        <v>3.35</v>
      </c>
      <c r="I917" s="23">
        <v>4.6783333333333337</v>
      </c>
      <c r="J917" s="23">
        <v>4.916666666666667</v>
      </c>
      <c r="K917" s="23">
        <v>5.46</v>
      </c>
      <c r="L917" s="23">
        <v>5.4349999999999996</v>
      </c>
      <c r="M917" s="23">
        <v>4.9883333333333342</v>
      </c>
      <c r="N917" s="23">
        <v>4.9649999999999999</v>
      </c>
      <c r="O917" s="23">
        <v>4.6583333333333341</v>
      </c>
      <c r="P917" s="23">
        <v>5.3166666666666655</v>
      </c>
      <c r="Q917" s="23">
        <v>4.6983333333333333</v>
      </c>
      <c r="R917" s="23" t="s">
        <v>629</v>
      </c>
      <c r="S917" s="23">
        <v>4.0780631998741619</v>
      </c>
      <c r="T917" s="23">
        <v>4.7026850884457962</v>
      </c>
      <c r="U917" s="23">
        <v>4.583333333333333</v>
      </c>
      <c r="V917" s="23">
        <v>5.3283333333333323</v>
      </c>
      <c r="W917" s="23">
        <v>3.5500000000000003</v>
      </c>
      <c r="X917" s="23">
        <v>5.0666666666666664</v>
      </c>
      <c r="Y917" s="149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30"/>
      <c r="B918" s="3" t="s">
        <v>260</v>
      </c>
      <c r="C918" s="29"/>
      <c r="D918" s="11">
        <v>5.3000000000000007</v>
      </c>
      <c r="E918" s="11">
        <v>1.07</v>
      </c>
      <c r="F918" s="11">
        <v>4.8800304545962554</v>
      </c>
      <c r="G918" s="11">
        <v>5.6325036860815549</v>
      </c>
      <c r="H918" s="11">
        <v>3.35</v>
      </c>
      <c r="I918" s="11">
        <v>4.58</v>
      </c>
      <c r="J918" s="11">
        <v>4.9000000000000004</v>
      </c>
      <c r="K918" s="11">
        <v>5.4050000000000002</v>
      </c>
      <c r="L918" s="11">
        <v>5.4850000000000003</v>
      </c>
      <c r="M918" s="11">
        <v>5.0049999999999999</v>
      </c>
      <c r="N918" s="11">
        <v>4.9649999999999999</v>
      </c>
      <c r="O918" s="11">
        <v>4.665</v>
      </c>
      <c r="P918" s="11">
        <v>5.2</v>
      </c>
      <c r="Q918" s="11">
        <v>4.7249999999999996</v>
      </c>
      <c r="R918" s="11" t="s">
        <v>629</v>
      </c>
      <c r="S918" s="11">
        <v>4.0336277207001192</v>
      </c>
      <c r="T918" s="11">
        <v>4.6973350250943859</v>
      </c>
      <c r="U918" s="11">
        <v>4.6400000000000006</v>
      </c>
      <c r="V918" s="11">
        <v>5.31</v>
      </c>
      <c r="W918" s="11">
        <v>3.65</v>
      </c>
      <c r="X918" s="11">
        <v>5.05</v>
      </c>
      <c r="Y918" s="149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30"/>
      <c r="B919" s="3" t="s">
        <v>261</v>
      </c>
      <c r="C919" s="29"/>
      <c r="D919" s="24">
        <v>0.25033311140691439</v>
      </c>
      <c r="E919" s="24">
        <v>2.2286019533929058E-2</v>
      </c>
      <c r="F919" s="24">
        <v>8.6283629040679891E-2</v>
      </c>
      <c r="G919" s="24">
        <v>5.1966272029784523E-2</v>
      </c>
      <c r="H919" s="24">
        <v>0.43243496620879029</v>
      </c>
      <c r="I919" s="24">
        <v>0.28673448810121649</v>
      </c>
      <c r="J919" s="24">
        <v>7.5277265270908111E-2</v>
      </c>
      <c r="K919" s="24">
        <v>0.12521980673998831</v>
      </c>
      <c r="L919" s="24">
        <v>0.16059265238484605</v>
      </c>
      <c r="M919" s="24">
        <v>0.33156698669600182</v>
      </c>
      <c r="N919" s="24">
        <v>0.25153528579505496</v>
      </c>
      <c r="O919" s="24">
        <v>7.413950813612584E-2</v>
      </c>
      <c r="P919" s="24">
        <v>0.29268868558020267</v>
      </c>
      <c r="Q919" s="24">
        <v>9.1305348510734324E-2</v>
      </c>
      <c r="R919" s="24" t="s">
        <v>629</v>
      </c>
      <c r="S919" s="24">
        <v>0.36957909941133732</v>
      </c>
      <c r="T919" s="24">
        <v>0.17167199607930428</v>
      </c>
      <c r="U919" s="24">
        <v>0.21924111536540489</v>
      </c>
      <c r="V919" s="24">
        <v>0.11651895410904894</v>
      </c>
      <c r="W919" s="24">
        <v>0.40373258476372642</v>
      </c>
      <c r="X919" s="24">
        <v>8.1649658092772595E-2</v>
      </c>
      <c r="Y919" s="200"/>
      <c r="Z919" s="201"/>
      <c r="AA919" s="201"/>
      <c r="AB919" s="201"/>
      <c r="AC919" s="201"/>
      <c r="AD919" s="201"/>
      <c r="AE919" s="201"/>
      <c r="AF919" s="201"/>
      <c r="AG919" s="201"/>
      <c r="AH919" s="201"/>
      <c r="AI919" s="201"/>
      <c r="AJ919" s="201"/>
      <c r="AK919" s="201"/>
      <c r="AL919" s="201"/>
      <c r="AM919" s="201"/>
      <c r="AN919" s="201"/>
      <c r="AO919" s="201"/>
      <c r="AP919" s="201"/>
      <c r="AQ919" s="201"/>
      <c r="AR919" s="201"/>
      <c r="AS919" s="201"/>
      <c r="AT919" s="201"/>
      <c r="AU919" s="201"/>
      <c r="AV919" s="201"/>
      <c r="AW919" s="201"/>
      <c r="AX919" s="201"/>
      <c r="AY919" s="201"/>
      <c r="AZ919" s="201"/>
      <c r="BA919" s="201"/>
      <c r="BB919" s="201"/>
      <c r="BC919" s="201"/>
      <c r="BD919" s="201"/>
      <c r="BE919" s="201"/>
      <c r="BF919" s="201"/>
      <c r="BG919" s="201"/>
      <c r="BH919" s="201"/>
      <c r="BI919" s="201"/>
      <c r="BJ919" s="201"/>
      <c r="BK919" s="201"/>
      <c r="BL919" s="201"/>
      <c r="BM919" s="56"/>
    </row>
    <row r="920" spans="1:65">
      <c r="A920" s="30"/>
      <c r="B920" s="3" t="s">
        <v>86</v>
      </c>
      <c r="C920" s="29"/>
      <c r="D920" s="13">
        <v>4.7531603431692604E-2</v>
      </c>
      <c r="E920" s="13">
        <v>2.0991541162256568E-2</v>
      </c>
      <c r="F920" s="13">
        <v>1.7678492239874E-2</v>
      </c>
      <c r="G920" s="13">
        <v>9.2527565028810328E-3</v>
      </c>
      <c r="H920" s="13">
        <v>0.1290850645399374</v>
      </c>
      <c r="I920" s="13">
        <v>6.1289879893384351E-2</v>
      </c>
      <c r="J920" s="13">
        <v>1.531063022459148E-2</v>
      </c>
      <c r="K920" s="13">
        <v>2.2934030538459396E-2</v>
      </c>
      <c r="L920" s="13">
        <v>2.9547866124166707E-2</v>
      </c>
      <c r="M920" s="13">
        <v>6.6468490483662226E-2</v>
      </c>
      <c r="N920" s="13">
        <v>5.0661688981884181E-2</v>
      </c>
      <c r="O920" s="13">
        <v>1.5915457918309658E-2</v>
      </c>
      <c r="P920" s="13">
        <v>5.5051163432013051E-2</v>
      </c>
      <c r="Q920" s="13">
        <v>1.9433561229670306E-2</v>
      </c>
      <c r="R920" s="13" t="s">
        <v>629</v>
      </c>
      <c r="S920" s="13">
        <v>9.0626133362215075E-2</v>
      </c>
      <c r="T920" s="13">
        <v>3.6505101415591629E-2</v>
      </c>
      <c r="U920" s="13">
        <v>4.7834425170633799E-2</v>
      </c>
      <c r="V920" s="13">
        <v>2.186780496259912E-2</v>
      </c>
      <c r="W920" s="13">
        <v>0.11372748866583841</v>
      </c>
      <c r="X920" s="13">
        <v>1.6115064097257749E-2</v>
      </c>
      <c r="Y920" s="149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3" t="s">
        <v>262</v>
      </c>
      <c r="C921" s="29"/>
      <c r="D921" s="13">
        <v>5.8126275257508908E-2</v>
      </c>
      <c r="E921" s="13">
        <v>-0.7867004945129642</v>
      </c>
      <c r="F921" s="13">
        <v>-1.9415898998557224E-2</v>
      </c>
      <c r="G921" s="13">
        <v>0.12837146705662672</v>
      </c>
      <c r="H921" s="13">
        <v>-0.32695132491531875</v>
      </c>
      <c r="I921" s="13">
        <v>-6.0075805491193845E-2</v>
      </c>
      <c r="J921" s="13">
        <v>-1.2192243034920502E-2</v>
      </c>
      <c r="K921" s="13">
        <v>9.6968885361898405E-2</v>
      </c>
      <c r="L921" s="13">
        <v>9.194613405529628E-2</v>
      </c>
      <c r="M921" s="13">
        <v>2.2063107106722324E-3</v>
      </c>
      <c r="N921" s="13">
        <v>-2.4815905088231283E-3</v>
      </c>
      <c r="O921" s="13">
        <v>-6.4094006536475345E-2</v>
      </c>
      <c r="P921" s="13">
        <v>6.8171777870712935E-2</v>
      </c>
      <c r="Q921" s="13">
        <v>-5.6057604445912235E-2</v>
      </c>
      <c r="R921" s="13" t="s">
        <v>629</v>
      </c>
      <c r="S921" s="13">
        <v>-0.1806761093770447</v>
      </c>
      <c r="T921" s="13">
        <v>-5.5183293098826747E-2</v>
      </c>
      <c r="U921" s="13">
        <v>-7.9162260456281941E-2</v>
      </c>
      <c r="V921" s="13">
        <v>7.0515728480460504E-2</v>
      </c>
      <c r="W921" s="13">
        <v>-0.28676931446250187</v>
      </c>
      <c r="X921" s="13">
        <v>1.7944264804691912E-2</v>
      </c>
      <c r="Y921" s="149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46" t="s">
        <v>263</v>
      </c>
      <c r="C922" s="47"/>
      <c r="D922" s="45">
        <v>0.67</v>
      </c>
      <c r="E922" s="45">
        <v>6.67</v>
      </c>
      <c r="F922" s="45">
        <v>0</v>
      </c>
      <c r="G922" s="45">
        <v>1.29</v>
      </c>
      <c r="H922" s="45">
        <v>2.67</v>
      </c>
      <c r="I922" s="45">
        <v>0.35</v>
      </c>
      <c r="J922" s="45">
        <v>0.06</v>
      </c>
      <c r="K922" s="45">
        <v>1.01</v>
      </c>
      <c r="L922" s="45">
        <v>0.97</v>
      </c>
      <c r="M922" s="45">
        <v>0.19</v>
      </c>
      <c r="N922" s="45">
        <v>0.15</v>
      </c>
      <c r="O922" s="45">
        <v>0.39</v>
      </c>
      <c r="P922" s="45">
        <v>0.76</v>
      </c>
      <c r="Q922" s="45">
        <v>0.32</v>
      </c>
      <c r="R922" s="45">
        <v>4.16</v>
      </c>
      <c r="S922" s="45">
        <v>1.4</v>
      </c>
      <c r="T922" s="45">
        <v>0.31</v>
      </c>
      <c r="U922" s="45">
        <v>0.52</v>
      </c>
      <c r="V922" s="45">
        <v>0.78</v>
      </c>
      <c r="W922" s="45">
        <v>2.3199999999999998</v>
      </c>
      <c r="X922" s="45">
        <v>0.32</v>
      </c>
      <c r="Y922" s="149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B923" s="31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BM923" s="55"/>
    </row>
    <row r="924" spans="1:65" ht="15">
      <c r="B924" s="8" t="s">
        <v>559</v>
      </c>
      <c r="BM924" s="28" t="s">
        <v>66</v>
      </c>
    </row>
    <row r="925" spans="1:65" ht="15">
      <c r="A925" s="25" t="s">
        <v>30</v>
      </c>
      <c r="B925" s="18" t="s">
        <v>111</v>
      </c>
      <c r="C925" s="15" t="s">
        <v>112</v>
      </c>
      <c r="D925" s="16" t="s">
        <v>224</v>
      </c>
      <c r="E925" s="17" t="s">
        <v>224</v>
      </c>
      <c r="F925" s="17" t="s">
        <v>224</v>
      </c>
      <c r="G925" s="17" t="s">
        <v>224</v>
      </c>
      <c r="H925" s="17" t="s">
        <v>224</v>
      </c>
      <c r="I925" s="17" t="s">
        <v>224</v>
      </c>
      <c r="J925" s="17" t="s">
        <v>224</v>
      </c>
      <c r="K925" s="17" t="s">
        <v>224</v>
      </c>
      <c r="L925" s="17" t="s">
        <v>224</v>
      </c>
      <c r="M925" s="17" t="s">
        <v>224</v>
      </c>
      <c r="N925" s="17" t="s">
        <v>224</v>
      </c>
      <c r="O925" s="17" t="s">
        <v>224</v>
      </c>
      <c r="P925" s="17" t="s">
        <v>224</v>
      </c>
      <c r="Q925" s="17" t="s">
        <v>224</v>
      </c>
      <c r="R925" s="17" t="s">
        <v>224</v>
      </c>
      <c r="S925" s="17" t="s">
        <v>224</v>
      </c>
      <c r="T925" s="17" t="s">
        <v>224</v>
      </c>
      <c r="U925" s="17" t="s">
        <v>224</v>
      </c>
      <c r="V925" s="17" t="s">
        <v>224</v>
      </c>
      <c r="W925" s="17" t="s">
        <v>224</v>
      </c>
      <c r="X925" s="17" t="s">
        <v>224</v>
      </c>
      <c r="Y925" s="17" t="s">
        <v>224</v>
      </c>
      <c r="Z925" s="149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8">
        <v>1</v>
      </c>
    </row>
    <row r="926" spans="1:65">
      <c r="A926" s="30"/>
      <c r="B926" s="19" t="s">
        <v>225</v>
      </c>
      <c r="C926" s="9" t="s">
        <v>225</v>
      </c>
      <c r="D926" s="147" t="s">
        <v>227</v>
      </c>
      <c r="E926" s="148" t="s">
        <v>228</v>
      </c>
      <c r="F926" s="148" t="s">
        <v>229</v>
      </c>
      <c r="G926" s="148" t="s">
        <v>230</v>
      </c>
      <c r="H926" s="148" t="s">
        <v>231</v>
      </c>
      <c r="I926" s="148" t="s">
        <v>232</v>
      </c>
      <c r="J926" s="148" t="s">
        <v>233</v>
      </c>
      <c r="K926" s="148" t="s">
        <v>235</v>
      </c>
      <c r="L926" s="148" t="s">
        <v>236</v>
      </c>
      <c r="M926" s="148" t="s">
        <v>237</v>
      </c>
      <c r="N926" s="148" t="s">
        <v>238</v>
      </c>
      <c r="O926" s="148" t="s">
        <v>265</v>
      </c>
      <c r="P926" s="148" t="s">
        <v>239</v>
      </c>
      <c r="Q926" s="148" t="s">
        <v>240</v>
      </c>
      <c r="R926" s="148" t="s">
        <v>241</v>
      </c>
      <c r="S926" s="148" t="s">
        <v>242</v>
      </c>
      <c r="T926" s="148" t="s">
        <v>243</v>
      </c>
      <c r="U926" s="148" t="s">
        <v>244</v>
      </c>
      <c r="V926" s="148" t="s">
        <v>245</v>
      </c>
      <c r="W926" s="148" t="s">
        <v>246</v>
      </c>
      <c r="X926" s="148" t="s">
        <v>247</v>
      </c>
      <c r="Y926" s="148" t="s">
        <v>249</v>
      </c>
      <c r="Z926" s="149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 t="s">
        <v>3</v>
      </c>
    </row>
    <row r="927" spans="1:65">
      <c r="A927" s="30"/>
      <c r="B927" s="19"/>
      <c r="C927" s="9"/>
      <c r="D927" s="10" t="s">
        <v>295</v>
      </c>
      <c r="E927" s="11" t="s">
        <v>295</v>
      </c>
      <c r="F927" s="11" t="s">
        <v>295</v>
      </c>
      <c r="G927" s="11" t="s">
        <v>295</v>
      </c>
      <c r="H927" s="11" t="s">
        <v>296</v>
      </c>
      <c r="I927" s="11" t="s">
        <v>295</v>
      </c>
      <c r="J927" s="11" t="s">
        <v>295</v>
      </c>
      <c r="K927" s="11" t="s">
        <v>296</v>
      </c>
      <c r="L927" s="11" t="s">
        <v>296</v>
      </c>
      <c r="M927" s="11" t="s">
        <v>296</v>
      </c>
      <c r="N927" s="11" t="s">
        <v>296</v>
      </c>
      <c r="O927" s="11" t="s">
        <v>296</v>
      </c>
      <c r="P927" s="11" t="s">
        <v>295</v>
      </c>
      <c r="Q927" s="11" t="s">
        <v>296</v>
      </c>
      <c r="R927" s="11" t="s">
        <v>295</v>
      </c>
      <c r="S927" s="11" t="s">
        <v>295</v>
      </c>
      <c r="T927" s="11" t="s">
        <v>295</v>
      </c>
      <c r="U927" s="11" t="s">
        <v>114</v>
      </c>
      <c r="V927" s="11" t="s">
        <v>296</v>
      </c>
      <c r="W927" s="11" t="s">
        <v>295</v>
      </c>
      <c r="X927" s="11" t="s">
        <v>296</v>
      </c>
      <c r="Y927" s="11" t="s">
        <v>295</v>
      </c>
      <c r="Z927" s="149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>
        <v>2</v>
      </c>
    </row>
    <row r="928" spans="1:65">
      <c r="A928" s="30"/>
      <c r="B928" s="19"/>
      <c r="C928" s="9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149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3</v>
      </c>
    </row>
    <row r="929" spans="1:65">
      <c r="A929" s="30"/>
      <c r="B929" s="18">
        <v>1</v>
      </c>
      <c r="C929" s="14">
        <v>1</v>
      </c>
      <c r="D929" s="22">
        <v>1.1000000000000001</v>
      </c>
      <c r="E929" s="22">
        <v>0.98</v>
      </c>
      <c r="F929" s="143">
        <v>0.60798228572401936</v>
      </c>
      <c r="G929" s="22">
        <v>0.91945818410575098</v>
      </c>
      <c r="H929" s="22">
        <v>1.1000000000000001</v>
      </c>
      <c r="I929" s="22">
        <v>1.1000000000000001</v>
      </c>
      <c r="J929" s="22">
        <v>1.06</v>
      </c>
      <c r="K929" s="22">
        <v>1</v>
      </c>
      <c r="L929" s="22">
        <v>1.1599999999999999</v>
      </c>
      <c r="M929" s="22">
        <v>1.0900000000000001</v>
      </c>
      <c r="N929" s="22">
        <v>1.02</v>
      </c>
      <c r="O929" s="22">
        <v>0.9900000000000001</v>
      </c>
      <c r="P929" s="22">
        <v>1.1000000000000001</v>
      </c>
      <c r="Q929" s="22">
        <v>1.1299999999999999</v>
      </c>
      <c r="R929" s="22">
        <v>1.1000000000000001</v>
      </c>
      <c r="S929" s="22">
        <v>1.146734774401392</v>
      </c>
      <c r="T929" s="143">
        <v>0.70145860986621567</v>
      </c>
      <c r="U929" s="22">
        <v>1.0842035879454843</v>
      </c>
      <c r="V929" s="22">
        <v>1.2</v>
      </c>
      <c r="W929" s="22">
        <v>1.1599999999999999</v>
      </c>
      <c r="X929" s="22">
        <v>1.3</v>
      </c>
      <c r="Y929" s="22">
        <v>1.17</v>
      </c>
      <c r="Z929" s="149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9">
        <v>1</v>
      </c>
      <c r="C930" s="9">
        <v>2</v>
      </c>
      <c r="D930" s="11">
        <v>1.1000000000000001</v>
      </c>
      <c r="E930" s="11">
        <v>1.02</v>
      </c>
      <c r="F930" s="144">
        <v>0.59587874259933027</v>
      </c>
      <c r="G930" s="11">
        <v>0.93758643534932096</v>
      </c>
      <c r="H930" s="11">
        <v>1</v>
      </c>
      <c r="I930" s="11">
        <v>1.2</v>
      </c>
      <c r="J930" s="11">
        <v>1.06</v>
      </c>
      <c r="K930" s="11">
        <v>1</v>
      </c>
      <c r="L930" s="11">
        <v>1.1399999999999999</v>
      </c>
      <c r="M930" s="11">
        <v>0.98</v>
      </c>
      <c r="N930" s="145">
        <v>1.44</v>
      </c>
      <c r="O930" s="11">
        <v>1.03</v>
      </c>
      <c r="P930" s="11">
        <v>1.2</v>
      </c>
      <c r="Q930" s="11">
        <v>1.1299999999999999</v>
      </c>
      <c r="R930" s="11">
        <v>1</v>
      </c>
      <c r="S930" s="11">
        <v>1.124707046660451</v>
      </c>
      <c r="T930" s="144">
        <v>0.79659765901496249</v>
      </c>
      <c r="U930" s="11">
        <v>1.0740724364140761</v>
      </c>
      <c r="V930" s="11">
        <v>1.1000000000000001</v>
      </c>
      <c r="W930" s="11">
        <v>1.1599999999999999</v>
      </c>
      <c r="X930" s="11">
        <v>1.3</v>
      </c>
      <c r="Y930" s="11">
        <v>1.19</v>
      </c>
      <c r="Z930" s="149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 t="e">
        <v>#N/A</v>
      </c>
    </row>
    <row r="931" spans="1:65">
      <c r="A931" s="30"/>
      <c r="B931" s="19">
        <v>1</v>
      </c>
      <c r="C931" s="9">
        <v>3</v>
      </c>
      <c r="D931" s="11">
        <v>1.05</v>
      </c>
      <c r="E931" s="11">
        <v>0.9900000000000001</v>
      </c>
      <c r="F931" s="144">
        <v>0.64396307527729002</v>
      </c>
      <c r="G931" s="11">
        <v>0.942415085346751</v>
      </c>
      <c r="H931" s="11">
        <v>1.1000000000000001</v>
      </c>
      <c r="I931" s="11">
        <v>1.3</v>
      </c>
      <c r="J931" s="11">
        <v>1.06</v>
      </c>
      <c r="K931" s="11">
        <v>1</v>
      </c>
      <c r="L931" s="11">
        <v>1.2</v>
      </c>
      <c r="M931" s="11">
        <v>1.08</v>
      </c>
      <c r="N931" s="11">
        <v>1</v>
      </c>
      <c r="O931" s="11">
        <v>1</v>
      </c>
      <c r="P931" s="11">
        <v>1.1000000000000001</v>
      </c>
      <c r="Q931" s="11">
        <v>1.1100000000000001</v>
      </c>
      <c r="R931" s="11">
        <v>1.1000000000000001</v>
      </c>
      <c r="S931" s="11">
        <v>1.12606238207253</v>
      </c>
      <c r="T931" s="144">
        <v>0.78045304938978299</v>
      </c>
      <c r="U931" s="11">
        <v>1.0909327720215789</v>
      </c>
      <c r="V931" s="11">
        <v>1</v>
      </c>
      <c r="W931" s="11">
        <v>1.1599999999999999</v>
      </c>
      <c r="X931" s="11">
        <v>1.3</v>
      </c>
      <c r="Y931" s="11">
        <v>1.1399999999999999</v>
      </c>
      <c r="Z931" s="149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16</v>
      </c>
    </row>
    <row r="932" spans="1:65">
      <c r="A932" s="30"/>
      <c r="B932" s="19">
        <v>1</v>
      </c>
      <c r="C932" s="9">
        <v>4</v>
      </c>
      <c r="D932" s="11">
        <v>1.1000000000000001</v>
      </c>
      <c r="E932" s="11">
        <v>1.06</v>
      </c>
      <c r="F932" s="144">
        <v>0.68051161829371831</v>
      </c>
      <c r="G932" s="11">
        <v>0.94732715824043701</v>
      </c>
      <c r="H932" s="11">
        <v>1.1000000000000001</v>
      </c>
      <c r="I932" s="11">
        <v>1.2</v>
      </c>
      <c r="J932" s="11">
        <v>1.1000000000000001</v>
      </c>
      <c r="K932" s="11">
        <v>1.01</v>
      </c>
      <c r="L932" s="11">
        <v>1.1399999999999999</v>
      </c>
      <c r="M932" s="11">
        <v>1.01</v>
      </c>
      <c r="N932" s="11">
        <v>1.0900000000000001</v>
      </c>
      <c r="O932" s="11">
        <v>1.04</v>
      </c>
      <c r="P932" s="11">
        <v>1.1000000000000001</v>
      </c>
      <c r="Q932" s="11">
        <v>1.1200000000000001</v>
      </c>
      <c r="R932" s="11">
        <v>1.1000000000000001</v>
      </c>
      <c r="S932" s="11">
        <v>1.1486811388520723</v>
      </c>
      <c r="T932" s="144">
        <v>0.77530446015635757</v>
      </c>
      <c r="U932" s="11">
        <v>1.0914785084901</v>
      </c>
      <c r="V932" s="11">
        <v>1.1000000000000001</v>
      </c>
      <c r="W932" s="11">
        <v>1.1599999999999999</v>
      </c>
      <c r="X932" s="11">
        <v>1.3</v>
      </c>
      <c r="Y932" s="11">
        <v>1.17</v>
      </c>
      <c r="Z932" s="149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1.090913122718562</v>
      </c>
    </row>
    <row r="933" spans="1:65">
      <c r="A933" s="30"/>
      <c r="B933" s="19">
        <v>1</v>
      </c>
      <c r="C933" s="9">
        <v>5</v>
      </c>
      <c r="D933" s="11">
        <v>1.07</v>
      </c>
      <c r="E933" s="11">
        <v>1.01</v>
      </c>
      <c r="F933" s="144">
        <v>0.645669106472473</v>
      </c>
      <c r="G933" s="11">
        <v>0.93458239874036197</v>
      </c>
      <c r="H933" s="11">
        <v>1.1000000000000001</v>
      </c>
      <c r="I933" s="11">
        <v>1.1000000000000001</v>
      </c>
      <c r="J933" s="11">
        <v>1.06</v>
      </c>
      <c r="K933" s="11">
        <v>0.97000000000000008</v>
      </c>
      <c r="L933" s="11">
        <v>1.1599999999999999</v>
      </c>
      <c r="M933" s="11">
        <v>1</v>
      </c>
      <c r="N933" s="11">
        <v>1.02</v>
      </c>
      <c r="O933" s="11">
        <v>1.02</v>
      </c>
      <c r="P933" s="11">
        <v>1.2</v>
      </c>
      <c r="Q933" s="11">
        <v>1.1200000000000001</v>
      </c>
      <c r="R933" s="11">
        <v>1</v>
      </c>
      <c r="S933" s="11">
        <v>1.13970410288519</v>
      </c>
      <c r="T933" s="144">
        <v>0.68210016378277027</v>
      </c>
      <c r="U933" s="11">
        <v>1.0748785634835789</v>
      </c>
      <c r="V933" s="145">
        <v>1.8</v>
      </c>
      <c r="W933" s="11">
        <v>1.1499999999999999</v>
      </c>
      <c r="X933" s="11">
        <v>1.3</v>
      </c>
      <c r="Y933" s="11">
        <v>1.17</v>
      </c>
      <c r="Z933" s="149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117</v>
      </c>
    </row>
    <row r="934" spans="1:65">
      <c r="A934" s="30"/>
      <c r="B934" s="19">
        <v>1</v>
      </c>
      <c r="C934" s="9">
        <v>6</v>
      </c>
      <c r="D934" s="11">
        <v>1.1100000000000001</v>
      </c>
      <c r="E934" s="11">
        <v>0.97000000000000008</v>
      </c>
      <c r="F934" s="144">
        <v>0.67929445056998528</v>
      </c>
      <c r="G934" s="11">
        <v>0.94205442612280899</v>
      </c>
      <c r="H934" s="11">
        <v>1.1000000000000001</v>
      </c>
      <c r="I934" s="11">
        <v>1.2</v>
      </c>
      <c r="J934" s="11">
        <v>1.06</v>
      </c>
      <c r="K934" s="11">
        <v>1.02</v>
      </c>
      <c r="L934" s="11">
        <v>1.1599999999999999</v>
      </c>
      <c r="M934" s="11">
        <v>0.93</v>
      </c>
      <c r="N934" s="11">
        <v>0.96</v>
      </c>
      <c r="O934" s="11">
        <v>1.04</v>
      </c>
      <c r="P934" s="11">
        <v>1.1000000000000001</v>
      </c>
      <c r="Q934" s="11">
        <v>1.0900000000000001</v>
      </c>
      <c r="R934" s="11">
        <v>1</v>
      </c>
      <c r="S934" s="11">
        <v>1.1523370095721468</v>
      </c>
      <c r="T934" s="144">
        <v>0.69214201368185213</v>
      </c>
      <c r="U934" s="11">
        <v>1.074358715523392</v>
      </c>
      <c r="V934" s="11">
        <v>1.1000000000000001</v>
      </c>
      <c r="W934" s="11">
        <v>1.1399999999999999</v>
      </c>
      <c r="X934" s="11">
        <v>1.3</v>
      </c>
      <c r="Y934" s="11">
        <v>1.1499999999999999</v>
      </c>
      <c r="Z934" s="149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30"/>
      <c r="B935" s="20" t="s">
        <v>259</v>
      </c>
      <c r="C935" s="12"/>
      <c r="D935" s="23">
        <v>1.0883333333333334</v>
      </c>
      <c r="E935" s="23">
        <v>1.0050000000000001</v>
      </c>
      <c r="F935" s="23">
        <v>0.64221654648946935</v>
      </c>
      <c r="G935" s="23">
        <v>0.93723728131757189</v>
      </c>
      <c r="H935" s="23">
        <v>1.0833333333333333</v>
      </c>
      <c r="I935" s="23">
        <v>1.1833333333333333</v>
      </c>
      <c r="J935" s="23">
        <v>1.0666666666666667</v>
      </c>
      <c r="K935" s="23">
        <v>1</v>
      </c>
      <c r="L935" s="23">
        <v>1.1599999999999999</v>
      </c>
      <c r="M935" s="23">
        <v>1.0149999999999999</v>
      </c>
      <c r="N935" s="23">
        <v>1.0883333333333334</v>
      </c>
      <c r="O935" s="23">
        <v>1.02</v>
      </c>
      <c r="P935" s="23">
        <v>1.1333333333333335</v>
      </c>
      <c r="Q935" s="23">
        <v>1.1166666666666667</v>
      </c>
      <c r="R935" s="23">
        <v>1.05</v>
      </c>
      <c r="S935" s="23">
        <v>1.1397044090739639</v>
      </c>
      <c r="T935" s="23">
        <v>0.73800932598199021</v>
      </c>
      <c r="U935" s="23">
        <v>1.0816540973130351</v>
      </c>
      <c r="V935" s="23">
        <v>1.2166666666666668</v>
      </c>
      <c r="W935" s="23">
        <v>1.1549999999999998</v>
      </c>
      <c r="X935" s="23">
        <v>1.3</v>
      </c>
      <c r="Y935" s="23">
        <v>1.165</v>
      </c>
      <c r="Z935" s="149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3" t="s">
        <v>260</v>
      </c>
      <c r="C936" s="29"/>
      <c r="D936" s="11">
        <v>1.1000000000000001</v>
      </c>
      <c r="E936" s="11">
        <v>1</v>
      </c>
      <c r="F936" s="11">
        <v>0.64481609087488145</v>
      </c>
      <c r="G936" s="11">
        <v>0.93982043073606492</v>
      </c>
      <c r="H936" s="11">
        <v>1.1000000000000001</v>
      </c>
      <c r="I936" s="11">
        <v>1.2</v>
      </c>
      <c r="J936" s="11">
        <v>1.06</v>
      </c>
      <c r="K936" s="11">
        <v>1</v>
      </c>
      <c r="L936" s="11">
        <v>1.1599999999999999</v>
      </c>
      <c r="M936" s="11">
        <v>1.0049999999999999</v>
      </c>
      <c r="N936" s="11">
        <v>1.02</v>
      </c>
      <c r="O936" s="11">
        <v>1.0249999999999999</v>
      </c>
      <c r="P936" s="11">
        <v>1.1000000000000001</v>
      </c>
      <c r="Q936" s="11">
        <v>1.1200000000000001</v>
      </c>
      <c r="R936" s="11">
        <v>1.05</v>
      </c>
      <c r="S936" s="11">
        <v>1.143219438643291</v>
      </c>
      <c r="T936" s="11">
        <v>0.73838153501128656</v>
      </c>
      <c r="U936" s="11">
        <v>1.0795410757145316</v>
      </c>
      <c r="V936" s="11">
        <v>1.1000000000000001</v>
      </c>
      <c r="W936" s="11">
        <v>1.1599999999999999</v>
      </c>
      <c r="X936" s="11">
        <v>1.3</v>
      </c>
      <c r="Y936" s="11">
        <v>1.17</v>
      </c>
      <c r="Z936" s="149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3" t="s">
        <v>261</v>
      </c>
      <c r="C937" s="29"/>
      <c r="D937" s="24">
        <v>2.3166067138525426E-2</v>
      </c>
      <c r="E937" s="24">
        <v>3.2710854467592247E-2</v>
      </c>
      <c r="F937" s="24">
        <v>3.5143792362968641E-2</v>
      </c>
      <c r="G937" s="24">
        <v>9.7476844702914945E-3</v>
      </c>
      <c r="H937" s="24">
        <v>4.0824829046386332E-2</v>
      </c>
      <c r="I937" s="24">
        <v>7.527726527090807E-2</v>
      </c>
      <c r="J937" s="24">
        <v>1.6329931618554533E-2</v>
      </c>
      <c r="K937" s="24">
        <v>1.6733200530681485E-2</v>
      </c>
      <c r="L937" s="24">
        <v>2.1908902300206663E-2</v>
      </c>
      <c r="M937" s="24">
        <v>6.0909769331364265E-2</v>
      </c>
      <c r="N937" s="24">
        <v>0.1773602736428499</v>
      </c>
      <c r="O937" s="24">
        <v>2.0976176963403016E-2</v>
      </c>
      <c r="P937" s="24">
        <v>5.1639777949432163E-2</v>
      </c>
      <c r="Q937" s="24">
        <v>1.5055453054181553E-2</v>
      </c>
      <c r="R937" s="24">
        <v>5.4772255750516662E-2</v>
      </c>
      <c r="S937" s="24">
        <v>1.1837365328964285E-2</v>
      </c>
      <c r="T937" s="24">
        <v>5.1362611034519605E-2</v>
      </c>
      <c r="U937" s="24">
        <v>8.3153448265903991E-3</v>
      </c>
      <c r="V937" s="24">
        <v>0.29268868558020233</v>
      </c>
      <c r="W937" s="24">
        <v>8.3666002653407616E-3</v>
      </c>
      <c r="X937" s="24">
        <v>0</v>
      </c>
      <c r="Y937" s="24">
        <v>1.7606816861659026E-2</v>
      </c>
      <c r="Z937" s="200"/>
      <c r="AA937" s="201"/>
      <c r="AB937" s="201"/>
      <c r="AC937" s="201"/>
      <c r="AD937" s="201"/>
      <c r="AE937" s="201"/>
      <c r="AF937" s="201"/>
      <c r="AG937" s="201"/>
      <c r="AH937" s="201"/>
      <c r="AI937" s="201"/>
      <c r="AJ937" s="201"/>
      <c r="AK937" s="201"/>
      <c r="AL937" s="201"/>
      <c r="AM937" s="201"/>
      <c r="AN937" s="201"/>
      <c r="AO937" s="201"/>
      <c r="AP937" s="201"/>
      <c r="AQ937" s="201"/>
      <c r="AR937" s="201"/>
      <c r="AS937" s="201"/>
      <c r="AT937" s="201"/>
      <c r="AU937" s="201"/>
      <c r="AV937" s="201"/>
      <c r="AW937" s="201"/>
      <c r="AX937" s="201"/>
      <c r="AY937" s="201"/>
      <c r="AZ937" s="201"/>
      <c r="BA937" s="201"/>
      <c r="BB937" s="201"/>
      <c r="BC937" s="201"/>
      <c r="BD937" s="201"/>
      <c r="BE937" s="201"/>
      <c r="BF937" s="201"/>
      <c r="BG937" s="201"/>
      <c r="BH937" s="201"/>
      <c r="BI937" s="201"/>
      <c r="BJ937" s="201"/>
      <c r="BK937" s="201"/>
      <c r="BL937" s="201"/>
      <c r="BM937" s="56"/>
    </row>
    <row r="938" spans="1:65">
      <c r="A938" s="30"/>
      <c r="B938" s="3" t="s">
        <v>86</v>
      </c>
      <c r="C938" s="29"/>
      <c r="D938" s="13">
        <v>2.1285819729119838E-2</v>
      </c>
      <c r="E938" s="13">
        <v>3.2548113898101735E-2</v>
      </c>
      <c r="F938" s="13">
        <v>5.472265165865655E-2</v>
      </c>
      <c r="G938" s="13">
        <v>1.0400444652167657E-2</v>
      </c>
      <c r="H938" s="13">
        <v>3.7684457581279696E-2</v>
      </c>
      <c r="I938" s="13">
        <v>6.3614590369781468E-2</v>
      </c>
      <c r="J938" s="13">
        <v>1.5309310892394875E-2</v>
      </c>
      <c r="K938" s="13">
        <v>1.6733200530681485E-2</v>
      </c>
      <c r="L938" s="13">
        <v>1.8886984741557471E-2</v>
      </c>
      <c r="M938" s="13">
        <v>6.0009624957009136E-2</v>
      </c>
      <c r="N938" s="13">
        <v>0.16296502938087279</v>
      </c>
      <c r="O938" s="13">
        <v>2.056487937588531E-2</v>
      </c>
      <c r="P938" s="13">
        <v>4.5564509955381312E-2</v>
      </c>
      <c r="Q938" s="13">
        <v>1.348249527240139E-2</v>
      </c>
      <c r="R938" s="13">
        <v>5.2164053095730155E-2</v>
      </c>
      <c r="S938" s="13">
        <v>1.0386346876189079E-2</v>
      </c>
      <c r="T938" s="13">
        <v>6.9596154447204128E-2</v>
      </c>
      <c r="U938" s="13">
        <v>7.6876192187934778E-3</v>
      </c>
      <c r="V938" s="13">
        <v>0.24056604294263204</v>
      </c>
      <c r="W938" s="13">
        <v>7.2438097535417858E-3</v>
      </c>
      <c r="X938" s="13">
        <v>0</v>
      </c>
      <c r="Y938" s="13">
        <v>1.5113147520737362E-2</v>
      </c>
      <c r="Z938" s="149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262</v>
      </c>
      <c r="C939" s="29"/>
      <c r="D939" s="13">
        <v>-2.3647981965784215E-3</v>
      </c>
      <c r="E939" s="13">
        <v>-7.875340476651882E-2</v>
      </c>
      <c r="F939" s="13">
        <v>-0.41130367477012109</v>
      </c>
      <c r="G939" s="13">
        <v>-0.14086900065701746</v>
      </c>
      <c r="H939" s="13">
        <v>-6.9481145907749342E-3</v>
      </c>
      <c r="I939" s="13">
        <v>8.4718213293153655E-2</v>
      </c>
      <c r="J939" s="13">
        <v>-2.2225835904763014E-2</v>
      </c>
      <c r="K939" s="13">
        <v>-8.3336721160715332E-2</v>
      </c>
      <c r="L939" s="13">
        <v>6.3329403453570077E-2</v>
      </c>
      <c r="M939" s="13">
        <v>-6.9586771978126127E-2</v>
      </c>
      <c r="N939" s="13">
        <v>-2.3647981965784215E-3</v>
      </c>
      <c r="O939" s="13">
        <v>-6.5003455583929615E-2</v>
      </c>
      <c r="P939" s="13">
        <v>3.8885049351189416E-2</v>
      </c>
      <c r="Q939" s="13">
        <v>2.3607328037201336E-2</v>
      </c>
      <c r="R939" s="13">
        <v>-3.7503557218750982E-2</v>
      </c>
      <c r="S939" s="13">
        <v>4.4725180529329167E-2</v>
      </c>
      <c r="T939" s="13">
        <v>-0.32349395143137838</v>
      </c>
      <c r="U939" s="13">
        <v>-8.4874085870865201E-3</v>
      </c>
      <c r="V939" s="13">
        <v>0.11527365592112981</v>
      </c>
      <c r="W939" s="13">
        <v>5.8746087059373675E-2</v>
      </c>
      <c r="X939" s="13">
        <v>0.19166226249107021</v>
      </c>
      <c r="Y939" s="13">
        <v>6.79127198477667E-2</v>
      </c>
      <c r="Z939" s="149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46" t="s">
        <v>263</v>
      </c>
      <c r="C940" s="47"/>
      <c r="D940" s="45">
        <v>0.02</v>
      </c>
      <c r="E940" s="45">
        <v>0.78</v>
      </c>
      <c r="F940" s="45">
        <v>4.2699999999999996</v>
      </c>
      <c r="G940" s="45">
        <v>1.43</v>
      </c>
      <c r="H940" s="45">
        <v>0.02</v>
      </c>
      <c r="I940" s="45">
        <v>0.94</v>
      </c>
      <c r="J940" s="45">
        <v>0.18</v>
      </c>
      <c r="K940" s="45">
        <v>0.83</v>
      </c>
      <c r="L940" s="45">
        <v>0.71</v>
      </c>
      <c r="M940" s="45">
        <v>0.68</v>
      </c>
      <c r="N940" s="45">
        <v>0.02</v>
      </c>
      <c r="O940" s="45">
        <v>0.63</v>
      </c>
      <c r="P940" s="45">
        <v>0.46</v>
      </c>
      <c r="Q940" s="45">
        <v>0.3</v>
      </c>
      <c r="R940" s="45">
        <v>0.35</v>
      </c>
      <c r="S940" s="45">
        <v>0.52</v>
      </c>
      <c r="T940" s="45">
        <v>3.35</v>
      </c>
      <c r="U940" s="45">
        <v>0.04</v>
      </c>
      <c r="V940" s="45">
        <v>1.26</v>
      </c>
      <c r="W940" s="45">
        <v>0.67</v>
      </c>
      <c r="X940" s="45">
        <v>2.06</v>
      </c>
      <c r="Y940" s="45">
        <v>0.76</v>
      </c>
      <c r="Z940" s="149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B941" s="31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BM941" s="55"/>
    </row>
    <row r="942" spans="1:65" ht="15">
      <c r="B942" s="8" t="s">
        <v>560</v>
      </c>
      <c r="BM942" s="28" t="s">
        <v>66</v>
      </c>
    </row>
    <row r="943" spans="1:65" ht="15">
      <c r="A943" s="25" t="s">
        <v>62</v>
      </c>
      <c r="B943" s="18" t="s">
        <v>111</v>
      </c>
      <c r="C943" s="15" t="s">
        <v>112</v>
      </c>
      <c r="D943" s="16" t="s">
        <v>224</v>
      </c>
      <c r="E943" s="17" t="s">
        <v>224</v>
      </c>
      <c r="F943" s="17" t="s">
        <v>224</v>
      </c>
      <c r="G943" s="17" t="s">
        <v>224</v>
      </c>
      <c r="H943" s="17" t="s">
        <v>224</v>
      </c>
      <c r="I943" s="17" t="s">
        <v>224</v>
      </c>
      <c r="J943" s="17" t="s">
        <v>224</v>
      </c>
      <c r="K943" s="17" t="s">
        <v>224</v>
      </c>
      <c r="L943" s="17" t="s">
        <v>224</v>
      </c>
      <c r="M943" s="17" t="s">
        <v>224</v>
      </c>
      <c r="N943" s="17" t="s">
        <v>224</v>
      </c>
      <c r="O943" s="17" t="s">
        <v>224</v>
      </c>
      <c r="P943" s="17" t="s">
        <v>224</v>
      </c>
      <c r="Q943" s="17" t="s">
        <v>224</v>
      </c>
      <c r="R943" s="17" t="s">
        <v>224</v>
      </c>
      <c r="S943" s="17" t="s">
        <v>224</v>
      </c>
      <c r="T943" s="17" t="s">
        <v>224</v>
      </c>
      <c r="U943" s="17" t="s">
        <v>224</v>
      </c>
      <c r="V943" s="17" t="s">
        <v>224</v>
      </c>
      <c r="W943" s="17" t="s">
        <v>224</v>
      </c>
      <c r="X943" s="17" t="s">
        <v>224</v>
      </c>
      <c r="Y943" s="17" t="s">
        <v>224</v>
      </c>
      <c r="Z943" s="149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8">
        <v>1</v>
      </c>
    </row>
    <row r="944" spans="1:65">
      <c r="A944" s="30"/>
      <c r="B944" s="19" t="s">
        <v>225</v>
      </c>
      <c r="C944" s="9" t="s">
        <v>225</v>
      </c>
      <c r="D944" s="147" t="s">
        <v>227</v>
      </c>
      <c r="E944" s="148" t="s">
        <v>228</v>
      </c>
      <c r="F944" s="148" t="s">
        <v>229</v>
      </c>
      <c r="G944" s="148" t="s">
        <v>230</v>
      </c>
      <c r="H944" s="148" t="s">
        <v>231</v>
      </c>
      <c r="I944" s="148" t="s">
        <v>232</v>
      </c>
      <c r="J944" s="148" t="s">
        <v>233</v>
      </c>
      <c r="K944" s="148" t="s">
        <v>235</v>
      </c>
      <c r="L944" s="148" t="s">
        <v>236</v>
      </c>
      <c r="M944" s="148" t="s">
        <v>237</v>
      </c>
      <c r="N944" s="148" t="s">
        <v>238</v>
      </c>
      <c r="O944" s="148" t="s">
        <v>265</v>
      </c>
      <c r="P944" s="148" t="s">
        <v>239</v>
      </c>
      <c r="Q944" s="148" t="s">
        <v>240</v>
      </c>
      <c r="R944" s="148" t="s">
        <v>241</v>
      </c>
      <c r="S944" s="148" t="s">
        <v>242</v>
      </c>
      <c r="T944" s="148" t="s">
        <v>243</v>
      </c>
      <c r="U944" s="148" t="s">
        <v>244</v>
      </c>
      <c r="V944" s="148" t="s">
        <v>245</v>
      </c>
      <c r="W944" s="148" t="s">
        <v>246</v>
      </c>
      <c r="X944" s="148" t="s">
        <v>247</v>
      </c>
      <c r="Y944" s="148" t="s">
        <v>249</v>
      </c>
      <c r="Z944" s="149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 t="s">
        <v>1</v>
      </c>
    </row>
    <row r="945" spans="1:65">
      <c r="A945" s="30"/>
      <c r="B945" s="19"/>
      <c r="C945" s="9"/>
      <c r="D945" s="10" t="s">
        <v>114</v>
      </c>
      <c r="E945" s="11" t="s">
        <v>295</v>
      </c>
      <c r="F945" s="11" t="s">
        <v>114</v>
      </c>
      <c r="G945" s="11" t="s">
        <v>114</v>
      </c>
      <c r="H945" s="11" t="s">
        <v>296</v>
      </c>
      <c r="I945" s="11" t="s">
        <v>295</v>
      </c>
      <c r="J945" s="11" t="s">
        <v>295</v>
      </c>
      <c r="K945" s="11" t="s">
        <v>296</v>
      </c>
      <c r="L945" s="11" t="s">
        <v>296</v>
      </c>
      <c r="M945" s="11" t="s">
        <v>296</v>
      </c>
      <c r="N945" s="11" t="s">
        <v>296</v>
      </c>
      <c r="O945" s="11" t="s">
        <v>296</v>
      </c>
      <c r="P945" s="11" t="s">
        <v>114</v>
      </c>
      <c r="Q945" s="11" t="s">
        <v>296</v>
      </c>
      <c r="R945" s="11" t="s">
        <v>295</v>
      </c>
      <c r="S945" s="11" t="s">
        <v>295</v>
      </c>
      <c r="T945" s="11" t="s">
        <v>295</v>
      </c>
      <c r="U945" s="11" t="s">
        <v>114</v>
      </c>
      <c r="V945" s="11" t="s">
        <v>296</v>
      </c>
      <c r="W945" s="11" t="s">
        <v>296</v>
      </c>
      <c r="X945" s="11" t="s">
        <v>296</v>
      </c>
      <c r="Y945" s="11" t="s">
        <v>295</v>
      </c>
      <c r="Z945" s="149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>
        <v>3</v>
      </c>
    </row>
    <row r="946" spans="1:65">
      <c r="A946" s="30"/>
      <c r="B946" s="19"/>
      <c r="C946" s="9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149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3</v>
      </c>
    </row>
    <row r="947" spans="1:65">
      <c r="A947" s="30"/>
      <c r="B947" s="18">
        <v>1</v>
      </c>
      <c r="C947" s="14">
        <v>1</v>
      </c>
      <c r="D947" s="202">
        <v>0.14100000000000001</v>
      </c>
      <c r="E947" s="202">
        <v>0.12</v>
      </c>
      <c r="F947" s="225">
        <v>1.1430983633333331</v>
      </c>
      <c r="G947" s="202">
        <v>0.13272</v>
      </c>
      <c r="H947" s="225">
        <v>0.107</v>
      </c>
      <c r="I947" s="202">
        <v>0.13400000000000001</v>
      </c>
      <c r="J947" s="202">
        <v>0.13789999999999999</v>
      </c>
      <c r="K947" s="202">
        <v>0.13800000000000001</v>
      </c>
      <c r="L947" s="202">
        <v>0.14299999999999999</v>
      </c>
      <c r="M947" s="202">
        <v>0.13800000000000001</v>
      </c>
      <c r="N947" s="202">
        <v>0.126</v>
      </c>
      <c r="O947" s="202">
        <v>0.14399999999999999</v>
      </c>
      <c r="P947" s="202">
        <v>0.1232</v>
      </c>
      <c r="Q947" s="225">
        <v>0.1158</v>
      </c>
      <c r="R947" s="202">
        <v>0.13700000000000001</v>
      </c>
      <c r="S947" s="202">
        <v>0.1383915031323</v>
      </c>
      <c r="T947" s="225">
        <v>9.9842674257776945E-2</v>
      </c>
      <c r="U947" s="202">
        <v>0.13841873713583489</v>
      </c>
      <c r="V947" s="202">
        <v>0.14000000000000001</v>
      </c>
      <c r="W947" s="202">
        <v>0.13600000000000001</v>
      </c>
      <c r="X947" s="202">
        <v>0.128</v>
      </c>
      <c r="Y947" s="202">
        <v>0.1351</v>
      </c>
      <c r="Z947" s="200"/>
      <c r="AA947" s="201"/>
      <c r="AB947" s="201"/>
      <c r="AC947" s="201"/>
      <c r="AD947" s="201"/>
      <c r="AE947" s="201"/>
      <c r="AF947" s="201"/>
      <c r="AG947" s="201"/>
      <c r="AH947" s="201"/>
      <c r="AI947" s="201"/>
      <c r="AJ947" s="201"/>
      <c r="AK947" s="201"/>
      <c r="AL947" s="201"/>
      <c r="AM947" s="201"/>
      <c r="AN947" s="201"/>
      <c r="AO947" s="201"/>
      <c r="AP947" s="201"/>
      <c r="AQ947" s="201"/>
      <c r="AR947" s="201"/>
      <c r="AS947" s="201"/>
      <c r="AT947" s="201"/>
      <c r="AU947" s="201"/>
      <c r="AV947" s="201"/>
      <c r="AW947" s="201"/>
      <c r="AX947" s="201"/>
      <c r="AY947" s="201"/>
      <c r="AZ947" s="201"/>
      <c r="BA947" s="201"/>
      <c r="BB947" s="201"/>
      <c r="BC947" s="201"/>
      <c r="BD947" s="201"/>
      <c r="BE947" s="201"/>
      <c r="BF947" s="201"/>
      <c r="BG947" s="201"/>
      <c r="BH947" s="201"/>
      <c r="BI947" s="201"/>
      <c r="BJ947" s="201"/>
      <c r="BK947" s="201"/>
      <c r="BL947" s="201"/>
      <c r="BM947" s="203">
        <v>1</v>
      </c>
    </row>
    <row r="948" spans="1:65">
      <c r="A948" s="30"/>
      <c r="B948" s="19">
        <v>1</v>
      </c>
      <c r="C948" s="9">
        <v>2</v>
      </c>
      <c r="D948" s="24">
        <v>0.14300000000000002</v>
      </c>
      <c r="E948" s="24">
        <v>0.12</v>
      </c>
      <c r="F948" s="226">
        <v>1.1505749833333334</v>
      </c>
      <c r="G948" s="24">
        <v>0.1319748</v>
      </c>
      <c r="H948" s="226">
        <v>0.104</v>
      </c>
      <c r="I948" s="24">
        <v>0.13900000000000001</v>
      </c>
      <c r="J948" s="24">
        <v>0.14460000000000001</v>
      </c>
      <c r="K948" s="24">
        <v>0.13600000000000001</v>
      </c>
      <c r="L948" s="24">
        <v>0.13600000000000001</v>
      </c>
      <c r="M948" s="24">
        <v>0.13600000000000001</v>
      </c>
      <c r="N948" s="24">
        <v>0.13100000000000001</v>
      </c>
      <c r="O948" s="24">
        <v>0.14199999999999999</v>
      </c>
      <c r="P948" s="24">
        <v>0.12520000000000001</v>
      </c>
      <c r="Q948" s="226">
        <v>0.11080000000000001</v>
      </c>
      <c r="R948" s="24">
        <v>0.13600000000000001</v>
      </c>
      <c r="S948" s="24">
        <v>0.14320644220214998</v>
      </c>
      <c r="T948" s="226">
        <v>0.11599986817253725</v>
      </c>
      <c r="U948" s="24">
        <v>0.13631724193340661</v>
      </c>
      <c r="V948" s="24">
        <v>0.13</v>
      </c>
      <c r="W948" s="24">
        <v>0.129</v>
      </c>
      <c r="X948" s="24">
        <v>0.128</v>
      </c>
      <c r="Y948" s="24">
        <v>0.14250000000000002</v>
      </c>
      <c r="Z948" s="200"/>
      <c r="AA948" s="201"/>
      <c r="AB948" s="201"/>
      <c r="AC948" s="201"/>
      <c r="AD948" s="201"/>
      <c r="AE948" s="201"/>
      <c r="AF948" s="201"/>
      <c r="AG948" s="201"/>
      <c r="AH948" s="201"/>
      <c r="AI948" s="201"/>
      <c r="AJ948" s="201"/>
      <c r="AK948" s="201"/>
      <c r="AL948" s="201"/>
      <c r="AM948" s="201"/>
      <c r="AN948" s="201"/>
      <c r="AO948" s="201"/>
      <c r="AP948" s="201"/>
      <c r="AQ948" s="201"/>
      <c r="AR948" s="201"/>
      <c r="AS948" s="201"/>
      <c r="AT948" s="201"/>
      <c r="AU948" s="201"/>
      <c r="AV948" s="201"/>
      <c r="AW948" s="201"/>
      <c r="AX948" s="201"/>
      <c r="AY948" s="201"/>
      <c r="AZ948" s="201"/>
      <c r="BA948" s="201"/>
      <c r="BB948" s="201"/>
      <c r="BC948" s="201"/>
      <c r="BD948" s="201"/>
      <c r="BE948" s="201"/>
      <c r="BF948" s="201"/>
      <c r="BG948" s="201"/>
      <c r="BH948" s="201"/>
      <c r="BI948" s="201"/>
      <c r="BJ948" s="201"/>
      <c r="BK948" s="201"/>
      <c r="BL948" s="201"/>
      <c r="BM948" s="203" t="e">
        <v>#N/A</v>
      </c>
    </row>
    <row r="949" spans="1:65">
      <c r="A949" s="30"/>
      <c r="B949" s="19">
        <v>1</v>
      </c>
      <c r="C949" s="9">
        <v>3</v>
      </c>
      <c r="D949" s="24">
        <v>0.14100000000000001</v>
      </c>
      <c r="E949" s="24">
        <v>0.13</v>
      </c>
      <c r="F949" s="226">
        <v>1.1531059533333334</v>
      </c>
      <c r="G949" s="24">
        <v>0.133046</v>
      </c>
      <c r="H949" s="226">
        <v>0.11100000000000002</v>
      </c>
      <c r="I949" s="24">
        <v>0.13700000000000001</v>
      </c>
      <c r="J949" s="24">
        <v>0.13749999999999998</v>
      </c>
      <c r="K949" s="24">
        <v>0.13600000000000001</v>
      </c>
      <c r="L949" s="24">
        <v>0.14099999999999999</v>
      </c>
      <c r="M949" s="24">
        <v>0.13400000000000001</v>
      </c>
      <c r="N949" s="24">
        <v>0.128</v>
      </c>
      <c r="O949" s="24">
        <v>0.14199999999999999</v>
      </c>
      <c r="P949" s="24">
        <v>0.1206</v>
      </c>
      <c r="Q949" s="226">
        <v>0.11609999999999999</v>
      </c>
      <c r="R949" s="24">
        <v>0.13700000000000001</v>
      </c>
      <c r="S949" s="24">
        <v>0.14209592364765</v>
      </c>
      <c r="T949" s="226">
        <v>0.11273784441691703</v>
      </c>
      <c r="U949" s="24">
        <v>0.1385569218291112</v>
      </c>
      <c r="V949" s="24">
        <v>0.14000000000000001</v>
      </c>
      <c r="W949" s="24">
        <v>0.129</v>
      </c>
      <c r="X949" s="24">
        <v>0.13400000000000001</v>
      </c>
      <c r="Y949" s="24">
        <v>0.1469</v>
      </c>
      <c r="Z949" s="200"/>
      <c r="AA949" s="201"/>
      <c r="AB949" s="201"/>
      <c r="AC949" s="201"/>
      <c r="AD949" s="201"/>
      <c r="AE949" s="201"/>
      <c r="AF949" s="201"/>
      <c r="AG949" s="201"/>
      <c r="AH949" s="201"/>
      <c r="AI949" s="201"/>
      <c r="AJ949" s="201"/>
      <c r="AK949" s="201"/>
      <c r="AL949" s="201"/>
      <c r="AM949" s="201"/>
      <c r="AN949" s="201"/>
      <c r="AO949" s="201"/>
      <c r="AP949" s="201"/>
      <c r="AQ949" s="201"/>
      <c r="AR949" s="201"/>
      <c r="AS949" s="201"/>
      <c r="AT949" s="201"/>
      <c r="AU949" s="201"/>
      <c r="AV949" s="201"/>
      <c r="AW949" s="201"/>
      <c r="AX949" s="201"/>
      <c r="AY949" s="201"/>
      <c r="AZ949" s="201"/>
      <c r="BA949" s="201"/>
      <c r="BB949" s="201"/>
      <c r="BC949" s="201"/>
      <c r="BD949" s="201"/>
      <c r="BE949" s="201"/>
      <c r="BF949" s="201"/>
      <c r="BG949" s="201"/>
      <c r="BH949" s="201"/>
      <c r="BI949" s="201"/>
      <c r="BJ949" s="201"/>
      <c r="BK949" s="201"/>
      <c r="BL949" s="201"/>
      <c r="BM949" s="203">
        <v>16</v>
      </c>
    </row>
    <row r="950" spans="1:65">
      <c r="A950" s="30"/>
      <c r="B950" s="19">
        <v>1</v>
      </c>
      <c r="C950" s="9">
        <v>4</v>
      </c>
      <c r="D950" s="24">
        <v>0.14300000000000002</v>
      </c>
      <c r="E950" s="24">
        <v>0.12</v>
      </c>
      <c r="F950" s="226">
        <v>1.1125124633333332</v>
      </c>
      <c r="G950" s="24">
        <v>0.13285520000000001</v>
      </c>
      <c r="H950" s="226">
        <v>0.106</v>
      </c>
      <c r="I950" s="24">
        <v>0.13400000000000001</v>
      </c>
      <c r="J950" s="24">
        <v>0.13689999999999999</v>
      </c>
      <c r="K950" s="24">
        <v>0.13300000000000001</v>
      </c>
      <c r="L950" s="24">
        <v>0.13900000000000001</v>
      </c>
      <c r="M950" s="24">
        <v>0.13200000000000001</v>
      </c>
      <c r="N950" s="24">
        <v>0.126</v>
      </c>
      <c r="O950" s="24">
        <v>0.14000000000000001</v>
      </c>
      <c r="P950" s="24">
        <v>0.12390000000000001</v>
      </c>
      <c r="Q950" s="226">
        <v>0.11349999999999999</v>
      </c>
      <c r="R950" s="24">
        <v>0.14000000000000001</v>
      </c>
      <c r="S950" s="24">
        <v>0.13291502143525</v>
      </c>
      <c r="T950" s="226">
        <v>0.11722697001837938</v>
      </c>
      <c r="U950" s="24">
        <v>0.13925501721337338</v>
      </c>
      <c r="V950" s="24">
        <v>0.13</v>
      </c>
      <c r="W950" s="24">
        <v>0.129</v>
      </c>
      <c r="X950" s="24">
        <v>0.13900000000000001</v>
      </c>
      <c r="Y950" s="24">
        <v>0.15079999999999999</v>
      </c>
      <c r="Z950" s="200"/>
      <c r="AA950" s="201"/>
      <c r="AB950" s="201"/>
      <c r="AC950" s="201"/>
      <c r="AD950" s="201"/>
      <c r="AE950" s="201"/>
      <c r="AF950" s="201"/>
      <c r="AG950" s="201"/>
      <c r="AH950" s="201"/>
      <c r="AI950" s="201"/>
      <c r="AJ950" s="201"/>
      <c r="AK950" s="201"/>
      <c r="AL950" s="201"/>
      <c r="AM950" s="201"/>
      <c r="AN950" s="201"/>
      <c r="AO950" s="201"/>
      <c r="AP950" s="201"/>
      <c r="AQ950" s="201"/>
      <c r="AR950" s="201"/>
      <c r="AS950" s="201"/>
      <c r="AT950" s="201"/>
      <c r="AU950" s="201"/>
      <c r="AV950" s="201"/>
      <c r="AW950" s="201"/>
      <c r="AX950" s="201"/>
      <c r="AY950" s="201"/>
      <c r="AZ950" s="201"/>
      <c r="BA950" s="201"/>
      <c r="BB950" s="201"/>
      <c r="BC950" s="201"/>
      <c r="BD950" s="201"/>
      <c r="BE950" s="201"/>
      <c r="BF950" s="201"/>
      <c r="BG950" s="201"/>
      <c r="BH950" s="201"/>
      <c r="BI950" s="201"/>
      <c r="BJ950" s="201"/>
      <c r="BK950" s="201"/>
      <c r="BL950" s="201"/>
      <c r="BM950" s="203">
        <v>0.13504138867884921</v>
      </c>
    </row>
    <row r="951" spans="1:65">
      <c r="A951" s="30"/>
      <c r="B951" s="19">
        <v>1</v>
      </c>
      <c r="C951" s="9">
        <v>5</v>
      </c>
      <c r="D951" s="24">
        <v>0.13699999999999998</v>
      </c>
      <c r="E951" s="24">
        <v>0.12</v>
      </c>
      <c r="F951" s="226">
        <v>1.1493195533333334</v>
      </c>
      <c r="G951" s="24">
        <v>0.1327004</v>
      </c>
      <c r="H951" s="226">
        <v>0.109</v>
      </c>
      <c r="I951" s="24">
        <v>0.13100000000000001</v>
      </c>
      <c r="J951" s="24">
        <v>0.1358</v>
      </c>
      <c r="K951" s="24">
        <v>0.13400000000000001</v>
      </c>
      <c r="L951" s="24">
        <v>0.13900000000000001</v>
      </c>
      <c r="M951" s="24">
        <v>0.13500000000000001</v>
      </c>
      <c r="N951" s="24">
        <v>0.13200000000000001</v>
      </c>
      <c r="O951" s="24">
        <v>0.14599999999999999</v>
      </c>
      <c r="P951" s="24">
        <v>0.12539999999999998</v>
      </c>
      <c r="Q951" s="226">
        <v>0.11410000000000001</v>
      </c>
      <c r="R951" s="24">
        <v>0.128</v>
      </c>
      <c r="S951" s="24">
        <v>0.14081589670745001</v>
      </c>
      <c r="T951" s="226">
        <v>0.10513552553366862</v>
      </c>
      <c r="U951" s="24">
        <v>0.14042860741122989</v>
      </c>
      <c r="V951" s="24">
        <v>0.14000000000000001</v>
      </c>
      <c r="W951" s="24">
        <v>0.128</v>
      </c>
      <c r="X951" s="24">
        <v>0.14199999999999999</v>
      </c>
      <c r="Y951" s="24">
        <v>0.1527</v>
      </c>
      <c r="Z951" s="200"/>
      <c r="AA951" s="201"/>
      <c r="AB951" s="201"/>
      <c r="AC951" s="201"/>
      <c r="AD951" s="201"/>
      <c r="AE951" s="201"/>
      <c r="AF951" s="201"/>
      <c r="AG951" s="201"/>
      <c r="AH951" s="201"/>
      <c r="AI951" s="201"/>
      <c r="AJ951" s="201"/>
      <c r="AK951" s="201"/>
      <c r="AL951" s="201"/>
      <c r="AM951" s="201"/>
      <c r="AN951" s="201"/>
      <c r="AO951" s="201"/>
      <c r="AP951" s="201"/>
      <c r="AQ951" s="201"/>
      <c r="AR951" s="201"/>
      <c r="AS951" s="201"/>
      <c r="AT951" s="201"/>
      <c r="AU951" s="201"/>
      <c r="AV951" s="201"/>
      <c r="AW951" s="201"/>
      <c r="AX951" s="201"/>
      <c r="AY951" s="201"/>
      <c r="AZ951" s="201"/>
      <c r="BA951" s="201"/>
      <c r="BB951" s="201"/>
      <c r="BC951" s="201"/>
      <c r="BD951" s="201"/>
      <c r="BE951" s="201"/>
      <c r="BF951" s="201"/>
      <c r="BG951" s="201"/>
      <c r="BH951" s="201"/>
      <c r="BI951" s="201"/>
      <c r="BJ951" s="201"/>
      <c r="BK951" s="201"/>
      <c r="BL951" s="201"/>
      <c r="BM951" s="203">
        <v>118</v>
      </c>
    </row>
    <row r="952" spans="1:65">
      <c r="A952" s="30"/>
      <c r="B952" s="19">
        <v>1</v>
      </c>
      <c r="C952" s="9">
        <v>6</v>
      </c>
      <c r="D952" s="24">
        <v>0.13400000000000001</v>
      </c>
      <c r="E952" s="24">
        <v>0.12</v>
      </c>
      <c r="F952" s="226">
        <v>1.1445433533333333</v>
      </c>
      <c r="G952" s="24">
        <v>0.13217599999999999</v>
      </c>
      <c r="H952" s="226">
        <v>0.11</v>
      </c>
      <c r="I952" s="24">
        <v>0.13600000000000001</v>
      </c>
      <c r="J952" s="24">
        <v>0.13919999999999999</v>
      </c>
      <c r="K952" s="24">
        <v>0.13500000000000001</v>
      </c>
      <c r="L952" s="24">
        <v>0.14000000000000001</v>
      </c>
      <c r="M952" s="24">
        <v>0.127</v>
      </c>
      <c r="N952" s="24">
        <v>0.122</v>
      </c>
      <c r="O952" s="24">
        <v>0.14499999999999999</v>
      </c>
      <c r="P952" s="24">
        <v>0.1265</v>
      </c>
      <c r="Q952" s="226">
        <v>0.11449999999999999</v>
      </c>
      <c r="R952" s="24">
        <v>0.13300000000000001</v>
      </c>
      <c r="S952" s="24">
        <v>0.1433755944234</v>
      </c>
      <c r="T952" s="226">
        <v>0.1039341177778903</v>
      </c>
      <c r="U952" s="24">
        <v>0.13662067024455854</v>
      </c>
      <c r="V952" s="24">
        <v>0.14000000000000001</v>
      </c>
      <c r="W952" s="24">
        <v>0.13</v>
      </c>
      <c r="X952" s="24">
        <v>0.129</v>
      </c>
      <c r="Y952" s="24">
        <v>0.1459</v>
      </c>
      <c r="Z952" s="200"/>
      <c r="AA952" s="201"/>
      <c r="AB952" s="201"/>
      <c r="AC952" s="201"/>
      <c r="AD952" s="201"/>
      <c r="AE952" s="201"/>
      <c r="AF952" s="201"/>
      <c r="AG952" s="201"/>
      <c r="AH952" s="201"/>
      <c r="AI952" s="201"/>
      <c r="AJ952" s="201"/>
      <c r="AK952" s="201"/>
      <c r="AL952" s="201"/>
      <c r="AM952" s="201"/>
      <c r="AN952" s="201"/>
      <c r="AO952" s="201"/>
      <c r="AP952" s="201"/>
      <c r="AQ952" s="201"/>
      <c r="AR952" s="201"/>
      <c r="AS952" s="201"/>
      <c r="AT952" s="201"/>
      <c r="AU952" s="201"/>
      <c r="AV952" s="201"/>
      <c r="AW952" s="201"/>
      <c r="AX952" s="201"/>
      <c r="AY952" s="201"/>
      <c r="AZ952" s="201"/>
      <c r="BA952" s="201"/>
      <c r="BB952" s="201"/>
      <c r="BC952" s="201"/>
      <c r="BD952" s="201"/>
      <c r="BE952" s="201"/>
      <c r="BF952" s="201"/>
      <c r="BG952" s="201"/>
      <c r="BH952" s="201"/>
      <c r="BI952" s="201"/>
      <c r="BJ952" s="201"/>
      <c r="BK952" s="201"/>
      <c r="BL952" s="201"/>
      <c r="BM952" s="56"/>
    </row>
    <row r="953" spans="1:65">
      <c r="A953" s="30"/>
      <c r="B953" s="20" t="s">
        <v>259</v>
      </c>
      <c r="C953" s="12"/>
      <c r="D953" s="205">
        <v>0.13983333333333334</v>
      </c>
      <c r="E953" s="205">
        <v>0.12166666666666666</v>
      </c>
      <c r="F953" s="205">
        <v>1.1421924450000001</v>
      </c>
      <c r="G953" s="205">
        <v>0.13257873333333334</v>
      </c>
      <c r="H953" s="205">
        <v>0.10783333333333334</v>
      </c>
      <c r="I953" s="205">
        <v>0.13516666666666668</v>
      </c>
      <c r="J953" s="205">
        <v>0.13865</v>
      </c>
      <c r="K953" s="205">
        <v>0.13533333333333333</v>
      </c>
      <c r="L953" s="205">
        <v>0.13966666666666669</v>
      </c>
      <c r="M953" s="205">
        <v>0.13366666666666668</v>
      </c>
      <c r="N953" s="205">
        <v>0.1275</v>
      </c>
      <c r="O953" s="205">
        <v>0.14316666666666666</v>
      </c>
      <c r="P953" s="205">
        <v>0.12413333333333332</v>
      </c>
      <c r="Q953" s="205">
        <v>0.11413333333333335</v>
      </c>
      <c r="R953" s="205">
        <v>0.13516666666666668</v>
      </c>
      <c r="S953" s="205">
        <v>0.14013339692469998</v>
      </c>
      <c r="T953" s="205">
        <v>0.10914616669619492</v>
      </c>
      <c r="U953" s="205">
        <v>0.13826619929458575</v>
      </c>
      <c r="V953" s="205">
        <v>0.13666666666666669</v>
      </c>
      <c r="W953" s="205">
        <v>0.13016666666666668</v>
      </c>
      <c r="X953" s="205">
        <v>0.13333333333333333</v>
      </c>
      <c r="Y953" s="205">
        <v>0.14565</v>
      </c>
      <c r="Z953" s="200"/>
      <c r="AA953" s="201"/>
      <c r="AB953" s="201"/>
      <c r="AC953" s="201"/>
      <c r="AD953" s="201"/>
      <c r="AE953" s="201"/>
      <c r="AF953" s="201"/>
      <c r="AG953" s="201"/>
      <c r="AH953" s="201"/>
      <c r="AI953" s="201"/>
      <c r="AJ953" s="201"/>
      <c r="AK953" s="201"/>
      <c r="AL953" s="201"/>
      <c r="AM953" s="201"/>
      <c r="AN953" s="201"/>
      <c r="AO953" s="201"/>
      <c r="AP953" s="201"/>
      <c r="AQ953" s="201"/>
      <c r="AR953" s="201"/>
      <c r="AS953" s="201"/>
      <c r="AT953" s="201"/>
      <c r="AU953" s="201"/>
      <c r="AV953" s="201"/>
      <c r="AW953" s="201"/>
      <c r="AX953" s="201"/>
      <c r="AY953" s="201"/>
      <c r="AZ953" s="201"/>
      <c r="BA953" s="201"/>
      <c r="BB953" s="201"/>
      <c r="BC953" s="201"/>
      <c r="BD953" s="201"/>
      <c r="BE953" s="201"/>
      <c r="BF953" s="201"/>
      <c r="BG953" s="201"/>
      <c r="BH953" s="201"/>
      <c r="BI953" s="201"/>
      <c r="BJ953" s="201"/>
      <c r="BK953" s="201"/>
      <c r="BL953" s="201"/>
      <c r="BM953" s="56"/>
    </row>
    <row r="954" spans="1:65">
      <c r="A954" s="30"/>
      <c r="B954" s="3" t="s">
        <v>260</v>
      </c>
      <c r="C954" s="29"/>
      <c r="D954" s="24">
        <v>0.14100000000000001</v>
      </c>
      <c r="E954" s="24">
        <v>0.12</v>
      </c>
      <c r="F954" s="24">
        <v>1.1469314533333335</v>
      </c>
      <c r="G954" s="24">
        <v>0.1327102</v>
      </c>
      <c r="H954" s="24">
        <v>0.108</v>
      </c>
      <c r="I954" s="24">
        <v>0.13500000000000001</v>
      </c>
      <c r="J954" s="24">
        <v>0.13769999999999999</v>
      </c>
      <c r="K954" s="24">
        <v>0.13550000000000001</v>
      </c>
      <c r="L954" s="24">
        <v>0.13950000000000001</v>
      </c>
      <c r="M954" s="24">
        <v>0.13450000000000001</v>
      </c>
      <c r="N954" s="24">
        <v>0.127</v>
      </c>
      <c r="O954" s="24">
        <v>0.14299999999999999</v>
      </c>
      <c r="P954" s="24">
        <v>0.12455000000000001</v>
      </c>
      <c r="Q954" s="24">
        <v>0.1143</v>
      </c>
      <c r="R954" s="24">
        <v>0.13650000000000001</v>
      </c>
      <c r="S954" s="24">
        <v>0.14145591017754999</v>
      </c>
      <c r="T954" s="24">
        <v>0.10893668497529282</v>
      </c>
      <c r="U954" s="24">
        <v>0.13848782948247304</v>
      </c>
      <c r="V954" s="24">
        <v>0.14000000000000001</v>
      </c>
      <c r="W954" s="24">
        <v>0.129</v>
      </c>
      <c r="X954" s="24">
        <v>0.13150000000000001</v>
      </c>
      <c r="Y954" s="24">
        <v>0.1464</v>
      </c>
      <c r="Z954" s="200"/>
      <c r="AA954" s="201"/>
      <c r="AB954" s="201"/>
      <c r="AC954" s="201"/>
      <c r="AD954" s="201"/>
      <c r="AE954" s="201"/>
      <c r="AF954" s="201"/>
      <c r="AG954" s="201"/>
      <c r="AH954" s="201"/>
      <c r="AI954" s="201"/>
      <c r="AJ954" s="201"/>
      <c r="AK954" s="201"/>
      <c r="AL954" s="201"/>
      <c r="AM954" s="201"/>
      <c r="AN954" s="201"/>
      <c r="AO954" s="201"/>
      <c r="AP954" s="201"/>
      <c r="AQ954" s="201"/>
      <c r="AR954" s="201"/>
      <c r="AS954" s="201"/>
      <c r="AT954" s="201"/>
      <c r="AU954" s="201"/>
      <c r="AV954" s="201"/>
      <c r="AW954" s="201"/>
      <c r="AX954" s="201"/>
      <c r="AY954" s="201"/>
      <c r="AZ954" s="201"/>
      <c r="BA954" s="201"/>
      <c r="BB954" s="201"/>
      <c r="BC954" s="201"/>
      <c r="BD954" s="201"/>
      <c r="BE954" s="201"/>
      <c r="BF954" s="201"/>
      <c r="BG954" s="201"/>
      <c r="BH954" s="201"/>
      <c r="BI954" s="201"/>
      <c r="BJ954" s="201"/>
      <c r="BK954" s="201"/>
      <c r="BL954" s="201"/>
      <c r="BM954" s="56"/>
    </row>
    <row r="955" spans="1:65">
      <c r="A955" s="30"/>
      <c r="B955" s="3" t="s">
        <v>261</v>
      </c>
      <c r="C955" s="29"/>
      <c r="D955" s="24">
        <v>3.6009258068817134E-3</v>
      </c>
      <c r="E955" s="24">
        <v>4.0824829046386332E-3</v>
      </c>
      <c r="F955" s="24">
        <v>1.501609840137374E-2</v>
      </c>
      <c r="G955" s="24">
        <v>4.1387452526903389E-4</v>
      </c>
      <c r="H955" s="24">
        <v>2.6394443859772262E-3</v>
      </c>
      <c r="I955" s="24">
        <v>2.7868739954771335E-3</v>
      </c>
      <c r="J955" s="24">
        <v>3.1232995373482865E-3</v>
      </c>
      <c r="K955" s="24">
        <v>1.7511900715418279E-3</v>
      </c>
      <c r="L955" s="24">
        <v>2.3380903889000152E-3</v>
      </c>
      <c r="M955" s="24">
        <v>3.8297084310253558E-3</v>
      </c>
      <c r="N955" s="24">
        <v>3.6742346141747707E-3</v>
      </c>
      <c r="O955" s="24">
        <v>2.2286019533928978E-3</v>
      </c>
      <c r="P955" s="24">
        <v>2.0858251764389701E-3</v>
      </c>
      <c r="Q955" s="24">
        <v>1.9127641429791209E-3</v>
      </c>
      <c r="R955" s="24">
        <v>4.1673332800085351E-3</v>
      </c>
      <c r="S955" s="24">
        <v>3.9852705725025766E-3</v>
      </c>
      <c r="T955" s="24">
        <v>7.1411262854150287E-3</v>
      </c>
      <c r="U955" s="24">
        <v>1.5663816760110318E-3</v>
      </c>
      <c r="V955" s="24">
        <v>5.1639777949432277E-3</v>
      </c>
      <c r="W955" s="24">
        <v>2.9268868558020274E-3</v>
      </c>
      <c r="X955" s="24">
        <v>6.0553007081949805E-3</v>
      </c>
      <c r="Y955" s="24">
        <v>6.3099128361650113E-3</v>
      </c>
      <c r="Z955" s="200"/>
      <c r="AA955" s="201"/>
      <c r="AB955" s="201"/>
      <c r="AC955" s="201"/>
      <c r="AD955" s="201"/>
      <c r="AE955" s="201"/>
      <c r="AF955" s="201"/>
      <c r="AG955" s="201"/>
      <c r="AH955" s="201"/>
      <c r="AI955" s="201"/>
      <c r="AJ955" s="201"/>
      <c r="AK955" s="201"/>
      <c r="AL955" s="201"/>
      <c r="AM955" s="201"/>
      <c r="AN955" s="201"/>
      <c r="AO955" s="201"/>
      <c r="AP955" s="201"/>
      <c r="AQ955" s="201"/>
      <c r="AR955" s="201"/>
      <c r="AS955" s="201"/>
      <c r="AT955" s="201"/>
      <c r="AU955" s="201"/>
      <c r="AV955" s="201"/>
      <c r="AW955" s="201"/>
      <c r="AX955" s="201"/>
      <c r="AY955" s="201"/>
      <c r="AZ955" s="201"/>
      <c r="BA955" s="201"/>
      <c r="BB955" s="201"/>
      <c r="BC955" s="201"/>
      <c r="BD955" s="201"/>
      <c r="BE955" s="201"/>
      <c r="BF955" s="201"/>
      <c r="BG955" s="201"/>
      <c r="BH955" s="201"/>
      <c r="BI955" s="201"/>
      <c r="BJ955" s="201"/>
      <c r="BK955" s="201"/>
      <c r="BL955" s="201"/>
      <c r="BM955" s="56"/>
    </row>
    <row r="956" spans="1:65">
      <c r="A956" s="30"/>
      <c r="B956" s="3" t="s">
        <v>86</v>
      </c>
      <c r="C956" s="29"/>
      <c r="D956" s="13">
        <v>2.5751555233957425E-2</v>
      </c>
      <c r="E956" s="13">
        <v>3.3554654010728498E-2</v>
      </c>
      <c r="F956" s="13">
        <v>1.3146732380438517E-2</v>
      </c>
      <c r="G956" s="13">
        <v>3.1217263497944157E-3</v>
      </c>
      <c r="H956" s="13">
        <v>2.4477073131164383E-2</v>
      </c>
      <c r="I956" s="13">
        <v>2.0618056686637236E-2</v>
      </c>
      <c r="J956" s="13">
        <v>2.2526502252782448E-2</v>
      </c>
      <c r="K956" s="13">
        <v>1.2939828114841094E-2</v>
      </c>
      <c r="L956" s="13">
        <v>1.6740503977804404E-2</v>
      </c>
      <c r="M956" s="13">
        <v>2.8651185269516374E-2</v>
      </c>
      <c r="N956" s="13">
        <v>2.8817526385684477E-2</v>
      </c>
      <c r="O956" s="13">
        <v>1.556648628679556E-2</v>
      </c>
      <c r="P956" s="13">
        <v>1.6803102925125969E-2</v>
      </c>
      <c r="Q956" s="13">
        <v>1.6759031626569398E-2</v>
      </c>
      <c r="R956" s="13">
        <v>3.0831072355180279E-2</v>
      </c>
      <c r="S956" s="13">
        <v>2.8439120580542574E-2</v>
      </c>
      <c r="T956" s="13">
        <v>6.542718357935684E-2</v>
      </c>
      <c r="U956" s="13">
        <v>1.1328738939831178E-2</v>
      </c>
      <c r="V956" s="13">
        <v>3.7785203377633365E-2</v>
      </c>
      <c r="W956" s="13">
        <v>2.2485686472230683E-2</v>
      </c>
      <c r="X956" s="13">
        <v>4.5414755311462357E-2</v>
      </c>
      <c r="Y956" s="13">
        <v>4.3322436224957163E-2</v>
      </c>
      <c r="Z956" s="149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30"/>
      <c r="B957" s="3" t="s">
        <v>262</v>
      </c>
      <c r="C957" s="29"/>
      <c r="D957" s="13">
        <v>3.5485007236412347E-2</v>
      </c>
      <c r="E957" s="13">
        <v>-9.9041650437925011E-2</v>
      </c>
      <c r="F957" s="13">
        <v>7.458091672297023</v>
      </c>
      <c r="G957" s="13">
        <v>-1.8236300512078363E-2</v>
      </c>
      <c r="H957" s="13">
        <v>-0.20147938059361292</v>
      </c>
      <c r="I957" s="13">
        <v>9.2770067786696053E-4</v>
      </c>
      <c r="J957" s="13">
        <v>2.6722261644781087E-2</v>
      </c>
      <c r="K957" s="13">
        <v>2.1618901978148752E-3</v>
      </c>
      <c r="L957" s="13">
        <v>3.4250817716464432E-2</v>
      </c>
      <c r="M957" s="13">
        <v>-1.0180005001665382E-2</v>
      </c>
      <c r="N957" s="13">
        <v>-5.5845017239743333E-2</v>
      </c>
      <c r="O957" s="13">
        <v>6.0168797635373084E-2</v>
      </c>
      <c r="P957" s="13">
        <v>-8.0775645542694008E-2</v>
      </c>
      <c r="Q957" s="13">
        <v>-0.15482701673957666</v>
      </c>
      <c r="R957" s="13">
        <v>9.2770067786696053E-4</v>
      </c>
      <c r="S957" s="13">
        <v>3.7707019275108333E-2</v>
      </c>
      <c r="T957" s="13">
        <v>-0.19175766952632145</v>
      </c>
      <c r="U957" s="13">
        <v>2.3880164794555458E-2</v>
      </c>
      <c r="V957" s="13">
        <v>1.2035406357399525E-2</v>
      </c>
      <c r="W957" s="13">
        <v>-3.6097984920574477E-2</v>
      </c>
      <c r="X957" s="13">
        <v>-1.2648384041561656E-2</v>
      </c>
      <c r="Y957" s="13">
        <v>7.8558221482599055E-2</v>
      </c>
      <c r="Z957" s="149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46" t="s">
        <v>263</v>
      </c>
      <c r="C958" s="47"/>
      <c r="D958" s="45">
        <v>0.67</v>
      </c>
      <c r="E958" s="45">
        <v>1.95</v>
      </c>
      <c r="F958" s="45" t="s">
        <v>264</v>
      </c>
      <c r="G958" s="45">
        <v>0.37</v>
      </c>
      <c r="H958" s="45">
        <v>3.95</v>
      </c>
      <c r="I958" s="45">
        <v>0</v>
      </c>
      <c r="J958" s="45">
        <v>0.5</v>
      </c>
      <c r="K958" s="45">
        <v>0.02</v>
      </c>
      <c r="L958" s="45">
        <v>0.65</v>
      </c>
      <c r="M958" s="45">
        <v>0.22</v>
      </c>
      <c r="N958" s="45">
        <v>1.1100000000000001</v>
      </c>
      <c r="O958" s="45">
        <v>1.1599999999999999</v>
      </c>
      <c r="P958" s="45">
        <v>1.59</v>
      </c>
      <c r="Q958" s="45">
        <v>3.04</v>
      </c>
      <c r="R958" s="45">
        <v>0</v>
      </c>
      <c r="S958" s="45">
        <v>0.72</v>
      </c>
      <c r="T958" s="45">
        <v>3.76</v>
      </c>
      <c r="U958" s="45">
        <v>0.45</v>
      </c>
      <c r="V958" s="45">
        <v>0.22</v>
      </c>
      <c r="W958" s="45">
        <v>0.72</v>
      </c>
      <c r="X958" s="45">
        <v>0.26</v>
      </c>
      <c r="Y958" s="45">
        <v>1.51</v>
      </c>
      <c r="Z958" s="149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B959" s="31" t="s">
        <v>297</v>
      </c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BM959" s="55"/>
    </row>
    <row r="960" spans="1:65">
      <c r="BM960" s="55"/>
    </row>
    <row r="961" spans="1:65" ht="15">
      <c r="B961" s="8" t="s">
        <v>561</v>
      </c>
      <c r="BM961" s="28" t="s">
        <v>66</v>
      </c>
    </row>
    <row r="962" spans="1:65" ht="15">
      <c r="A962" s="25" t="s">
        <v>63</v>
      </c>
      <c r="B962" s="18" t="s">
        <v>111</v>
      </c>
      <c r="C962" s="15" t="s">
        <v>112</v>
      </c>
      <c r="D962" s="16" t="s">
        <v>224</v>
      </c>
      <c r="E962" s="17" t="s">
        <v>224</v>
      </c>
      <c r="F962" s="17" t="s">
        <v>224</v>
      </c>
      <c r="G962" s="17" t="s">
        <v>224</v>
      </c>
      <c r="H962" s="17" t="s">
        <v>224</v>
      </c>
      <c r="I962" s="17" t="s">
        <v>224</v>
      </c>
      <c r="J962" s="17" t="s">
        <v>224</v>
      </c>
      <c r="K962" s="17" t="s">
        <v>224</v>
      </c>
      <c r="L962" s="17" t="s">
        <v>224</v>
      </c>
      <c r="M962" s="17" t="s">
        <v>224</v>
      </c>
      <c r="N962" s="17" t="s">
        <v>224</v>
      </c>
      <c r="O962" s="17" t="s">
        <v>224</v>
      </c>
      <c r="P962" s="17" t="s">
        <v>224</v>
      </c>
      <c r="Q962" s="17" t="s">
        <v>224</v>
      </c>
      <c r="R962" s="17" t="s">
        <v>224</v>
      </c>
      <c r="S962" s="17" t="s">
        <v>224</v>
      </c>
      <c r="T962" s="17" t="s">
        <v>224</v>
      </c>
      <c r="U962" s="17" t="s">
        <v>224</v>
      </c>
      <c r="V962" s="17" t="s">
        <v>224</v>
      </c>
      <c r="W962" s="149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</v>
      </c>
    </row>
    <row r="963" spans="1:65">
      <c r="A963" s="30"/>
      <c r="B963" s="19" t="s">
        <v>225</v>
      </c>
      <c r="C963" s="9" t="s">
        <v>225</v>
      </c>
      <c r="D963" s="147" t="s">
        <v>227</v>
      </c>
      <c r="E963" s="148" t="s">
        <v>228</v>
      </c>
      <c r="F963" s="148" t="s">
        <v>231</v>
      </c>
      <c r="G963" s="148" t="s">
        <v>232</v>
      </c>
      <c r="H963" s="148" t="s">
        <v>233</v>
      </c>
      <c r="I963" s="148" t="s">
        <v>235</v>
      </c>
      <c r="J963" s="148" t="s">
        <v>236</v>
      </c>
      <c r="K963" s="148" t="s">
        <v>237</v>
      </c>
      <c r="L963" s="148" t="s">
        <v>238</v>
      </c>
      <c r="M963" s="148" t="s">
        <v>265</v>
      </c>
      <c r="N963" s="148" t="s">
        <v>239</v>
      </c>
      <c r="O963" s="148" t="s">
        <v>240</v>
      </c>
      <c r="P963" s="148" t="s">
        <v>242</v>
      </c>
      <c r="Q963" s="148" t="s">
        <v>243</v>
      </c>
      <c r="R963" s="148" t="s">
        <v>244</v>
      </c>
      <c r="S963" s="148" t="s">
        <v>245</v>
      </c>
      <c r="T963" s="148" t="s">
        <v>246</v>
      </c>
      <c r="U963" s="148" t="s">
        <v>247</v>
      </c>
      <c r="V963" s="148" t="s">
        <v>249</v>
      </c>
      <c r="W963" s="149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 t="s">
        <v>3</v>
      </c>
    </row>
    <row r="964" spans="1:65">
      <c r="A964" s="30"/>
      <c r="B964" s="19"/>
      <c r="C964" s="9"/>
      <c r="D964" s="10" t="s">
        <v>295</v>
      </c>
      <c r="E964" s="11" t="s">
        <v>295</v>
      </c>
      <c r="F964" s="11" t="s">
        <v>296</v>
      </c>
      <c r="G964" s="11" t="s">
        <v>295</v>
      </c>
      <c r="H964" s="11" t="s">
        <v>295</v>
      </c>
      <c r="I964" s="11" t="s">
        <v>296</v>
      </c>
      <c r="J964" s="11" t="s">
        <v>296</v>
      </c>
      <c r="K964" s="11" t="s">
        <v>296</v>
      </c>
      <c r="L964" s="11" t="s">
        <v>296</v>
      </c>
      <c r="M964" s="11" t="s">
        <v>296</v>
      </c>
      <c r="N964" s="11" t="s">
        <v>295</v>
      </c>
      <c r="O964" s="11" t="s">
        <v>296</v>
      </c>
      <c r="P964" s="11" t="s">
        <v>295</v>
      </c>
      <c r="Q964" s="11" t="s">
        <v>295</v>
      </c>
      <c r="R964" s="11" t="s">
        <v>114</v>
      </c>
      <c r="S964" s="11" t="s">
        <v>296</v>
      </c>
      <c r="T964" s="11" t="s">
        <v>295</v>
      </c>
      <c r="U964" s="11" t="s">
        <v>296</v>
      </c>
      <c r="V964" s="11" t="s">
        <v>295</v>
      </c>
      <c r="W964" s="149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2</v>
      </c>
    </row>
    <row r="965" spans="1:65">
      <c r="A965" s="30"/>
      <c r="B965" s="19"/>
      <c r="C965" s="9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149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3</v>
      </c>
    </row>
    <row r="966" spans="1:65">
      <c r="A966" s="30"/>
      <c r="B966" s="18">
        <v>1</v>
      </c>
      <c r="C966" s="14">
        <v>1</v>
      </c>
      <c r="D966" s="22">
        <v>9</v>
      </c>
      <c r="E966" s="22">
        <v>8.2100000000000009</v>
      </c>
      <c r="F966" s="22">
        <v>9.58</v>
      </c>
      <c r="G966" s="22">
        <v>9.07</v>
      </c>
      <c r="H966" s="22">
        <v>9.6999999999999993</v>
      </c>
      <c r="I966" s="22">
        <v>9.99</v>
      </c>
      <c r="J966" s="22">
        <v>9.0500000000000007</v>
      </c>
      <c r="K966" s="22">
        <v>9.9600000000000009</v>
      </c>
      <c r="L966" s="22">
        <v>9.07</v>
      </c>
      <c r="M966" s="22">
        <v>8.23</v>
      </c>
      <c r="N966" s="22">
        <v>9.8000000000000007</v>
      </c>
      <c r="O966" s="22">
        <v>9.343</v>
      </c>
      <c r="P966" s="22">
        <v>9.6019229707638996</v>
      </c>
      <c r="Q966" s="143">
        <v>5.3230322283605496</v>
      </c>
      <c r="R966" s="22">
        <v>9.5697824385366861</v>
      </c>
      <c r="S966" s="22">
        <v>9.8800000000000008</v>
      </c>
      <c r="T966" s="22">
        <v>10.27</v>
      </c>
      <c r="U966" s="22">
        <v>8.4</v>
      </c>
      <c r="V966" s="22">
        <v>9.74</v>
      </c>
      <c r="W966" s="149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>
        <v>1</v>
      </c>
      <c r="C967" s="9">
        <v>2</v>
      </c>
      <c r="D967" s="11">
        <v>9.08</v>
      </c>
      <c r="E967" s="11">
        <v>8.23</v>
      </c>
      <c r="F967" s="11">
        <v>8.93</v>
      </c>
      <c r="G967" s="11">
        <v>8.85</v>
      </c>
      <c r="H967" s="11">
        <v>9.5399999999999991</v>
      </c>
      <c r="I967" s="11">
        <v>9.6300000000000008</v>
      </c>
      <c r="J967" s="11">
        <v>9.23</v>
      </c>
      <c r="K967" s="11">
        <v>9.27</v>
      </c>
      <c r="L967" s="145">
        <v>10.45</v>
      </c>
      <c r="M967" s="11">
        <v>8.4499999999999993</v>
      </c>
      <c r="N967" s="11">
        <v>9.8000000000000007</v>
      </c>
      <c r="O967" s="11">
        <v>9.2829999999999995</v>
      </c>
      <c r="P967" s="11">
        <v>9.8123535790230818</v>
      </c>
      <c r="Q967" s="144">
        <v>5.8816124537058201</v>
      </c>
      <c r="R967" s="11">
        <v>9.2898625444401226</v>
      </c>
      <c r="S967" s="11">
        <v>9.64</v>
      </c>
      <c r="T967" s="11">
        <v>9.94</v>
      </c>
      <c r="U967" s="11">
        <v>8.1</v>
      </c>
      <c r="V967" s="11">
        <v>9.91</v>
      </c>
      <c r="W967" s="149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e">
        <v>#N/A</v>
      </c>
    </row>
    <row r="968" spans="1:65">
      <c r="A968" s="30"/>
      <c r="B968" s="19">
        <v>1</v>
      </c>
      <c r="C968" s="9">
        <v>3</v>
      </c>
      <c r="D968" s="11">
        <v>9.07</v>
      </c>
      <c r="E968" s="11">
        <v>8.34</v>
      </c>
      <c r="F968" s="11">
        <v>9.56</v>
      </c>
      <c r="G968" s="11">
        <v>8.25</v>
      </c>
      <c r="H968" s="11">
        <v>9.6300000000000008</v>
      </c>
      <c r="I968" s="11">
        <v>9.9</v>
      </c>
      <c r="J968" s="11">
        <v>9.41</v>
      </c>
      <c r="K968" s="11">
        <v>9.18</v>
      </c>
      <c r="L968" s="11">
        <v>9.26</v>
      </c>
      <c r="M968" s="11">
        <v>8.4499999999999993</v>
      </c>
      <c r="N968" s="11">
        <v>9.9</v>
      </c>
      <c r="O968" s="11">
        <v>9.0030000000000001</v>
      </c>
      <c r="P968" s="11">
        <v>9.6536805493297777</v>
      </c>
      <c r="Q968" s="144">
        <v>5.64115806284358</v>
      </c>
      <c r="R968" s="11">
        <v>9.7228250520491795</v>
      </c>
      <c r="S968" s="11">
        <v>10.02</v>
      </c>
      <c r="T968" s="11">
        <v>9.8800000000000008</v>
      </c>
      <c r="U968" s="11">
        <v>8.1999999999999993</v>
      </c>
      <c r="V968" s="11">
        <v>9.9600000000000009</v>
      </c>
      <c r="W968" s="149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16</v>
      </c>
    </row>
    <row r="969" spans="1:65">
      <c r="A969" s="30"/>
      <c r="B969" s="19">
        <v>1</v>
      </c>
      <c r="C969" s="9">
        <v>4</v>
      </c>
      <c r="D969" s="11">
        <v>9.02</v>
      </c>
      <c r="E969" s="11">
        <v>8.06</v>
      </c>
      <c r="F969" s="11">
        <v>9.2899999999999991</v>
      </c>
      <c r="G969" s="11">
        <v>8.6999999999999993</v>
      </c>
      <c r="H969" s="11">
        <v>9.6199999999999992</v>
      </c>
      <c r="I969" s="11">
        <v>9.4700000000000006</v>
      </c>
      <c r="J969" s="11">
        <v>9.15</v>
      </c>
      <c r="K969" s="11">
        <v>9.6</v>
      </c>
      <c r="L969" s="11">
        <v>8.31</v>
      </c>
      <c r="M969" s="11">
        <v>8.61</v>
      </c>
      <c r="N969" s="11">
        <v>9.8000000000000007</v>
      </c>
      <c r="O969" s="11">
        <v>9.2070000000000007</v>
      </c>
      <c r="P969" s="11">
        <v>9.7857035560296115</v>
      </c>
      <c r="Q969" s="144">
        <v>5.64257713687938</v>
      </c>
      <c r="R969" s="11">
        <v>9.7291694640087272</v>
      </c>
      <c r="S969" s="11">
        <v>9.8699999999999992</v>
      </c>
      <c r="T969" s="11">
        <v>10.08</v>
      </c>
      <c r="U969" s="11">
        <v>8.3000000000000007</v>
      </c>
      <c r="V969" s="11">
        <v>10.09</v>
      </c>
      <c r="W969" s="149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9.2863106688290831</v>
      </c>
    </row>
    <row r="970" spans="1:65">
      <c r="A970" s="30"/>
      <c r="B970" s="19">
        <v>1</v>
      </c>
      <c r="C970" s="9">
        <v>5</v>
      </c>
      <c r="D970" s="11">
        <v>8.99</v>
      </c>
      <c r="E970" s="11">
        <v>8.5</v>
      </c>
      <c r="F970" s="11">
        <v>9.61</v>
      </c>
      <c r="G970" s="11">
        <v>9.17</v>
      </c>
      <c r="H970" s="11">
        <v>9.65</v>
      </c>
      <c r="I970" s="11">
        <v>9.64</v>
      </c>
      <c r="J970" s="11">
        <v>8.98</v>
      </c>
      <c r="K970" s="11">
        <v>9.3000000000000007</v>
      </c>
      <c r="L970" s="11">
        <v>9.1</v>
      </c>
      <c r="M970" s="11">
        <v>8.4499999999999993</v>
      </c>
      <c r="N970" s="11">
        <v>9.8000000000000007</v>
      </c>
      <c r="O970" s="11">
        <v>9.2789999999999999</v>
      </c>
      <c r="P970" s="11">
        <v>10.080172252740496</v>
      </c>
      <c r="Q970" s="144">
        <v>5.1545609584651899</v>
      </c>
      <c r="R970" s="11">
        <v>9.3838645021681675</v>
      </c>
      <c r="S970" s="11">
        <v>10.29</v>
      </c>
      <c r="T970" s="11">
        <v>10.08</v>
      </c>
      <c r="U970" s="11">
        <v>8.1999999999999993</v>
      </c>
      <c r="V970" s="11">
        <v>9.9700000000000006</v>
      </c>
      <c r="W970" s="149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119</v>
      </c>
    </row>
    <row r="971" spans="1:65">
      <c r="A971" s="30"/>
      <c r="B971" s="19">
        <v>1</v>
      </c>
      <c r="C971" s="9">
        <v>6</v>
      </c>
      <c r="D971" s="11">
        <v>9.0399999999999991</v>
      </c>
      <c r="E971" s="11">
        <v>8.1</v>
      </c>
      <c r="F971" s="11">
        <v>8.91</v>
      </c>
      <c r="G971" s="11">
        <v>8.51</v>
      </c>
      <c r="H971" s="11">
        <v>9.66</v>
      </c>
      <c r="I971" s="11">
        <v>10.1</v>
      </c>
      <c r="J971" s="11">
        <v>9.34</v>
      </c>
      <c r="K971" s="11">
        <v>8.8699999999999992</v>
      </c>
      <c r="L971" s="11">
        <v>8.7100000000000009</v>
      </c>
      <c r="M971" s="11">
        <v>8.49</v>
      </c>
      <c r="N971" s="11">
        <v>9.8000000000000007</v>
      </c>
      <c r="O971" s="11">
        <v>8.9670000000000005</v>
      </c>
      <c r="P971" s="11">
        <v>9.7795914467171343</v>
      </c>
      <c r="Q971" s="144">
        <v>5.4311997060432002</v>
      </c>
      <c r="R971" s="11">
        <v>9.3306238777340411</v>
      </c>
      <c r="S971" s="11">
        <v>10.08</v>
      </c>
      <c r="T971" s="11">
        <v>10.02</v>
      </c>
      <c r="U971" s="11">
        <v>8.3000000000000007</v>
      </c>
      <c r="V971" s="11">
        <v>10.02</v>
      </c>
      <c r="W971" s="149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20" t="s">
        <v>259</v>
      </c>
      <c r="C972" s="12"/>
      <c r="D972" s="23">
        <v>9.0333333333333332</v>
      </c>
      <c r="E972" s="23">
        <v>8.24</v>
      </c>
      <c r="F972" s="23">
        <v>9.3133333333333326</v>
      </c>
      <c r="G972" s="23">
        <v>8.7583333333333346</v>
      </c>
      <c r="H972" s="23">
        <v>9.6333333333333329</v>
      </c>
      <c r="I972" s="23">
        <v>9.788333333333334</v>
      </c>
      <c r="J972" s="23">
        <v>9.1933333333333351</v>
      </c>
      <c r="K972" s="23">
        <v>9.3633333333333333</v>
      </c>
      <c r="L972" s="23">
        <v>9.15</v>
      </c>
      <c r="M972" s="23">
        <v>8.4466666666666672</v>
      </c>
      <c r="N972" s="23">
        <v>9.8166666666666647</v>
      </c>
      <c r="O972" s="23">
        <v>9.1803333333333317</v>
      </c>
      <c r="P972" s="23">
        <v>9.7855707257673341</v>
      </c>
      <c r="Q972" s="23">
        <v>5.5123567577162866</v>
      </c>
      <c r="R972" s="23">
        <v>9.504354646489487</v>
      </c>
      <c r="S972" s="23">
        <v>9.9633333333333329</v>
      </c>
      <c r="T972" s="23">
        <v>10.045</v>
      </c>
      <c r="U972" s="23">
        <v>8.25</v>
      </c>
      <c r="V972" s="23">
        <v>9.9483333333333324</v>
      </c>
      <c r="W972" s="149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3" t="s">
        <v>260</v>
      </c>
      <c r="C973" s="29"/>
      <c r="D973" s="11">
        <v>9.0299999999999994</v>
      </c>
      <c r="E973" s="11">
        <v>8.2200000000000006</v>
      </c>
      <c r="F973" s="11">
        <v>9.4250000000000007</v>
      </c>
      <c r="G973" s="11">
        <v>8.7749999999999986</v>
      </c>
      <c r="H973" s="11">
        <v>9.64</v>
      </c>
      <c r="I973" s="11">
        <v>9.77</v>
      </c>
      <c r="J973" s="11">
        <v>9.1900000000000013</v>
      </c>
      <c r="K973" s="11">
        <v>9.2850000000000001</v>
      </c>
      <c r="L973" s="11">
        <v>9.0850000000000009</v>
      </c>
      <c r="M973" s="11">
        <v>8.4499999999999993</v>
      </c>
      <c r="N973" s="11">
        <v>9.8000000000000007</v>
      </c>
      <c r="O973" s="11">
        <v>9.2430000000000003</v>
      </c>
      <c r="P973" s="11">
        <v>9.782647501373372</v>
      </c>
      <c r="Q973" s="11">
        <v>5.5361788844433901</v>
      </c>
      <c r="R973" s="11">
        <v>9.4768234703524268</v>
      </c>
      <c r="S973" s="11">
        <v>9.9499999999999993</v>
      </c>
      <c r="T973" s="11">
        <v>10.050000000000001</v>
      </c>
      <c r="U973" s="11">
        <v>8.25</v>
      </c>
      <c r="V973" s="11">
        <v>9.9649999999999999</v>
      </c>
      <c r="W973" s="149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3" t="s">
        <v>261</v>
      </c>
      <c r="C974" s="29"/>
      <c r="D974" s="24">
        <v>3.6696957185394383E-2</v>
      </c>
      <c r="E974" s="24">
        <v>0.16161683080669528</v>
      </c>
      <c r="F974" s="24">
        <v>0.32561736235444616</v>
      </c>
      <c r="G974" s="24">
        <v>0.34597206052897783</v>
      </c>
      <c r="H974" s="24">
        <v>5.3541261347363547E-2</v>
      </c>
      <c r="I974" s="24">
        <v>0.24441085627824818</v>
      </c>
      <c r="J974" s="24">
        <v>0.16597188516934608</v>
      </c>
      <c r="K974" s="24">
        <v>0.37462870507566154</v>
      </c>
      <c r="L974" s="24">
        <v>0.7225233560238723</v>
      </c>
      <c r="M974" s="24">
        <v>0.12290918056299371</v>
      </c>
      <c r="N974" s="24">
        <v>4.0824829046386159E-2</v>
      </c>
      <c r="O974" s="24">
        <v>0.15773733440966534</v>
      </c>
      <c r="P974" s="24">
        <v>0.16653207913420626</v>
      </c>
      <c r="Q974" s="24">
        <v>0.26090035292669084</v>
      </c>
      <c r="R974" s="24">
        <v>0.19660057628922806</v>
      </c>
      <c r="S974" s="24">
        <v>0.22078647301559595</v>
      </c>
      <c r="T974" s="24">
        <v>0.13560973416388639</v>
      </c>
      <c r="U974" s="24">
        <v>0.10488088481701563</v>
      </c>
      <c r="V974" s="24">
        <v>0.11889771514485312</v>
      </c>
      <c r="W974" s="200"/>
      <c r="X974" s="201"/>
      <c r="Y974" s="201"/>
      <c r="Z974" s="201"/>
      <c r="AA974" s="201"/>
      <c r="AB974" s="201"/>
      <c r="AC974" s="201"/>
      <c r="AD974" s="201"/>
      <c r="AE974" s="201"/>
      <c r="AF974" s="201"/>
      <c r="AG974" s="201"/>
      <c r="AH974" s="201"/>
      <c r="AI974" s="201"/>
      <c r="AJ974" s="201"/>
      <c r="AK974" s="201"/>
      <c r="AL974" s="201"/>
      <c r="AM974" s="201"/>
      <c r="AN974" s="201"/>
      <c r="AO974" s="201"/>
      <c r="AP974" s="201"/>
      <c r="AQ974" s="201"/>
      <c r="AR974" s="201"/>
      <c r="AS974" s="201"/>
      <c r="AT974" s="201"/>
      <c r="AU974" s="201"/>
      <c r="AV974" s="201"/>
      <c r="AW974" s="201"/>
      <c r="AX974" s="201"/>
      <c r="AY974" s="201"/>
      <c r="AZ974" s="201"/>
      <c r="BA974" s="201"/>
      <c r="BB974" s="201"/>
      <c r="BC974" s="201"/>
      <c r="BD974" s="201"/>
      <c r="BE974" s="201"/>
      <c r="BF974" s="201"/>
      <c r="BG974" s="201"/>
      <c r="BH974" s="201"/>
      <c r="BI974" s="201"/>
      <c r="BJ974" s="201"/>
      <c r="BK974" s="201"/>
      <c r="BL974" s="201"/>
      <c r="BM974" s="56"/>
    </row>
    <row r="975" spans="1:65">
      <c r="A975" s="30"/>
      <c r="B975" s="3" t="s">
        <v>86</v>
      </c>
      <c r="C975" s="29"/>
      <c r="D975" s="13">
        <v>4.0623937843610016E-3</v>
      </c>
      <c r="E975" s="13">
        <v>1.9613693059064963E-2</v>
      </c>
      <c r="F975" s="13">
        <v>3.4962494168337098E-2</v>
      </c>
      <c r="G975" s="13">
        <v>3.9502043067057409E-2</v>
      </c>
      <c r="H975" s="13">
        <v>5.557916402840507E-3</v>
      </c>
      <c r="I975" s="13">
        <v>2.496960901872108E-2</v>
      </c>
      <c r="J975" s="13">
        <v>1.8053504550690287E-2</v>
      </c>
      <c r="K975" s="13">
        <v>4.0010185661338009E-2</v>
      </c>
      <c r="L975" s="13">
        <v>7.8964301204794779E-2</v>
      </c>
      <c r="M975" s="13">
        <v>1.4551205275808252E-2</v>
      </c>
      <c r="N975" s="13">
        <v>4.1587262186471479E-3</v>
      </c>
      <c r="O975" s="13">
        <v>1.7182092270759817E-2</v>
      </c>
      <c r="P975" s="13">
        <v>1.7018126361878362E-2</v>
      </c>
      <c r="Q975" s="13">
        <v>4.7330092081119074E-2</v>
      </c>
      <c r="R975" s="13">
        <v>2.068531568967117E-2</v>
      </c>
      <c r="S975" s="13">
        <v>2.2159900269213377E-2</v>
      </c>
      <c r="T975" s="13">
        <v>1.3500222415518804E-2</v>
      </c>
      <c r="U975" s="13">
        <v>1.2712834523274623E-2</v>
      </c>
      <c r="V975" s="13">
        <v>1.1951521039857912E-2</v>
      </c>
      <c r="W975" s="149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262</v>
      </c>
      <c r="C976" s="29"/>
      <c r="D976" s="13">
        <v>-2.7241963414481374E-2</v>
      </c>
      <c r="E976" s="13">
        <v>-0.11267237400760066</v>
      </c>
      <c r="F976" s="13">
        <v>2.9099462066195514E-3</v>
      </c>
      <c r="G976" s="13">
        <v>-5.6855446078062477E-2</v>
      </c>
      <c r="H976" s="13">
        <v>3.736927148787772E-2</v>
      </c>
      <c r="I976" s="13">
        <v>5.4060507170987426E-2</v>
      </c>
      <c r="J976" s="13">
        <v>-1.0012300773852068E-2</v>
      </c>
      <c r="K976" s="13">
        <v>8.2942157818162165E-3</v>
      </c>
      <c r="L976" s="13">
        <v>-1.4678667739022599E-2</v>
      </c>
      <c r="M976" s="13">
        <v>-9.041739309678809E-2</v>
      </c>
      <c r="N976" s="13">
        <v>5.7111593263598381E-2</v>
      </c>
      <c r="O976" s="13">
        <v>-1.1412210863403494E-2</v>
      </c>
      <c r="P976" s="13">
        <v>5.3763014693670952E-2</v>
      </c>
      <c r="Q976" s="13">
        <v>-0.40639970443597673</v>
      </c>
      <c r="R976" s="13">
        <v>2.3480151099435131E-2</v>
      </c>
      <c r="S976" s="13">
        <v>7.290545068417531E-2</v>
      </c>
      <c r="T976" s="13">
        <v>8.1699757656996441E-2</v>
      </c>
      <c r="U976" s="13">
        <v>-0.11159552009256135</v>
      </c>
      <c r="V976" s="13">
        <v>7.1290169811616177E-2</v>
      </c>
      <c r="W976" s="149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46" t="s">
        <v>263</v>
      </c>
      <c r="C977" s="47"/>
      <c r="D977" s="45">
        <v>0.4</v>
      </c>
      <c r="E977" s="45">
        <v>1.52</v>
      </c>
      <c r="F977" s="45">
        <v>0</v>
      </c>
      <c r="G977" s="45">
        <v>0.79</v>
      </c>
      <c r="H977" s="45">
        <v>0.45</v>
      </c>
      <c r="I977" s="45">
        <v>0.67</v>
      </c>
      <c r="J977" s="45">
        <v>0.17</v>
      </c>
      <c r="K977" s="45">
        <v>7.0000000000000007E-2</v>
      </c>
      <c r="L977" s="45">
        <v>0.23</v>
      </c>
      <c r="M977" s="45">
        <v>1.23</v>
      </c>
      <c r="N977" s="45">
        <v>0.71</v>
      </c>
      <c r="O977" s="45">
        <v>0.19</v>
      </c>
      <c r="P977" s="45">
        <v>0.67</v>
      </c>
      <c r="Q977" s="45">
        <v>5.4</v>
      </c>
      <c r="R977" s="45">
        <v>0.27</v>
      </c>
      <c r="S977" s="45">
        <v>0.92</v>
      </c>
      <c r="T977" s="45">
        <v>1.04</v>
      </c>
      <c r="U977" s="45">
        <v>1.51</v>
      </c>
      <c r="V977" s="45">
        <v>0.9</v>
      </c>
      <c r="W977" s="149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B978" s="31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BM978" s="55"/>
    </row>
    <row r="979" spans="1:65" ht="15">
      <c r="B979" s="8" t="s">
        <v>562</v>
      </c>
      <c r="BM979" s="28" t="s">
        <v>66</v>
      </c>
    </row>
    <row r="980" spans="1:65" ht="15">
      <c r="A980" s="25" t="s">
        <v>64</v>
      </c>
      <c r="B980" s="18" t="s">
        <v>111</v>
      </c>
      <c r="C980" s="15" t="s">
        <v>112</v>
      </c>
      <c r="D980" s="16" t="s">
        <v>224</v>
      </c>
      <c r="E980" s="17" t="s">
        <v>224</v>
      </c>
      <c r="F980" s="17" t="s">
        <v>224</v>
      </c>
      <c r="G980" s="17" t="s">
        <v>224</v>
      </c>
      <c r="H980" s="17" t="s">
        <v>224</v>
      </c>
      <c r="I980" s="17" t="s">
        <v>224</v>
      </c>
      <c r="J980" s="17" t="s">
        <v>224</v>
      </c>
      <c r="K980" s="17" t="s">
        <v>224</v>
      </c>
      <c r="L980" s="149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 t="s">
        <v>225</v>
      </c>
      <c r="C981" s="9" t="s">
        <v>225</v>
      </c>
      <c r="D981" s="147" t="s">
        <v>228</v>
      </c>
      <c r="E981" s="148" t="s">
        <v>229</v>
      </c>
      <c r="F981" s="148" t="s">
        <v>231</v>
      </c>
      <c r="G981" s="148" t="s">
        <v>232</v>
      </c>
      <c r="H981" s="148" t="s">
        <v>233</v>
      </c>
      <c r="I981" s="148" t="s">
        <v>239</v>
      </c>
      <c r="J981" s="148" t="s">
        <v>240</v>
      </c>
      <c r="K981" s="148" t="s">
        <v>243</v>
      </c>
      <c r="L981" s="149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 t="s">
        <v>3</v>
      </c>
    </row>
    <row r="982" spans="1:65">
      <c r="A982" s="30"/>
      <c r="B982" s="19"/>
      <c r="C982" s="9"/>
      <c r="D982" s="10" t="s">
        <v>295</v>
      </c>
      <c r="E982" s="11" t="s">
        <v>295</v>
      </c>
      <c r="F982" s="11" t="s">
        <v>296</v>
      </c>
      <c r="G982" s="11" t="s">
        <v>295</v>
      </c>
      <c r="H982" s="11" t="s">
        <v>295</v>
      </c>
      <c r="I982" s="11" t="s">
        <v>295</v>
      </c>
      <c r="J982" s="11" t="s">
        <v>296</v>
      </c>
      <c r="K982" s="11" t="s">
        <v>295</v>
      </c>
      <c r="L982" s="149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3</v>
      </c>
    </row>
    <row r="983" spans="1:65">
      <c r="A983" s="30"/>
      <c r="B983" s="19"/>
      <c r="C983" s="9"/>
      <c r="D983" s="26"/>
      <c r="E983" s="26"/>
      <c r="F983" s="26"/>
      <c r="G983" s="26"/>
      <c r="H983" s="26"/>
      <c r="I983" s="26"/>
      <c r="J983" s="26"/>
      <c r="K983" s="26"/>
      <c r="L983" s="149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3</v>
      </c>
    </row>
    <row r="984" spans="1:65">
      <c r="A984" s="30"/>
      <c r="B984" s="18">
        <v>1</v>
      </c>
      <c r="C984" s="14">
        <v>1</v>
      </c>
      <c r="D984" s="202">
        <v>0.09</v>
      </c>
      <c r="E984" s="202">
        <v>7.2188260626324913E-2</v>
      </c>
      <c r="F984" s="225" t="s">
        <v>108</v>
      </c>
      <c r="G984" s="225" t="s">
        <v>108</v>
      </c>
      <c r="H984" s="202">
        <v>0.1</v>
      </c>
      <c r="I984" s="202">
        <v>0.1</v>
      </c>
      <c r="J984" s="202">
        <v>0.09</v>
      </c>
      <c r="K984" s="202">
        <v>5.8454160738868999E-2</v>
      </c>
      <c r="L984" s="200"/>
      <c r="M984" s="201"/>
      <c r="N984" s="201"/>
      <c r="O984" s="201"/>
      <c r="P984" s="201"/>
      <c r="Q984" s="201"/>
      <c r="R984" s="201"/>
      <c r="S984" s="201"/>
      <c r="T984" s="201"/>
      <c r="U984" s="201"/>
      <c r="V984" s="201"/>
      <c r="W984" s="201"/>
      <c r="X984" s="201"/>
      <c r="Y984" s="201"/>
      <c r="Z984" s="201"/>
      <c r="AA984" s="201"/>
      <c r="AB984" s="201"/>
      <c r="AC984" s="201"/>
      <c r="AD984" s="201"/>
      <c r="AE984" s="201"/>
      <c r="AF984" s="201"/>
      <c r="AG984" s="201"/>
      <c r="AH984" s="201"/>
      <c r="AI984" s="201"/>
      <c r="AJ984" s="201"/>
      <c r="AK984" s="201"/>
      <c r="AL984" s="201"/>
      <c r="AM984" s="201"/>
      <c r="AN984" s="201"/>
      <c r="AO984" s="201"/>
      <c r="AP984" s="201"/>
      <c r="AQ984" s="201"/>
      <c r="AR984" s="201"/>
      <c r="AS984" s="201"/>
      <c r="AT984" s="201"/>
      <c r="AU984" s="201"/>
      <c r="AV984" s="201"/>
      <c r="AW984" s="201"/>
      <c r="AX984" s="201"/>
      <c r="AY984" s="201"/>
      <c r="AZ984" s="201"/>
      <c r="BA984" s="201"/>
      <c r="BB984" s="201"/>
      <c r="BC984" s="201"/>
      <c r="BD984" s="201"/>
      <c r="BE984" s="201"/>
      <c r="BF984" s="201"/>
      <c r="BG984" s="201"/>
      <c r="BH984" s="201"/>
      <c r="BI984" s="201"/>
      <c r="BJ984" s="201"/>
      <c r="BK984" s="201"/>
      <c r="BL984" s="201"/>
      <c r="BM984" s="203">
        <v>1</v>
      </c>
    </row>
    <row r="985" spans="1:65">
      <c r="A985" s="30"/>
      <c r="B985" s="19">
        <v>1</v>
      </c>
      <c r="C985" s="9">
        <v>2</v>
      </c>
      <c r="D985" s="24">
        <v>0.08</v>
      </c>
      <c r="E985" s="24">
        <v>7.5812243968075024E-2</v>
      </c>
      <c r="F985" s="226" t="s">
        <v>108</v>
      </c>
      <c r="G985" s="226" t="s">
        <v>108</v>
      </c>
      <c r="H985" s="24">
        <v>0.1</v>
      </c>
      <c r="I985" s="24" t="s">
        <v>108</v>
      </c>
      <c r="J985" s="24">
        <v>0.09</v>
      </c>
      <c r="K985" s="24">
        <v>7.0507810244717403E-2</v>
      </c>
      <c r="L985" s="200"/>
      <c r="M985" s="201"/>
      <c r="N985" s="201"/>
      <c r="O985" s="201"/>
      <c r="P985" s="201"/>
      <c r="Q985" s="201"/>
      <c r="R985" s="201"/>
      <c r="S985" s="201"/>
      <c r="T985" s="201"/>
      <c r="U985" s="201"/>
      <c r="V985" s="201"/>
      <c r="W985" s="201"/>
      <c r="X985" s="201"/>
      <c r="Y985" s="201"/>
      <c r="Z985" s="201"/>
      <c r="AA985" s="201"/>
      <c r="AB985" s="201"/>
      <c r="AC985" s="201"/>
      <c r="AD985" s="201"/>
      <c r="AE985" s="201"/>
      <c r="AF985" s="201"/>
      <c r="AG985" s="201"/>
      <c r="AH985" s="201"/>
      <c r="AI985" s="201"/>
      <c r="AJ985" s="201"/>
      <c r="AK985" s="201"/>
      <c r="AL985" s="201"/>
      <c r="AM985" s="201"/>
      <c r="AN985" s="201"/>
      <c r="AO985" s="201"/>
      <c r="AP985" s="201"/>
      <c r="AQ985" s="201"/>
      <c r="AR985" s="201"/>
      <c r="AS985" s="201"/>
      <c r="AT985" s="201"/>
      <c r="AU985" s="201"/>
      <c r="AV985" s="201"/>
      <c r="AW985" s="201"/>
      <c r="AX985" s="201"/>
      <c r="AY985" s="201"/>
      <c r="AZ985" s="201"/>
      <c r="BA985" s="201"/>
      <c r="BB985" s="201"/>
      <c r="BC985" s="201"/>
      <c r="BD985" s="201"/>
      <c r="BE985" s="201"/>
      <c r="BF985" s="201"/>
      <c r="BG985" s="201"/>
      <c r="BH985" s="201"/>
      <c r="BI985" s="201"/>
      <c r="BJ985" s="201"/>
      <c r="BK985" s="201"/>
      <c r="BL985" s="201"/>
      <c r="BM985" s="203">
        <v>9</v>
      </c>
    </row>
    <row r="986" spans="1:65">
      <c r="A986" s="30"/>
      <c r="B986" s="19">
        <v>1</v>
      </c>
      <c r="C986" s="9">
        <v>3</v>
      </c>
      <c r="D986" s="24">
        <v>0.09</v>
      </c>
      <c r="E986" s="24">
        <v>7.5409310509937613E-2</v>
      </c>
      <c r="F986" s="226" t="s">
        <v>108</v>
      </c>
      <c r="G986" s="226" t="s">
        <v>108</v>
      </c>
      <c r="H986" s="24">
        <v>0.1</v>
      </c>
      <c r="I986" s="24" t="s">
        <v>108</v>
      </c>
      <c r="J986" s="24">
        <v>0.09</v>
      </c>
      <c r="K986" s="24">
        <v>6.2360575886319596E-2</v>
      </c>
      <c r="L986" s="200"/>
      <c r="M986" s="201"/>
      <c r="N986" s="201"/>
      <c r="O986" s="201"/>
      <c r="P986" s="201"/>
      <c r="Q986" s="201"/>
      <c r="R986" s="201"/>
      <c r="S986" s="201"/>
      <c r="T986" s="201"/>
      <c r="U986" s="201"/>
      <c r="V986" s="201"/>
      <c r="W986" s="201"/>
      <c r="X986" s="201"/>
      <c r="Y986" s="201"/>
      <c r="Z986" s="201"/>
      <c r="AA986" s="201"/>
      <c r="AB986" s="201"/>
      <c r="AC986" s="201"/>
      <c r="AD986" s="201"/>
      <c r="AE986" s="201"/>
      <c r="AF986" s="201"/>
      <c r="AG986" s="201"/>
      <c r="AH986" s="201"/>
      <c r="AI986" s="201"/>
      <c r="AJ986" s="201"/>
      <c r="AK986" s="201"/>
      <c r="AL986" s="201"/>
      <c r="AM986" s="201"/>
      <c r="AN986" s="201"/>
      <c r="AO986" s="201"/>
      <c r="AP986" s="201"/>
      <c r="AQ986" s="201"/>
      <c r="AR986" s="201"/>
      <c r="AS986" s="201"/>
      <c r="AT986" s="201"/>
      <c r="AU986" s="201"/>
      <c r="AV986" s="201"/>
      <c r="AW986" s="201"/>
      <c r="AX986" s="201"/>
      <c r="AY986" s="201"/>
      <c r="AZ986" s="201"/>
      <c r="BA986" s="201"/>
      <c r="BB986" s="201"/>
      <c r="BC986" s="201"/>
      <c r="BD986" s="201"/>
      <c r="BE986" s="201"/>
      <c r="BF986" s="201"/>
      <c r="BG986" s="201"/>
      <c r="BH986" s="201"/>
      <c r="BI986" s="201"/>
      <c r="BJ986" s="201"/>
      <c r="BK986" s="201"/>
      <c r="BL986" s="201"/>
      <c r="BM986" s="203">
        <v>16</v>
      </c>
    </row>
    <row r="987" spans="1:65">
      <c r="A987" s="30"/>
      <c r="B987" s="19">
        <v>1</v>
      </c>
      <c r="C987" s="9">
        <v>4</v>
      </c>
      <c r="D987" s="24">
        <v>0.08</v>
      </c>
      <c r="E987" s="24">
        <v>7.6417621969826016E-2</v>
      </c>
      <c r="F987" s="226" t="s">
        <v>108</v>
      </c>
      <c r="G987" s="226" t="s">
        <v>108</v>
      </c>
      <c r="H987" s="24">
        <v>0.09</v>
      </c>
      <c r="I987" s="24" t="s">
        <v>108</v>
      </c>
      <c r="J987" s="24">
        <v>0.09</v>
      </c>
      <c r="K987" s="24">
        <v>6.5839986294993796E-2</v>
      </c>
      <c r="L987" s="200"/>
      <c r="M987" s="201"/>
      <c r="N987" s="201"/>
      <c r="O987" s="201"/>
      <c r="P987" s="201"/>
      <c r="Q987" s="201"/>
      <c r="R987" s="201"/>
      <c r="S987" s="201"/>
      <c r="T987" s="201"/>
      <c r="U987" s="201"/>
      <c r="V987" s="201"/>
      <c r="W987" s="201"/>
      <c r="X987" s="201"/>
      <c r="Y987" s="201"/>
      <c r="Z987" s="201"/>
      <c r="AA987" s="201"/>
      <c r="AB987" s="201"/>
      <c r="AC987" s="201"/>
      <c r="AD987" s="201"/>
      <c r="AE987" s="201"/>
      <c r="AF987" s="201"/>
      <c r="AG987" s="201"/>
      <c r="AH987" s="201"/>
      <c r="AI987" s="201"/>
      <c r="AJ987" s="201"/>
      <c r="AK987" s="201"/>
      <c r="AL987" s="201"/>
      <c r="AM987" s="201"/>
      <c r="AN987" s="201"/>
      <c r="AO987" s="201"/>
      <c r="AP987" s="201"/>
      <c r="AQ987" s="201"/>
      <c r="AR987" s="201"/>
      <c r="AS987" s="201"/>
      <c r="AT987" s="201"/>
      <c r="AU987" s="201"/>
      <c r="AV987" s="201"/>
      <c r="AW987" s="201"/>
      <c r="AX987" s="201"/>
      <c r="AY987" s="201"/>
      <c r="AZ987" s="201"/>
      <c r="BA987" s="201"/>
      <c r="BB987" s="201"/>
      <c r="BC987" s="201"/>
      <c r="BD987" s="201"/>
      <c r="BE987" s="201"/>
      <c r="BF987" s="201"/>
      <c r="BG987" s="201"/>
      <c r="BH987" s="201"/>
      <c r="BI987" s="201"/>
      <c r="BJ987" s="201"/>
      <c r="BK987" s="201"/>
      <c r="BL987" s="201"/>
      <c r="BM987" s="203">
        <v>7.9726106908524094E-2</v>
      </c>
    </row>
    <row r="988" spans="1:65">
      <c r="A988" s="30"/>
      <c r="B988" s="19">
        <v>1</v>
      </c>
      <c r="C988" s="9">
        <v>5</v>
      </c>
      <c r="D988" s="24">
        <v>0.09</v>
      </c>
      <c r="E988" s="24">
        <v>7.9018941234028223E-2</v>
      </c>
      <c r="F988" s="226" t="s">
        <v>108</v>
      </c>
      <c r="G988" s="226" t="s">
        <v>108</v>
      </c>
      <c r="H988" s="24">
        <v>0.09</v>
      </c>
      <c r="I988" s="24">
        <v>0.1</v>
      </c>
      <c r="J988" s="24">
        <v>0.09</v>
      </c>
      <c r="K988" s="24">
        <v>5.5534098252603602E-2</v>
      </c>
      <c r="L988" s="200"/>
      <c r="M988" s="201"/>
      <c r="N988" s="201"/>
      <c r="O988" s="201"/>
      <c r="P988" s="201"/>
      <c r="Q988" s="201"/>
      <c r="R988" s="201"/>
      <c r="S988" s="201"/>
      <c r="T988" s="201"/>
      <c r="U988" s="201"/>
      <c r="V988" s="201"/>
      <c r="W988" s="201"/>
      <c r="X988" s="201"/>
      <c r="Y988" s="201"/>
      <c r="Z988" s="201"/>
      <c r="AA988" s="201"/>
      <c r="AB988" s="201"/>
      <c r="AC988" s="201"/>
      <c r="AD988" s="201"/>
      <c r="AE988" s="201"/>
      <c r="AF988" s="201"/>
      <c r="AG988" s="201"/>
      <c r="AH988" s="201"/>
      <c r="AI988" s="201"/>
      <c r="AJ988" s="201"/>
      <c r="AK988" s="201"/>
      <c r="AL988" s="201"/>
      <c r="AM988" s="201"/>
      <c r="AN988" s="201"/>
      <c r="AO988" s="201"/>
      <c r="AP988" s="201"/>
      <c r="AQ988" s="201"/>
      <c r="AR988" s="201"/>
      <c r="AS988" s="201"/>
      <c r="AT988" s="201"/>
      <c r="AU988" s="201"/>
      <c r="AV988" s="201"/>
      <c r="AW988" s="201"/>
      <c r="AX988" s="201"/>
      <c r="AY988" s="201"/>
      <c r="AZ988" s="201"/>
      <c r="BA988" s="201"/>
      <c r="BB988" s="201"/>
      <c r="BC988" s="201"/>
      <c r="BD988" s="201"/>
      <c r="BE988" s="201"/>
      <c r="BF988" s="201"/>
      <c r="BG988" s="201"/>
      <c r="BH988" s="201"/>
      <c r="BI988" s="201"/>
      <c r="BJ988" s="201"/>
      <c r="BK988" s="201"/>
      <c r="BL988" s="201"/>
      <c r="BM988" s="203">
        <v>120</v>
      </c>
    </row>
    <row r="989" spans="1:65">
      <c r="A989" s="30"/>
      <c r="B989" s="19">
        <v>1</v>
      </c>
      <c r="C989" s="9">
        <v>6</v>
      </c>
      <c r="D989" s="24">
        <v>0.09</v>
      </c>
      <c r="E989" s="24">
        <v>7.9110539922129811E-2</v>
      </c>
      <c r="F989" s="226" t="s">
        <v>108</v>
      </c>
      <c r="G989" s="226" t="s">
        <v>108</v>
      </c>
      <c r="H989" s="24">
        <v>0.1</v>
      </c>
      <c r="I989" s="24" t="s">
        <v>108</v>
      </c>
      <c r="J989" s="24">
        <v>0.09</v>
      </c>
      <c r="K989" s="24">
        <v>5.9486299059042798E-2</v>
      </c>
      <c r="L989" s="200"/>
      <c r="M989" s="201"/>
      <c r="N989" s="201"/>
      <c r="O989" s="201"/>
      <c r="P989" s="201"/>
      <c r="Q989" s="201"/>
      <c r="R989" s="201"/>
      <c r="S989" s="201"/>
      <c r="T989" s="201"/>
      <c r="U989" s="201"/>
      <c r="V989" s="201"/>
      <c r="W989" s="201"/>
      <c r="X989" s="201"/>
      <c r="Y989" s="201"/>
      <c r="Z989" s="201"/>
      <c r="AA989" s="201"/>
      <c r="AB989" s="201"/>
      <c r="AC989" s="201"/>
      <c r="AD989" s="201"/>
      <c r="AE989" s="201"/>
      <c r="AF989" s="201"/>
      <c r="AG989" s="201"/>
      <c r="AH989" s="201"/>
      <c r="AI989" s="201"/>
      <c r="AJ989" s="201"/>
      <c r="AK989" s="201"/>
      <c r="AL989" s="201"/>
      <c r="AM989" s="201"/>
      <c r="AN989" s="201"/>
      <c r="AO989" s="201"/>
      <c r="AP989" s="201"/>
      <c r="AQ989" s="201"/>
      <c r="AR989" s="201"/>
      <c r="AS989" s="201"/>
      <c r="AT989" s="201"/>
      <c r="AU989" s="201"/>
      <c r="AV989" s="201"/>
      <c r="AW989" s="201"/>
      <c r="AX989" s="201"/>
      <c r="AY989" s="201"/>
      <c r="AZ989" s="201"/>
      <c r="BA989" s="201"/>
      <c r="BB989" s="201"/>
      <c r="BC989" s="201"/>
      <c r="BD989" s="201"/>
      <c r="BE989" s="201"/>
      <c r="BF989" s="201"/>
      <c r="BG989" s="201"/>
      <c r="BH989" s="201"/>
      <c r="BI989" s="201"/>
      <c r="BJ989" s="201"/>
      <c r="BK989" s="201"/>
      <c r="BL989" s="201"/>
      <c r="BM989" s="56"/>
    </row>
    <row r="990" spans="1:65">
      <c r="A990" s="30"/>
      <c r="B990" s="20" t="s">
        <v>259</v>
      </c>
      <c r="C990" s="12"/>
      <c r="D990" s="205">
        <v>8.666666666666667E-2</v>
      </c>
      <c r="E990" s="205">
        <v>7.6326153038386926E-2</v>
      </c>
      <c r="F990" s="205" t="s">
        <v>629</v>
      </c>
      <c r="G990" s="205" t="s">
        <v>629</v>
      </c>
      <c r="H990" s="205">
        <v>9.6666666666666665E-2</v>
      </c>
      <c r="I990" s="205">
        <v>0.1</v>
      </c>
      <c r="J990" s="205">
        <v>8.9999999999999983E-2</v>
      </c>
      <c r="K990" s="205">
        <v>6.2030488412757691E-2</v>
      </c>
      <c r="L990" s="200"/>
      <c r="M990" s="201"/>
      <c r="N990" s="201"/>
      <c r="O990" s="201"/>
      <c r="P990" s="201"/>
      <c r="Q990" s="201"/>
      <c r="R990" s="201"/>
      <c r="S990" s="201"/>
      <c r="T990" s="201"/>
      <c r="U990" s="201"/>
      <c r="V990" s="201"/>
      <c r="W990" s="201"/>
      <c r="X990" s="201"/>
      <c r="Y990" s="201"/>
      <c r="Z990" s="201"/>
      <c r="AA990" s="201"/>
      <c r="AB990" s="201"/>
      <c r="AC990" s="201"/>
      <c r="AD990" s="201"/>
      <c r="AE990" s="201"/>
      <c r="AF990" s="201"/>
      <c r="AG990" s="201"/>
      <c r="AH990" s="201"/>
      <c r="AI990" s="201"/>
      <c r="AJ990" s="201"/>
      <c r="AK990" s="201"/>
      <c r="AL990" s="201"/>
      <c r="AM990" s="201"/>
      <c r="AN990" s="201"/>
      <c r="AO990" s="201"/>
      <c r="AP990" s="201"/>
      <c r="AQ990" s="201"/>
      <c r="AR990" s="201"/>
      <c r="AS990" s="201"/>
      <c r="AT990" s="201"/>
      <c r="AU990" s="201"/>
      <c r="AV990" s="201"/>
      <c r="AW990" s="201"/>
      <c r="AX990" s="201"/>
      <c r="AY990" s="201"/>
      <c r="AZ990" s="201"/>
      <c r="BA990" s="201"/>
      <c r="BB990" s="201"/>
      <c r="BC990" s="201"/>
      <c r="BD990" s="201"/>
      <c r="BE990" s="201"/>
      <c r="BF990" s="201"/>
      <c r="BG990" s="201"/>
      <c r="BH990" s="201"/>
      <c r="BI990" s="201"/>
      <c r="BJ990" s="201"/>
      <c r="BK990" s="201"/>
      <c r="BL990" s="201"/>
      <c r="BM990" s="56"/>
    </row>
    <row r="991" spans="1:65">
      <c r="A991" s="30"/>
      <c r="B991" s="3" t="s">
        <v>260</v>
      </c>
      <c r="C991" s="29"/>
      <c r="D991" s="24">
        <v>0.09</v>
      </c>
      <c r="E991" s="24">
        <v>7.6114932968950527E-2</v>
      </c>
      <c r="F991" s="24" t="s">
        <v>629</v>
      </c>
      <c r="G991" s="24" t="s">
        <v>629</v>
      </c>
      <c r="H991" s="24">
        <v>0.1</v>
      </c>
      <c r="I991" s="24">
        <v>0.1</v>
      </c>
      <c r="J991" s="24">
        <v>0.09</v>
      </c>
      <c r="K991" s="24">
        <v>6.0923437472681197E-2</v>
      </c>
      <c r="L991" s="200"/>
      <c r="M991" s="201"/>
      <c r="N991" s="201"/>
      <c r="O991" s="201"/>
      <c r="P991" s="201"/>
      <c r="Q991" s="201"/>
      <c r="R991" s="201"/>
      <c r="S991" s="201"/>
      <c r="T991" s="201"/>
      <c r="U991" s="201"/>
      <c r="V991" s="201"/>
      <c r="W991" s="201"/>
      <c r="X991" s="201"/>
      <c r="Y991" s="201"/>
      <c r="Z991" s="201"/>
      <c r="AA991" s="201"/>
      <c r="AB991" s="201"/>
      <c r="AC991" s="201"/>
      <c r="AD991" s="201"/>
      <c r="AE991" s="201"/>
      <c r="AF991" s="201"/>
      <c r="AG991" s="201"/>
      <c r="AH991" s="201"/>
      <c r="AI991" s="201"/>
      <c r="AJ991" s="201"/>
      <c r="AK991" s="201"/>
      <c r="AL991" s="201"/>
      <c r="AM991" s="201"/>
      <c r="AN991" s="201"/>
      <c r="AO991" s="201"/>
      <c r="AP991" s="201"/>
      <c r="AQ991" s="201"/>
      <c r="AR991" s="201"/>
      <c r="AS991" s="201"/>
      <c r="AT991" s="201"/>
      <c r="AU991" s="201"/>
      <c r="AV991" s="201"/>
      <c r="AW991" s="201"/>
      <c r="AX991" s="201"/>
      <c r="AY991" s="201"/>
      <c r="AZ991" s="201"/>
      <c r="BA991" s="201"/>
      <c r="BB991" s="201"/>
      <c r="BC991" s="201"/>
      <c r="BD991" s="201"/>
      <c r="BE991" s="201"/>
      <c r="BF991" s="201"/>
      <c r="BG991" s="201"/>
      <c r="BH991" s="201"/>
      <c r="BI991" s="201"/>
      <c r="BJ991" s="201"/>
      <c r="BK991" s="201"/>
      <c r="BL991" s="201"/>
      <c r="BM991" s="56"/>
    </row>
    <row r="992" spans="1:65">
      <c r="A992" s="30"/>
      <c r="B992" s="3" t="s">
        <v>261</v>
      </c>
      <c r="C992" s="29"/>
      <c r="D992" s="24">
        <v>5.1639777949432199E-3</v>
      </c>
      <c r="E992" s="24">
        <v>2.5783382834176625E-3</v>
      </c>
      <c r="F992" s="24" t="s">
        <v>629</v>
      </c>
      <c r="G992" s="24" t="s">
        <v>629</v>
      </c>
      <c r="H992" s="24">
        <v>5.1639777949432268E-3</v>
      </c>
      <c r="I992" s="24">
        <v>0</v>
      </c>
      <c r="J992" s="24">
        <v>1.5202354861220293E-17</v>
      </c>
      <c r="K992" s="24">
        <v>5.4397117848119462E-3</v>
      </c>
      <c r="L992" s="200"/>
      <c r="M992" s="201"/>
      <c r="N992" s="201"/>
      <c r="O992" s="201"/>
      <c r="P992" s="201"/>
      <c r="Q992" s="201"/>
      <c r="R992" s="201"/>
      <c r="S992" s="201"/>
      <c r="T992" s="201"/>
      <c r="U992" s="201"/>
      <c r="V992" s="201"/>
      <c r="W992" s="201"/>
      <c r="X992" s="201"/>
      <c r="Y992" s="201"/>
      <c r="Z992" s="201"/>
      <c r="AA992" s="201"/>
      <c r="AB992" s="201"/>
      <c r="AC992" s="201"/>
      <c r="AD992" s="201"/>
      <c r="AE992" s="201"/>
      <c r="AF992" s="201"/>
      <c r="AG992" s="201"/>
      <c r="AH992" s="201"/>
      <c r="AI992" s="201"/>
      <c r="AJ992" s="201"/>
      <c r="AK992" s="201"/>
      <c r="AL992" s="201"/>
      <c r="AM992" s="201"/>
      <c r="AN992" s="201"/>
      <c r="AO992" s="201"/>
      <c r="AP992" s="201"/>
      <c r="AQ992" s="201"/>
      <c r="AR992" s="201"/>
      <c r="AS992" s="201"/>
      <c r="AT992" s="201"/>
      <c r="AU992" s="201"/>
      <c r="AV992" s="201"/>
      <c r="AW992" s="201"/>
      <c r="AX992" s="201"/>
      <c r="AY992" s="201"/>
      <c r="AZ992" s="201"/>
      <c r="BA992" s="201"/>
      <c r="BB992" s="201"/>
      <c r="BC992" s="201"/>
      <c r="BD992" s="201"/>
      <c r="BE992" s="201"/>
      <c r="BF992" s="201"/>
      <c r="BG992" s="201"/>
      <c r="BH992" s="201"/>
      <c r="BI992" s="201"/>
      <c r="BJ992" s="201"/>
      <c r="BK992" s="201"/>
      <c r="BL992" s="201"/>
      <c r="BM992" s="56"/>
    </row>
    <row r="993" spans="1:65">
      <c r="A993" s="30"/>
      <c r="B993" s="3" t="s">
        <v>86</v>
      </c>
      <c r="C993" s="29"/>
      <c r="D993" s="13">
        <v>5.9584359172421768E-2</v>
      </c>
      <c r="E993" s="13">
        <v>3.3780534990685715E-2</v>
      </c>
      <c r="F993" s="13" t="s">
        <v>629</v>
      </c>
      <c r="G993" s="13" t="s">
        <v>629</v>
      </c>
      <c r="H993" s="13">
        <v>5.3420459947688556E-2</v>
      </c>
      <c r="I993" s="13">
        <v>0</v>
      </c>
      <c r="J993" s="13">
        <v>1.6891505401355884E-16</v>
      </c>
      <c r="K993" s="13">
        <v>8.7694163370365646E-2</v>
      </c>
      <c r="L993" s="149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262</v>
      </c>
      <c r="C994" s="29"/>
      <c r="D994" s="13">
        <v>8.7055044166473694E-2</v>
      </c>
      <c r="E994" s="13">
        <v>-4.2645426974606937E-2</v>
      </c>
      <c r="F994" s="13" t="s">
        <v>629</v>
      </c>
      <c r="G994" s="13" t="s">
        <v>629</v>
      </c>
      <c r="H994" s="13">
        <v>0.21248447233952827</v>
      </c>
      <c r="I994" s="13">
        <v>0.25429428173054669</v>
      </c>
      <c r="J994" s="13">
        <v>0.12886485355749167</v>
      </c>
      <c r="K994" s="13">
        <v>-0.22195513090925101</v>
      </c>
      <c r="L994" s="149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46" t="s">
        <v>263</v>
      </c>
      <c r="C995" s="47"/>
      <c r="D995" s="45">
        <v>0.61</v>
      </c>
      <c r="E995" s="45">
        <v>0.19</v>
      </c>
      <c r="F995" s="45">
        <v>0.86</v>
      </c>
      <c r="G995" s="45">
        <v>0.86</v>
      </c>
      <c r="H995" s="45">
        <v>1.01</v>
      </c>
      <c r="I995" s="45">
        <v>0.19</v>
      </c>
      <c r="J995" s="45">
        <v>0.74</v>
      </c>
      <c r="K995" s="45">
        <v>0.38</v>
      </c>
      <c r="L995" s="149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B996" s="31"/>
      <c r="C996" s="20"/>
      <c r="D996" s="20"/>
      <c r="E996" s="20"/>
      <c r="F996" s="20"/>
      <c r="G996" s="20"/>
      <c r="H996" s="20"/>
      <c r="I996" s="20"/>
      <c r="J996" s="20"/>
      <c r="K996" s="20"/>
      <c r="BM996" s="55"/>
    </row>
    <row r="997" spans="1:65" ht="15">
      <c r="B997" s="8" t="s">
        <v>563</v>
      </c>
      <c r="BM997" s="28" t="s">
        <v>66</v>
      </c>
    </row>
    <row r="998" spans="1:65" ht="15">
      <c r="A998" s="25" t="s">
        <v>32</v>
      </c>
      <c r="B998" s="18" t="s">
        <v>111</v>
      </c>
      <c r="C998" s="15" t="s">
        <v>112</v>
      </c>
      <c r="D998" s="16" t="s">
        <v>224</v>
      </c>
      <c r="E998" s="17" t="s">
        <v>224</v>
      </c>
      <c r="F998" s="17" t="s">
        <v>224</v>
      </c>
      <c r="G998" s="17" t="s">
        <v>224</v>
      </c>
      <c r="H998" s="17" t="s">
        <v>224</v>
      </c>
      <c r="I998" s="17" t="s">
        <v>224</v>
      </c>
      <c r="J998" s="17" t="s">
        <v>224</v>
      </c>
      <c r="K998" s="17" t="s">
        <v>224</v>
      </c>
      <c r="L998" s="17" t="s">
        <v>224</v>
      </c>
      <c r="M998" s="17" t="s">
        <v>224</v>
      </c>
      <c r="N998" s="17" t="s">
        <v>224</v>
      </c>
      <c r="O998" s="17" t="s">
        <v>224</v>
      </c>
      <c r="P998" s="17" t="s">
        <v>224</v>
      </c>
      <c r="Q998" s="17" t="s">
        <v>224</v>
      </c>
      <c r="R998" s="17" t="s">
        <v>224</v>
      </c>
      <c r="S998" s="17" t="s">
        <v>224</v>
      </c>
      <c r="T998" s="17" t="s">
        <v>224</v>
      </c>
      <c r="U998" s="17" t="s">
        <v>224</v>
      </c>
      <c r="V998" s="17" t="s">
        <v>224</v>
      </c>
      <c r="W998" s="17" t="s">
        <v>224</v>
      </c>
      <c r="X998" s="17" t="s">
        <v>224</v>
      </c>
      <c r="Y998" s="17" t="s">
        <v>224</v>
      </c>
      <c r="Z998" s="149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 t="s">
        <v>225</v>
      </c>
      <c r="C999" s="9" t="s">
        <v>225</v>
      </c>
      <c r="D999" s="147" t="s">
        <v>227</v>
      </c>
      <c r="E999" s="148" t="s">
        <v>228</v>
      </c>
      <c r="F999" s="148" t="s">
        <v>229</v>
      </c>
      <c r="G999" s="148" t="s">
        <v>230</v>
      </c>
      <c r="H999" s="148" t="s">
        <v>231</v>
      </c>
      <c r="I999" s="148" t="s">
        <v>232</v>
      </c>
      <c r="J999" s="148" t="s">
        <v>233</v>
      </c>
      <c r="K999" s="148" t="s">
        <v>235</v>
      </c>
      <c r="L999" s="148" t="s">
        <v>236</v>
      </c>
      <c r="M999" s="148" t="s">
        <v>237</v>
      </c>
      <c r="N999" s="148" t="s">
        <v>238</v>
      </c>
      <c r="O999" s="148" t="s">
        <v>265</v>
      </c>
      <c r="P999" s="148" t="s">
        <v>239</v>
      </c>
      <c r="Q999" s="148" t="s">
        <v>240</v>
      </c>
      <c r="R999" s="148" t="s">
        <v>241</v>
      </c>
      <c r="S999" s="148" t="s">
        <v>242</v>
      </c>
      <c r="T999" s="148" t="s">
        <v>243</v>
      </c>
      <c r="U999" s="148" t="s">
        <v>244</v>
      </c>
      <c r="V999" s="148" t="s">
        <v>245</v>
      </c>
      <c r="W999" s="148" t="s">
        <v>246</v>
      </c>
      <c r="X999" s="148" t="s">
        <v>247</v>
      </c>
      <c r="Y999" s="148" t="s">
        <v>249</v>
      </c>
      <c r="Z999" s="149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 t="s">
        <v>3</v>
      </c>
    </row>
    <row r="1000" spans="1:65">
      <c r="A1000" s="30"/>
      <c r="B1000" s="19"/>
      <c r="C1000" s="9"/>
      <c r="D1000" s="10" t="s">
        <v>295</v>
      </c>
      <c r="E1000" s="11" t="s">
        <v>295</v>
      </c>
      <c r="F1000" s="11" t="s">
        <v>295</v>
      </c>
      <c r="G1000" s="11" t="s">
        <v>295</v>
      </c>
      <c r="H1000" s="11" t="s">
        <v>296</v>
      </c>
      <c r="I1000" s="11" t="s">
        <v>295</v>
      </c>
      <c r="J1000" s="11" t="s">
        <v>295</v>
      </c>
      <c r="K1000" s="11" t="s">
        <v>296</v>
      </c>
      <c r="L1000" s="11" t="s">
        <v>296</v>
      </c>
      <c r="M1000" s="11" t="s">
        <v>296</v>
      </c>
      <c r="N1000" s="11" t="s">
        <v>296</v>
      </c>
      <c r="O1000" s="11" t="s">
        <v>296</v>
      </c>
      <c r="P1000" s="11" t="s">
        <v>295</v>
      </c>
      <c r="Q1000" s="11" t="s">
        <v>296</v>
      </c>
      <c r="R1000" s="11" t="s">
        <v>295</v>
      </c>
      <c r="S1000" s="11" t="s">
        <v>295</v>
      </c>
      <c r="T1000" s="11" t="s">
        <v>295</v>
      </c>
      <c r="U1000" s="11" t="s">
        <v>114</v>
      </c>
      <c r="V1000" s="11" t="s">
        <v>296</v>
      </c>
      <c r="W1000" s="11" t="s">
        <v>295</v>
      </c>
      <c r="X1000" s="11" t="s">
        <v>296</v>
      </c>
      <c r="Y1000" s="11" t="s">
        <v>295</v>
      </c>
      <c r="Z1000" s="149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2</v>
      </c>
    </row>
    <row r="1001" spans="1:65">
      <c r="A1001" s="30"/>
      <c r="B1001" s="19"/>
      <c r="C1001" s="9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149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3</v>
      </c>
    </row>
    <row r="1002" spans="1:65">
      <c r="A1002" s="30"/>
      <c r="B1002" s="18">
        <v>1</v>
      </c>
      <c r="C1002" s="14">
        <v>1</v>
      </c>
      <c r="D1002" s="22">
        <v>4.4000000000000004</v>
      </c>
      <c r="E1002" s="143">
        <v>3.4</v>
      </c>
      <c r="F1002" s="22">
        <v>4.2372599833706461</v>
      </c>
      <c r="G1002" s="22">
        <v>4.3276280694034801</v>
      </c>
      <c r="H1002" s="22">
        <v>4.5</v>
      </c>
      <c r="I1002" s="22">
        <v>4.5</v>
      </c>
      <c r="J1002" s="22">
        <v>4.71</v>
      </c>
      <c r="K1002" s="22">
        <v>4.8</v>
      </c>
      <c r="L1002" s="22">
        <v>5.0999999999999996</v>
      </c>
      <c r="M1002" s="143">
        <v>4.0999999999999996</v>
      </c>
      <c r="N1002" s="22">
        <v>4.4000000000000004</v>
      </c>
      <c r="O1002" s="22">
        <v>4.2</v>
      </c>
      <c r="P1002" s="22">
        <v>4.8</v>
      </c>
      <c r="Q1002" s="22">
        <v>4.78</v>
      </c>
      <c r="R1002" s="22">
        <v>4.7</v>
      </c>
      <c r="S1002" s="22">
        <v>4.7117599685516618</v>
      </c>
      <c r="T1002" s="143">
        <v>3.3427101730101998</v>
      </c>
      <c r="U1002" s="22">
        <v>4.7858831255706873</v>
      </c>
      <c r="V1002" s="22">
        <v>4.5999999999999996</v>
      </c>
      <c r="W1002" s="22">
        <v>4.96</v>
      </c>
      <c r="X1002" s="22">
        <v>4.9000000000000004</v>
      </c>
      <c r="Y1002" s="22">
        <v>4.71</v>
      </c>
      <c r="Z1002" s="149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>
        <v>1</v>
      </c>
      <c r="C1003" s="9">
        <v>2</v>
      </c>
      <c r="D1003" s="11">
        <v>4.51</v>
      </c>
      <c r="E1003" s="144">
        <v>3.6</v>
      </c>
      <c r="F1003" s="11">
        <v>4.1989115153043501</v>
      </c>
      <c r="G1003" s="11">
        <v>4.3355314186974798</v>
      </c>
      <c r="H1003" s="11">
        <v>4.5</v>
      </c>
      <c r="I1003" s="11">
        <v>4.3</v>
      </c>
      <c r="J1003" s="11">
        <v>4.6399999999999997</v>
      </c>
      <c r="K1003" s="11">
        <v>4.5999999999999996</v>
      </c>
      <c r="L1003" s="11">
        <v>5</v>
      </c>
      <c r="M1003" s="144">
        <v>4</v>
      </c>
      <c r="N1003" s="11">
        <v>4.9000000000000004</v>
      </c>
      <c r="O1003" s="11">
        <v>4.3</v>
      </c>
      <c r="P1003" s="11">
        <v>4.9000000000000004</v>
      </c>
      <c r="Q1003" s="11">
        <v>4.76</v>
      </c>
      <c r="R1003" s="11">
        <v>4.5999999999999996</v>
      </c>
      <c r="S1003" s="11">
        <v>4.7212797604513081</v>
      </c>
      <c r="T1003" s="144">
        <v>3.5829620419263359</v>
      </c>
      <c r="U1003" s="11">
        <v>4.6873307394895223</v>
      </c>
      <c r="V1003" s="11">
        <v>4.5</v>
      </c>
      <c r="W1003" s="11">
        <v>4.8499999999999996</v>
      </c>
      <c r="X1003" s="11">
        <v>4.8</v>
      </c>
      <c r="Y1003" s="11">
        <v>4.82</v>
      </c>
      <c r="Z1003" s="149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 t="e">
        <v>#N/A</v>
      </c>
    </row>
    <row r="1004" spans="1:65">
      <c r="A1004" s="30"/>
      <c r="B1004" s="19">
        <v>1</v>
      </c>
      <c r="C1004" s="9">
        <v>3</v>
      </c>
      <c r="D1004" s="11">
        <v>4.5199999999999996</v>
      </c>
      <c r="E1004" s="144">
        <v>3.6</v>
      </c>
      <c r="F1004" s="11">
        <v>4.8043171012951458</v>
      </c>
      <c r="G1004" s="11">
        <v>4.3398179467558302</v>
      </c>
      <c r="H1004" s="11">
        <v>4.5999999999999996</v>
      </c>
      <c r="I1004" s="11">
        <v>4</v>
      </c>
      <c r="J1004" s="11">
        <v>4.7</v>
      </c>
      <c r="K1004" s="11">
        <v>4.8</v>
      </c>
      <c r="L1004" s="11">
        <v>5.3</v>
      </c>
      <c r="M1004" s="144">
        <v>4.3</v>
      </c>
      <c r="N1004" s="11">
        <v>4.3</v>
      </c>
      <c r="O1004" s="11">
        <v>4.2</v>
      </c>
      <c r="P1004" s="11">
        <v>4.5999999999999996</v>
      </c>
      <c r="Q1004" s="11">
        <v>4.58</v>
      </c>
      <c r="R1004" s="11">
        <v>4.7</v>
      </c>
      <c r="S1004" s="11">
        <v>4.683901264041995</v>
      </c>
      <c r="T1004" s="144">
        <v>3.5139728057527919</v>
      </c>
      <c r="U1004" s="11">
        <v>4.6873417431283055</v>
      </c>
      <c r="V1004" s="11">
        <v>4.5999999999999996</v>
      </c>
      <c r="W1004" s="11">
        <v>4.79</v>
      </c>
      <c r="X1004" s="11">
        <v>4.9000000000000004</v>
      </c>
      <c r="Y1004" s="11">
        <v>4.6900000000000004</v>
      </c>
      <c r="Z1004" s="149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16</v>
      </c>
    </row>
    <row r="1005" spans="1:65">
      <c r="A1005" s="30"/>
      <c r="B1005" s="19">
        <v>1</v>
      </c>
      <c r="C1005" s="9">
        <v>4</v>
      </c>
      <c r="D1005" s="11">
        <v>4.49</v>
      </c>
      <c r="E1005" s="144">
        <v>3.4</v>
      </c>
      <c r="F1005" s="11">
        <v>4.86285803089471</v>
      </c>
      <c r="G1005" s="11">
        <v>4.3021096528380101</v>
      </c>
      <c r="H1005" s="11">
        <v>4.5</v>
      </c>
      <c r="I1005" s="11">
        <v>4.2</v>
      </c>
      <c r="J1005" s="11">
        <v>4.76</v>
      </c>
      <c r="K1005" s="11">
        <v>4.8</v>
      </c>
      <c r="L1005" s="11">
        <v>5</v>
      </c>
      <c r="M1005" s="144">
        <v>4</v>
      </c>
      <c r="N1005" s="11">
        <v>4.0999999999999996</v>
      </c>
      <c r="O1005" s="11">
        <v>4.4000000000000004</v>
      </c>
      <c r="P1005" s="11">
        <v>4.7</v>
      </c>
      <c r="Q1005" s="11">
        <v>4.71</v>
      </c>
      <c r="R1005" s="11">
        <v>4.8</v>
      </c>
      <c r="S1005" s="11">
        <v>4.768739035327564</v>
      </c>
      <c r="T1005" s="144">
        <v>3.5440423212872156</v>
      </c>
      <c r="U1005" s="11">
        <v>4.7196032429380921</v>
      </c>
      <c r="V1005" s="11">
        <v>4.5999999999999996</v>
      </c>
      <c r="W1005" s="11">
        <v>4.9000000000000004</v>
      </c>
      <c r="X1005" s="11">
        <v>4.9000000000000004</v>
      </c>
      <c r="Y1005" s="11">
        <v>4.84</v>
      </c>
      <c r="Z1005" s="149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4.6395700312072181</v>
      </c>
    </row>
    <row r="1006" spans="1:65">
      <c r="A1006" s="30"/>
      <c r="B1006" s="19">
        <v>1</v>
      </c>
      <c r="C1006" s="9">
        <v>5</v>
      </c>
      <c r="D1006" s="11">
        <v>4.41</v>
      </c>
      <c r="E1006" s="144">
        <v>3.5</v>
      </c>
      <c r="F1006" s="11">
        <v>4.9536797260182066</v>
      </c>
      <c r="G1006" s="11">
        <v>4.34261636105827</v>
      </c>
      <c r="H1006" s="11">
        <v>4.7</v>
      </c>
      <c r="I1006" s="11">
        <v>4.8</v>
      </c>
      <c r="J1006" s="11">
        <v>4.74</v>
      </c>
      <c r="K1006" s="11">
        <v>4.7</v>
      </c>
      <c r="L1006" s="11">
        <v>5</v>
      </c>
      <c r="M1006" s="144">
        <v>4.0999999999999996</v>
      </c>
      <c r="N1006" s="11">
        <v>4.3</v>
      </c>
      <c r="O1006" s="11">
        <v>4.3</v>
      </c>
      <c r="P1006" s="11">
        <v>4.8</v>
      </c>
      <c r="Q1006" s="11">
        <v>4.6900000000000004</v>
      </c>
      <c r="R1006" s="11">
        <v>4.5</v>
      </c>
      <c r="S1006" s="11">
        <v>4.9788410516679136</v>
      </c>
      <c r="T1006" s="144">
        <v>3.1127398243575599</v>
      </c>
      <c r="U1006" s="11">
        <v>4.7140864618049463</v>
      </c>
      <c r="V1006" s="11">
        <v>4.7</v>
      </c>
      <c r="W1006" s="11">
        <v>4.78</v>
      </c>
      <c r="X1006" s="11">
        <v>4.8</v>
      </c>
      <c r="Y1006" s="11">
        <v>4.8499999999999996</v>
      </c>
      <c r="Z1006" s="149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121</v>
      </c>
    </row>
    <row r="1007" spans="1:65">
      <c r="A1007" s="30"/>
      <c r="B1007" s="19">
        <v>1</v>
      </c>
      <c r="C1007" s="9">
        <v>6</v>
      </c>
      <c r="D1007" s="11">
        <v>4.5199999999999996</v>
      </c>
      <c r="E1007" s="144">
        <v>3.2</v>
      </c>
      <c r="F1007" s="11">
        <v>4.37107035517153</v>
      </c>
      <c r="G1007" s="11">
        <v>4.33786941519437</v>
      </c>
      <c r="H1007" s="11">
        <v>4.5</v>
      </c>
      <c r="I1007" s="11">
        <v>4.3</v>
      </c>
      <c r="J1007" s="11">
        <v>4.7</v>
      </c>
      <c r="K1007" s="11">
        <v>5</v>
      </c>
      <c r="L1007" s="11">
        <v>5.0999999999999996</v>
      </c>
      <c r="M1007" s="144">
        <v>3.7</v>
      </c>
      <c r="N1007" s="11">
        <v>4.2</v>
      </c>
      <c r="O1007" s="11">
        <v>4.3</v>
      </c>
      <c r="P1007" s="11">
        <v>4.5999999999999996</v>
      </c>
      <c r="Q1007" s="11">
        <v>4.58</v>
      </c>
      <c r="R1007" s="11">
        <v>4.5</v>
      </c>
      <c r="S1007" s="11">
        <v>4.8335835905914344</v>
      </c>
      <c r="T1007" s="144">
        <v>3.09991886741838</v>
      </c>
      <c r="U1007" s="11">
        <v>4.7749639980572809</v>
      </c>
      <c r="V1007" s="11">
        <v>4.7</v>
      </c>
      <c r="W1007" s="11">
        <v>4.79</v>
      </c>
      <c r="X1007" s="11">
        <v>4.8</v>
      </c>
      <c r="Y1007" s="11">
        <v>4.75</v>
      </c>
      <c r="Z1007" s="149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20" t="s">
        <v>259</v>
      </c>
      <c r="C1008" s="12"/>
      <c r="D1008" s="23">
        <v>4.4750000000000005</v>
      </c>
      <c r="E1008" s="23">
        <v>3.4499999999999997</v>
      </c>
      <c r="F1008" s="23">
        <v>4.5713494520090974</v>
      </c>
      <c r="G1008" s="23">
        <v>4.3309288106579062</v>
      </c>
      <c r="H1008" s="23">
        <v>4.55</v>
      </c>
      <c r="I1008" s="23">
        <v>4.3500000000000005</v>
      </c>
      <c r="J1008" s="23">
        <v>4.7083333333333339</v>
      </c>
      <c r="K1008" s="23">
        <v>4.7833333333333332</v>
      </c>
      <c r="L1008" s="23">
        <v>5.083333333333333</v>
      </c>
      <c r="M1008" s="23">
        <v>4.0333333333333332</v>
      </c>
      <c r="N1008" s="23">
        <v>4.3666666666666671</v>
      </c>
      <c r="O1008" s="23">
        <v>4.2833333333333341</v>
      </c>
      <c r="P1008" s="23">
        <v>4.7333333333333334</v>
      </c>
      <c r="Q1008" s="23">
        <v>4.6833333333333336</v>
      </c>
      <c r="R1008" s="23">
        <v>4.6333333333333337</v>
      </c>
      <c r="S1008" s="23">
        <v>4.7830174451053127</v>
      </c>
      <c r="T1008" s="23">
        <v>3.3660576722920812</v>
      </c>
      <c r="U1008" s="23">
        <v>4.7282015518314724</v>
      </c>
      <c r="V1008" s="23">
        <v>4.6166666666666663</v>
      </c>
      <c r="W1008" s="23">
        <v>4.8449999999999998</v>
      </c>
      <c r="X1008" s="23">
        <v>4.8500000000000005</v>
      </c>
      <c r="Y1008" s="23">
        <v>4.7766666666666673</v>
      </c>
      <c r="Z1008" s="149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260</v>
      </c>
      <c r="C1009" s="29"/>
      <c r="D1009" s="11">
        <v>4.5</v>
      </c>
      <c r="E1009" s="11">
        <v>3.45</v>
      </c>
      <c r="F1009" s="11">
        <v>4.5876937282333383</v>
      </c>
      <c r="G1009" s="11">
        <v>4.3367004169459253</v>
      </c>
      <c r="H1009" s="11">
        <v>4.5</v>
      </c>
      <c r="I1009" s="11">
        <v>4.3</v>
      </c>
      <c r="J1009" s="11">
        <v>4.7050000000000001</v>
      </c>
      <c r="K1009" s="11">
        <v>4.8</v>
      </c>
      <c r="L1009" s="11">
        <v>5.05</v>
      </c>
      <c r="M1009" s="11">
        <v>4.05</v>
      </c>
      <c r="N1009" s="11">
        <v>4.3</v>
      </c>
      <c r="O1009" s="11">
        <v>4.3</v>
      </c>
      <c r="P1009" s="11">
        <v>4.75</v>
      </c>
      <c r="Q1009" s="11">
        <v>4.7</v>
      </c>
      <c r="R1009" s="11">
        <v>4.6500000000000004</v>
      </c>
      <c r="S1009" s="11">
        <v>4.7450093978894365</v>
      </c>
      <c r="T1009" s="11">
        <v>3.4283414893814959</v>
      </c>
      <c r="U1009" s="11">
        <v>4.7168448523715192</v>
      </c>
      <c r="V1009" s="11">
        <v>4.5999999999999996</v>
      </c>
      <c r="W1009" s="11">
        <v>4.82</v>
      </c>
      <c r="X1009" s="11">
        <v>4.8499999999999996</v>
      </c>
      <c r="Y1009" s="11">
        <v>4.7850000000000001</v>
      </c>
      <c r="Z1009" s="149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261</v>
      </c>
      <c r="C1010" s="29"/>
      <c r="D1010" s="24">
        <v>5.5407580708779998E-2</v>
      </c>
      <c r="E1010" s="24">
        <v>0.15165750888103099</v>
      </c>
      <c r="F1010" s="24">
        <v>0.33937151382629066</v>
      </c>
      <c r="G1010" s="24">
        <v>1.500939917053804E-2</v>
      </c>
      <c r="H1010" s="24">
        <v>8.3666002653407581E-2</v>
      </c>
      <c r="I1010" s="24">
        <v>0.27386127875258298</v>
      </c>
      <c r="J1010" s="24">
        <v>4.1190613817551597E-2</v>
      </c>
      <c r="K1010" s="24">
        <v>0.13291601358251262</v>
      </c>
      <c r="L1010" s="24">
        <v>0.11690451944500113</v>
      </c>
      <c r="M1010" s="24">
        <v>0.19663841605003485</v>
      </c>
      <c r="N1010" s="24">
        <v>0.28047578623950198</v>
      </c>
      <c r="O1010" s="24">
        <v>7.5277265270908097E-2</v>
      </c>
      <c r="P1010" s="24">
        <v>0.12110601416389988</v>
      </c>
      <c r="Q1010" s="24">
        <v>8.6409875978771464E-2</v>
      </c>
      <c r="R1010" s="24">
        <v>0.12110601416389968</v>
      </c>
      <c r="S1010" s="24">
        <v>0.10938087580751676</v>
      </c>
      <c r="T1010" s="24">
        <v>0.2173245631839858</v>
      </c>
      <c r="U1010" s="24">
        <v>4.2724710126781029E-2</v>
      </c>
      <c r="V1010" s="24">
        <v>7.5277265270908222E-2</v>
      </c>
      <c r="W1010" s="24">
        <v>7.28697468089467E-2</v>
      </c>
      <c r="X1010" s="24">
        <v>5.4772255750516904E-2</v>
      </c>
      <c r="Y1010" s="24">
        <v>6.9185740341971086E-2</v>
      </c>
      <c r="Z1010" s="200"/>
      <c r="AA1010" s="201"/>
      <c r="AB1010" s="201"/>
      <c r="AC1010" s="201"/>
      <c r="AD1010" s="201"/>
      <c r="AE1010" s="201"/>
      <c r="AF1010" s="201"/>
      <c r="AG1010" s="201"/>
      <c r="AH1010" s="201"/>
      <c r="AI1010" s="201"/>
      <c r="AJ1010" s="201"/>
      <c r="AK1010" s="201"/>
      <c r="AL1010" s="201"/>
      <c r="AM1010" s="201"/>
      <c r="AN1010" s="201"/>
      <c r="AO1010" s="201"/>
      <c r="AP1010" s="201"/>
      <c r="AQ1010" s="201"/>
      <c r="AR1010" s="201"/>
      <c r="AS1010" s="201"/>
      <c r="AT1010" s="201"/>
      <c r="AU1010" s="201"/>
      <c r="AV1010" s="201"/>
      <c r="AW1010" s="201"/>
      <c r="AX1010" s="201"/>
      <c r="AY1010" s="201"/>
      <c r="AZ1010" s="201"/>
      <c r="BA1010" s="201"/>
      <c r="BB1010" s="201"/>
      <c r="BC1010" s="201"/>
      <c r="BD1010" s="201"/>
      <c r="BE1010" s="201"/>
      <c r="BF1010" s="201"/>
      <c r="BG1010" s="201"/>
      <c r="BH1010" s="201"/>
      <c r="BI1010" s="201"/>
      <c r="BJ1010" s="201"/>
      <c r="BK1010" s="201"/>
      <c r="BL1010" s="201"/>
      <c r="BM1010" s="56"/>
    </row>
    <row r="1011" spans="1:65">
      <c r="A1011" s="30"/>
      <c r="B1011" s="3" t="s">
        <v>86</v>
      </c>
      <c r="C1011" s="29"/>
      <c r="D1011" s="13">
        <v>1.2381582281291619E-2</v>
      </c>
      <c r="E1011" s="13">
        <v>4.3958698226385796E-2</v>
      </c>
      <c r="F1011" s="13">
        <v>7.4238803528165559E-2</v>
      </c>
      <c r="G1011" s="13">
        <v>3.4656305440998415E-3</v>
      </c>
      <c r="H1011" s="13">
        <v>1.8388132451298372E-2</v>
      </c>
      <c r="I1011" s="13">
        <v>6.2956615805191476E-2</v>
      </c>
      <c r="J1011" s="13">
        <v>8.7484489524003381E-3</v>
      </c>
      <c r="K1011" s="13">
        <v>2.7787319912720411E-2</v>
      </c>
      <c r="L1011" s="13">
        <v>2.2997610382623174E-2</v>
      </c>
      <c r="M1011" s="13">
        <v>4.875332629339707E-2</v>
      </c>
      <c r="N1011" s="13">
        <v>6.4231096085382119E-2</v>
      </c>
      <c r="O1011" s="13">
        <v>1.7574458818110837E-2</v>
      </c>
      <c r="P1011" s="13">
        <v>2.5585777640260536E-2</v>
      </c>
      <c r="Q1011" s="13">
        <v>1.845050732642807E-2</v>
      </c>
      <c r="R1011" s="13">
        <v>2.6137988668467557E-2</v>
      </c>
      <c r="S1011" s="13">
        <v>2.2868592277339773E-2</v>
      </c>
      <c r="T1011" s="13">
        <v>6.4563529309942261E-2</v>
      </c>
      <c r="U1011" s="13">
        <v>9.0361440091807389E-3</v>
      </c>
      <c r="V1011" s="13">
        <v>1.6305544824023441E-2</v>
      </c>
      <c r="W1011" s="13">
        <v>1.5040195419803242E-2</v>
      </c>
      <c r="X1011" s="13">
        <v>1.1293248608354E-2</v>
      </c>
      <c r="Y1011" s="13">
        <v>1.4484104747097923E-2</v>
      </c>
      <c r="Z1011" s="149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262</v>
      </c>
      <c r="C1012" s="29"/>
      <c r="D1012" s="13">
        <v>-3.5470966080966004E-2</v>
      </c>
      <c r="E1012" s="13">
        <v>-0.25639661072163877</v>
      </c>
      <c r="F1012" s="13">
        <v>-1.4704073597175515E-2</v>
      </c>
      <c r="G1012" s="13">
        <v>-6.6523668890283605E-2</v>
      </c>
      <c r="H1012" s="13">
        <v>-1.9305675009697376E-2</v>
      </c>
      <c r="I1012" s="13">
        <v>-6.2413117866413903E-2</v>
      </c>
      <c r="J1012" s="13">
        <v>1.4821050585203333E-2</v>
      </c>
      <c r="K1012" s="13">
        <v>3.0986341656471961E-2</v>
      </c>
      <c r="L1012" s="13">
        <v>9.5647505941546918E-2</v>
      </c>
      <c r="M1012" s="13">
        <v>-0.13066656905621532</v>
      </c>
      <c r="N1012" s="13">
        <v>-5.8820830961687554E-2</v>
      </c>
      <c r="O1012" s="13">
        <v>-7.6782265485319301E-2</v>
      </c>
      <c r="P1012" s="13">
        <v>2.0209480942292801E-2</v>
      </c>
      <c r="Q1012" s="13">
        <v>9.4326202281136418E-3</v>
      </c>
      <c r="R1012" s="13">
        <v>-1.3442404860654067E-3</v>
      </c>
      <c r="S1012" s="13">
        <v>3.0918255987779419E-2</v>
      </c>
      <c r="T1012" s="13">
        <v>-0.27448930619628309</v>
      </c>
      <c r="U1012" s="13">
        <v>1.9103391053069796E-2</v>
      </c>
      <c r="V1012" s="13">
        <v>-4.9365273907919782E-3</v>
      </c>
      <c r="W1012" s="13">
        <v>4.4277803203959465E-2</v>
      </c>
      <c r="X1012" s="13">
        <v>4.5355489275377581E-2</v>
      </c>
      <c r="Y1012" s="13">
        <v>2.954942689458151E-2</v>
      </c>
      <c r="Z1012" s="149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46" t="s">
        <v>263</v>
      </c>
      <c r="C1013" s="47"/>
      <c r="D1013" s="45">
        <v>0.64</v>
      </c>
      <c r="E1013" s="45">
        <v>5.01</v>
      </c>
      <c r="F1013" s="45">
        <v>0.23</v>
      </c>
      <c r="G1013" s="45">
        <v>1.25</v>
      </c>
      <c r="H1013" s="45">
        <v>0.32</v>
      </c>
      <c r="I1013" s="45">
        <v>1.17</v>
      </c>
      <c r="J1013" s="45">
        <v>0.36</v>
      </c>
      <c r="K1013" s="45">
        <v>0.67</v>
      </c>
      <c r="L1013" s="45">
        <v>1.95</v>
      </c>
      <c r="M1013" s="45">
        <v>2.52</v>
      </c>
      <c r="N1013" s="45">
        <v>1.1000000000000001</v>
      </c>
      <c r="O1013" s="45">
        <v>1.46</v>
      </c>
      <c r="P1013" s="45">
        <v>0.46</v>
      </c>
      <c r="Q1013" s="45">
        <v>0.25</v>
      </c>
      <c r="R1013" s="45">
        <v>0.04</v>
      </c>
      <c r="S1013" s="45">
        <v>0.67</v>
      </c>
      <c r="T1013" s="45">
        <v>5.37</v>
      </c>
      <c r="U1013" s="45">
        <v>0.44</v>
      </c>
      <c r="V1013" s="45">
        <v>0.04</v>
      </c>
      <c r="W1013" s="45">
        <v>0.94</v>
      </c>
      <c r="X1013" s="45">
        <v>0.96</v>
      </c>
      <c r="Y1013" s="45">
        <v>0.65</v>
      </c>
      <c r="Z1013" s="149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B1014" s="31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BM1014" s="55"/>
    </row>
    <row r="1015" spans="1:65" ht="15">
      <c r="B1015" s="8" t="s">
        <v>564</v>
      </c>
      <c r="BM1015" s="28" t="s">
        <v>66</v>
      </c>
    </row>
    <row r="1016" spans="1:65" ht="15">
      <c r="A1016" s="25" t="s">
        <v>65</v>
      </c>
      <c r="B1016" s="18" t="s">
        <v>111</v>
      </c>
      <c r="C1016" s="15" t="s">
        <v>112</v>
      </c>
      <c r="D1016" s="16" t="s">
        <v>224</v>
      </c>
      <c r="E1016" s="17" t="s">
        <v>224</v>
      </c>
      <c r="F1016" s="17" t="s">
        <v>224</v>
      </c>
      <c r="G1016" s="17" t="s">
        <v>224</v>
      </c>
      <c r="H1016" s="17" t="s">
        <v>224</v>
      </c>
      <c r="I1016" s="17" t="s">
        <v>224</v>
      </c>
      <c r="J1016" s="17" t="s">
        <v>224</v>
      </c>
      <c r="K1016" s="17" t="s">
        <v>224</v>
      </c>
      <c r="L1016" s="17" t="s">
        <v>224</v>
      </c>
      <c r="M1016" s="17" t="s">
        <v>224</v>
      </c>
      <c r="N1016" s="17" t="s">
        <v>224</v>
      </c>
      <c r="O1016" s="17" t="s">
        <v>224</v>
      </c>
      <c r="P1016" s="17" t="s">
        <v>224</v>
      </c>
      <c r="Q1016" s="17" t="s">
        <v>224</v>
      </c>
      <c r="R1016" s="17" t="s">
        <v>224</v>
      </c>
      <c r="S1016" s="17" t="s">
        <v>224</v>
      </c>
      <c r="T1016" s="17" t="s">
        <v>224</v>
      </c>
      <c r="U1016" s="17" t="s">
        <v>224</v>
      </c>
      <c r="V1016" s="17" t="s">
        <v>224</v>
      </c>
      <c r="W1016" s="17" t="s">
        <v>224</v>
      </c>
      <c r="X1016" s="17" t="s">
        <v>224</v>
      </c>
      <c r="Y1016" s="17" t="s">
        <v>224</v>
      </c>
      <c r="Z1016" s="149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</v>
      </c>
    </row>
    <row r="1017" spans="1:65">
      <c r="A1017" s="30"/>
      <c r="B1017" s="19" t="s">
        <v>225</v>
      </c>
      <c r="C1017" s="9" t="s">
        <v>225</v>
      </c>
      <c r="D1017" s="147" t="s">
        <v>227</v>
      </c>
      <c r="E1017" s="148" t="s">
        <v>228</v>
      </c>
      <c r="F1017" s="148" t="s">
        <v>229</v>
      </c>
      <c r="G1017" s="148" t="s">
        <v>230</v>
      </c>
      <c r="H1017" s="148" t="s">
        <v>231</v>
      </c>
      <c r="I1017" s="148" t="s">
        <v>232</v>
      </c>
      <c r="J1017" s="148" t="s">
        <v>233</v>
      </c>
      <c r="K1017" s="148" t="s">
        <v>235</v>
      </c>
      <c r="L1017" s="148" t="s">
        <v>236</v>
      </c>
      <c r="M1017" s="148" t="s">
        <v>237</v>
      </c>
      <c r="N1017" s="148" t="s">
        <v>238</v>
      </c>
      <c r="O1017" s="148" t="s">
        <v>265</v>
      </c>
      <c r="P1017" s="148" t="s">
        <v>239</v>
      </c>
      <c r="Q1017" s="148" t="s">
        <v>240</v>
      </c>
      <c r="R1017" s="148" t="s">
        <v>241</v>
      </c>
      <c r="S1017" s="148" t="s">
        <v>242</v>
      </c>
      <c r="T1017" s="148" t="s">
        <v>243</v>
      </c>
      <c r="U1017" s="148" t="s">
        <v>244</v>
      </c>
      <c r="V1017" s="148" t="s">
        <v>245</v>
      </c>
      <c r="W1017" s="148" t="s">
        <v>246</v>
      </c>
      <c r="X1017" s="148" t="s">
        <v>247</v>
      </c>
      <c r="Y1017" s="148" t="s">
        <v>249</v>
      </c>
      <c r="Z1017" s="149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 t="s">
        <v>3</v>
      </c>
    </row>
    <row r="1018" spans="1:65">
      <c r="A1018" s="30"/>
      <c r="B1018" s="19"/>
      <c r="C1018" s="9"/>
      <c r="D1018" s="10" t="s">
        <v>114</v>
      </c>
      <c r="E1018" s="11" t="s">
        <v>295</v>
      </c>
      <c r="F1018" s="11" t="s">
        <v>295</v>
      </c>
      <c r="G1018" s="11" t="s">
        <v>114</v>
      </c>
      <c r="H1018" s="11" t="s">
        <v>296</v>
      </c>
      <c r="I1018" s="11" t="s">
        <v>295</v>
      </c>
      <c r="J1018" s="11" t="s">
        <v>295</v>
      </c>
      <c r="K1018" s="11" t="s">
        <v>296</v>
      </c>
      <c r="L1018" s="11" t="s">
        <v>296</v>
      </c>
      <c r="M1018" s="11" t="s">
        <v>296</v>
      </c>
      <c r="N1018" s="11" t="s">
        <v>296</v>
      </c>
      <c r="O1018" s="11" t="s">
        <v>296</v>
      </c>
      <c r="P1018" s="11" t="s">
        <v>114</v>
      </c>
      <c r="Q1018" s="11" t="s">
        <v>296</v>
      </c>
      <c r="R1018" s="11" t="s">
        <v>295</v>
      </c>
      <c r="S1018" s="11" t="s">
        <v>295</v>
      </c>
      <c r="T1018" s="11" t="s">
        <v>295</v>
      </c>
      <c r="U1018" s="11" t="s">
        <v>114</v>
      </c>
      <c r="V1018" s="11" t="s">
        <v>296</v>
      </c>
      <c r="W1018" s="11" t="s">
        <v>296</v>
      </c>
      <c r="X1018" s="11" t="s">
        <v>296</v>
      </c>
      <c r="Y1018" s="11" t="s">
        <v>295</v>
      </c>
      <c r="Z1018" s="149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0</v>
      </c>
    </row>
    <row r="1019" spans="1:65">
      <c r="A1019" s="30"/>
      <c r="B1019" s="19"/>
      <c r="C1019" s="9"/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149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1</v>
      </c>
    </row>
    <row r="1020" spans="1:65">
      <c r="A1020" s="30"/>
      <c r="B1020" s="18">
        <v>1</v>
      </c>
      <c r="C1020" s="14">
        <v>1</v>
      </c>
      <c r="D1020" s="213">
        <v>99</v>
      </c>
      <c r="E1020" s="213">
        <v>91</v>
      </c>
      <c r="F1020" s="213">
        <v>88.186843387591239</v>
      </c>
      <c r="G1020" s="213">
        <v>96.6</v>
      </c>
      <c r="H1020" s="213">
        <v>95</v>
      </c>
      <c r="I1020" s="213">
        <v>96</v>
      </c>
      <c r="J1020" s="213">
        <v>90</v>
      </c>
      <c r="K1020" s="213">
        <v>93</v>
      </c>
      <c r="L1020" s="213">
        <v>92</v>
      </c>
      <c r="M1020" s="213">
        <v>87</v>
      </c>
      <c r="N1020" s="213">
        <v>85</v>
      </c>
      <c r="O1020" s="213">
        <v>89</v>
      </c>
      <c r="P1020" s="213">
        <v>102</v>
      </c>
      <c r="Q1020" s="213">
        <v>100</v>
      </c>
      <c r="R1020" s="213">
        <v>95</v>
      </c>
      <c r="S1020" s="213">
        <v>90.846299801234878</v>
      </c>
      <c r="T1020" s="213">
        <v>79.374164055494674</v>
      </c>
      <c r="U1020" s="213">
        <v>100.20875040547858</v>
      </c>
      <c r="V1020" s="213">
        <v>89</v>
      </c>
      <c r="W1020" s="213">
        <v>93</v>
      </c>
      <c r="X1020" s="213">
        <v>83</v>
      </c>
      <c r="Y1020" s="213">
        <v>96</v>
      </c>
      <c r="Z1020" s="215"/>
      <c r="AA1020" s="216"/>
      <c r="AB1020" s="216"/>
      <c r="AC1020" s="216"/>
      <c r="AD1020" s="216"/>
      <c r="AE1020" s="216"/>
      <c r="AF1020" s="216"/>
      <c r="AG1020" s="216"/>
      <c r="AH1020" s="216"/>
      <c r="AI1020" s="216"/>
      <c r="AJ1020" s="216"/>
      <c r="AK1020" s="216"/>
      <c r="AL1020" s="216"/>
      <c r="AM1020" s="216"/>
      <c r="AN1020" s="216"/>
      <c r="AO1020" s="216"/>
      <c r="AP1020" s="216"/>
      <c r="AQ1020" s="216"/>
      <c r="AR1020" s="216"/>
      <c r="AS1020" s="216"/>
      <c r="AT1020" s="216"/>
      <c r="AU1020" s="216"/>
      <c r="AV1020" s="216"/>
      <c r="AW1020" s="216"/>
      <c r="AX1020" s="216"/>
      <c r="AY1020" s="216"/>
      <c r="AZ1020" s="216"/>
      <c r="BA1020" s="216"/>
      <c r="BB1020" s="216"/>
      <c r="BC1020" s="216"/>
      <c r="BD1020" s="216"/>
      <c r="BE1020" s="216"/>
      <c r="BF1020" s="216"/>
      <c r="BG1020" s="216"/>
      <c r="BH1020" s="216"/>
      <c r="BI1020" s="216"/>
      <c r="BJ1020" s="216"/>
      <c r="BK1020" s="216"/>
      <c r="BL1020" s="216"/>
      <c r="BM1020" s="217">
        <v>1</v>
      </c>
    </row>
    <row r="1021" spans="1:65">
      <c r="A1021" s="30"/>
      <c r="B1021" s="19">
        <v>1</v>
      </c>
      <c r="C1021" s="9">
        <v>2</v>
      </c>
      <c r="D1021" s="218">
        <v>99</v>
      </c>
      <c r="E1021" s="218">
        <v>95</v>
      </c>
      <c r="F1021" s="218">
        <v>83.850228395592737</v>
      </c>
      <c r="G1021" s="218">
        <v>96.38</v>
      </c>
      <c r="H1021" s="218">
        <v>94</v>
      </c>
      <c r="I1021" s="218">
        <v>96</v>
      </c>
      <c r="J1021" s="218">
        <v>89</v>
      </c>
      <c r="K1021" s="218">
        <v>93</v>
      </c>
      <c r="L1021" s="218">
        <v>90</v>
      </c>
      <c r="M1021" s="218">
        <v>85</v>
      </c>
      <c r="N1021" s="218">
        <v>86</v>
      </c>
      <c r="O1021" s="218">
        <v>90</v>
      </c>
      <c r="P1021" s="218">
        <v>103</v>
      </c>
      <c r="Q1021" s="218">
        <v>97</v>
      </c>
      <c r="R1021" s="218">
        <v>95</v>
      </c>
      <c r="S1021" s="218">
        <v>91.525430910237617</v>
      </c>
      <c r="T1021" s="218">
        <v>91.712897104264272</v>
      </c>
      <c r="U1021" s="218">
        <v>95.878586753506312</v>
      </c>
      <c r="V1021" s="218">
        <v>89</v>
      </c>
      <c r="W1021" s="218">
        <v>90</v>
      </c>
      <c r="X1021" s="218">
        <v>87</v>
      </c>
      <c r="Y1021" s="218">
        <v>97</v>
      </c>
      <c r="Z1021" s="215"/>
      <c r="AA1021" s="216"/>
      <c r="AB1021" s="216"/>
      <c r="AC1021" s="216"/>
      <c r="AD1021" s="216"/>
      <c r="AE1021" s="216"/>
      <c r="AF1021" s="216"/>
      <c r="AG1021" s="216"/>
      <c r="AH1021" s="216"/>
      <c r="AI1021" s="216"/>
      <c r="AJ1021" s="216"/>
      <c r="AK1021" s="216"/>
      <c r="AL1021" s="216"/>
      <c r="AM1021" s="216"/>
      <c r="AN1021" s="216"/>
      <c r="AO1021" s="216"/>
      <c r="AP1021" s="216"/>
      <c r="AQ1021" s="216"/>
      <c r="AR1021" s="216"/>
      <c r="AS1021" s="216"/>
      <c r="AT1021" s="216"/>
      <c r="AU1021" s="216"/>
      <c r="AV1021" s="216"/>
      <c r="AW1021" s="216"/>
      <c r="AX1021" s="216"/>
      <c r="AY1021" s="216"/>
      <c r="AZ1021" s="216"/>
      <c r="BA1021" s="216"/>
      <c r="BB1021" s="216"/>
      <c r="BC1021" s="216"/>
      <c r="BD1021" s="216"/>
      <c r="BE1021" s="216"/>
      <c r="BF1021" s="216"/>
      <c r="BG1021" s="216"/>
      <c r="BH1021" s="216"/>
      <c r="BI1021" s="216"/>
      <c r="BJ1021" s="216"/>
      <c r="BK1021" s="216"/>
      <c r="BL1021" s="216"/>
      <c r="BM1021" s="217" t="e">
        <v>#N/A</v>
      </c>
    </row>
    <row r="1022" spans="1:65">
      <c r="A1022" s="30"/>
      <c r="B1022" s="19">
        <v>1</v>
      </c>
      <c r="C1022" s="9">
        <v>3</v>
      </c>
      <c r="D1022" s="218">
        <v>99</v>
      </c>
      <c r="E1022" s="218">
        <v>95</v>
      </c>
      <c r="F1022" s="218">
        <v>86.349996460360856</v>
      </c>
      <c r="G1022" s="218">
        <v>96.730000000000018</v>
      </c>
      <c r="H1022" s="218">
        <v>94</v>
      </c>
      <c r="I1022" s="218">
        <v>97</v>
      </c>
      <c r="J1022" s="218">
        <v>89</v>
      </c>
      <c r="K1022" s="218">
        <v>93</v>
      </c>
      <c r="L1022" s="218">
        <v>93</v>
      </c>
      <c r="M1022" s="218">
        <v>88</v>
      </c>
      <c r="N1022" s="218">
        <v>86</v>
      </c>
      <c r="O1022" s="218">
        <v>92</v>
      </c>
      <c r="P1022" s="218">
        <v>99</v>
      </c>
      <c r="Q1022" s="218">
        <v>99</v>
      </c>
      <c r="R1022" s="218">
        <v>96</v>
      </c>
      <c r="S1022" s="218">
        <v>92.302303653867114</v>
      </c>
      <c r="T1022" s="218">
        <v>88.312767501846366</v>
      </c>
      <c r="U1022" s="218">
        <v>95.553031460471587</v>
      </c>
      <c r="V1022" s="218">
        <v>93</v>
      </c>
      <c r="W1022" s="218">
        <v>90</v>
      </c>
      <c r="X1022" s="218">
        <v>80</v>
      </c>
      <c r="Y1022" s="218">
        <v>99</v>
      </c>
      <c r="Z1022" s="215"/>
      <c r="AA1022" s="216"/>
      <c r="AB1022" s="216"/>
      <c r="AC1022" s="216"/>
      <c r="AD1022" s="216"/>
      <c r="AE1022" s="216"/>
      <c r="AF1022" s="216"/>
      <c r="AG1022" s="216"/>
      <c r="AH1022" s="216"/>
      <c r="AI1022" s="216"/>
      <c r="AJ1022" s="216"/>
      <c r="AK1022" s="216"/>
      <c r="AL1022" s="216"/>
      <c r="AM1022" s="216"/>
      <c r="AN1022" s="216"/>
      <c r="AO1022" s="216"/>
      <c r="AP1022" s="216"/>
      <c r="AQ1022" s="216"/>
      <c r="AR1022" s="216"/>
      <c r="AS1022" s="216"/>
      <c r="AT1022" s="216"/>
      <c r="AU1022" s="216"/>
      <c r="AV1022" s="216"/>
      <c r="AW1022" s="216"/>
      <c r="AX1022" s="216"/>
      <c r="AY1022" s="216"/>
      <c r="AZ1022" s="216"/>
      <c r="BA1022" s="216"/>
      <c r="BB1022" s="216"/>
      <c r="BC1022" s="216"/>
      <c r="BD1022" s="216"/>
      <c r="BE1022" s="216"/>
      <c r="BF1022" s="216"/>
      <c r="BG1022" s="216"/>
      <c r="BH1022" s="216"/>
      <c r="BI1022" s="216"/>
      <c r="BJ1022" s="216"/>
      <c r="BK1022" s="216"/>
      <c r="BL1022" s="216"/>
      <c r="BM1022" s="217">
        <v>16</v>
      </c>
    </row>
    <row r="1023" spans="1:65">
      <c r="A1023" s="30"/>
      <c r="B1023" s="19">
        <v>1</v>
      </c>
      <c r="C1023" s="9">
        <v>4</v>
      </c>
      <c r="D1023" s="218">
        <v>99</v>
      </c>
      <c r="E1023" s="218">
        <v>91</v>
      </c>
      <c r="F1023" s="218">
        <v>84.581968197246596</v>
      </c>
      <c r="G1023" s="218">
        <v>96.610000000000014</v>
      </c>
      <c r="H1023" s="218">
        <v>96</v>
      </c>
      <c r="I1023" s="218">
        <v>94</v>
      </c>
      <c r="J1023" s="218">
        <v>92</v>
      </c>
      <c r="K1023" s="218">
        <v>91</v>
      </c>
      <c r="L1023" s="218">
        <v>91</v>
      </c>
      <c r="M1023" s="218">
        <v>85</v>
      </c>
      <c r="N1023" s="218">
        <v>84</v>
      </c>
      <c r="O1023" s="218">
        <v>91</v>
      </c>
      <c r="P1023" s="218">
        <v>102</v>
      </c>
      <c r="Q1023" s="218">
        <v>98</v>
      </c>
      <c r="R1023" s="218">
        <v>97</v>
      </c>
      <c r="S1023" s="218">
        <v>91.677587684961892</v>
      </c>
      <c r="T1023" s="218">
        <v>89.701430573702538</v>
      </c>
      <c r="U1023" s="218">
        <v>100.40774782235285</v>
      </c>
      <c r="V1023" s="218">
        <v>89</v>
      </c>
      <c r="W1023" s="218">
        <v>90</v>
      </c>
      <c r="X1023" s="218">
        <v>90</v>
      </c>
      <c r="Y1023" s="218">
        <v>99</v>
      </c>
      <c r="Z1023" s="215"/>
      <c r="AA1023" s="216"/>
      <c r="AB1023" s="216"/>
      <c r="AC1023" s="216"/>
      <c r="AD1023" s="216"/>
      <c r="AE1023" s="216"/>
      <c r="AF1023" s="216"/>
      <c r="AG1023" s="216"/>
      <c r="AH1023" s="216"/>
      <c r="AI1023" s="216"/>
      <c r="AJ1023" s="216"/>
      <c r="AK1023" s="216"/>
      <c r="AL1023" s="216"/>
      <c r="AM1023" s="216"/>
      <c r="AN1023" s="216"/>
      <c r="AO1023" s="216"/>
      <c r="AP1023" s="216"/>
      <c r="AQ1023" s="216"/>
      <c r="AR1023" s="216"/>
      <c r="AS1023" s="216"/>
      <c r="AT1023" s="216"/>
      <c r="AU1023" s="216"/>
      <c r="AV1023" s="216"/>
      <c r="AW1023" s="216"/>
      <c r="AX1023" s="216"/>
      <c r="AY1023" s="216"/>
      <c r="AZ1023" s="216"/>
      <c r="BA1023" s="216"/>
      <c r="BB1023" s="216"/>
      <c r="BC1023" s="216"/>
      <c r="BD1023" s="216"/>
      <c r="BE1023" s="216"/>
      <c r="BF1023" s="216"/>
      <c r="BG1023" s="216"/>
      <c r="BH1023" s="216"/>
      <c r="BI1023" s="216"/>
      <c r="BJ1023" s="216"/>
      <c r="BK1023" s="216"/>
      <c r="BL1023" s="216"/>
      <c r="BM1023" s="217">
        <v>92.487553912109291</v>
      </c>
    </row>
    <row r="1024" spans="1:65">
      <c r="A1024" s="30"/>
      <c r="B1024" s="19">
        <v>1</v>
      </c>
      <c r="C1024" s="9">
        <v>5</v>
      </c>
      <c r="D1024" s="218">
        <v>100</v>
      </c>
      <c r="E1024" s="218">
        <v>95</v>
      </c>
      <c r="F1024" s="218">
        <v>85.678126529000153</v>
      </c>
      <c r="G1024" s="218">
        <v>96.4</v>
      </c>
      <c r="H1024" s="218">
        <v>93</v>
      </c>
      <c r="I1024" s="218">
        <v>96</v>
      </c>
      <c r="J1024" s="218">
        <v>91</v>
      </c>
      <c r="K1024" s="218">
        <v>92</v>
      </c>
      <c r="L1024" s="218">
        <v>90</v>
      </c>
      <c r="M1024" s="218">
        <v>86</v>
      </c>
      <c r="N1024" s="218">
        <v>87</v>
      </c>
      <c r="O1024" s="218">
        <v>91</v>
      </c>
      <c r="P1024" s="218">
        <v>102</v>
      </c>
      <c r="Q1024" s="218">
        <v>99</v>
      </c>
      <c r="R1024" s="218">
        <v>96</v>
      </c>
      <c r="S1024" s="218">
        <v>93.085885286107754</v>
      </c>
      <c r="T1024" s="218">
        <v>82.826416845017121</v>
      </c>
      <c r="U1024" s="218">
        <v>96.75047391469468</v>
      </c>
      <c r="V1024" s="218">
        <v>93</v>
      </c>
      <c r="W1024" s="218">
        <v>90</v>
      </c>
      <c r="X1024" s="218">
        <v>88</v>
      </c>
      <c r="Y1024" s="218">
        <v>99</v>
      </c>
      <c r="Z1024" s="215"/>
      <c r="AA1024" s="216"/>
      <c r="AB1024" s="216"/>
      <c r="AC1024" s="216"/>
      <c r="AD1024" s="216"/>
      <c r="AE1024" s="216"/>
      <c r="AF1024" s="216"/>
      <c r="AG1024" s="216"/>
      <c r="AH1024" s="216"/>
      <c r="AI1024" s="216"/>
      <c r="AJ1024" s="216"/>
      <c r="AK1024" s="216"/>
      <c r="AL1024" s="216"/>
      <c r="AM1024" s="216"/>
      <c r="AN1024" s="216"/>
      <c r="AO1024" s="216"/>
      <c r="AP1024" s="216"/>
      <c r="AQ1024" s="216"/>
      <c r="AR1024" s="216"/>
      <c r="AS1024" s="216"/>
      <c r="AT1024" s="216"/>
      <c r="AU1024" s="216"/>
      <c r="AV1024" s="216"/>
      <c r="AW1024" s="216"/>
      <c r="AX1024" s="216"/>
      <c r="AY1024" s="216"/>
      <c r="AZ1024" s="216"/>
      <c r="BA1024" s="216"/>
      <c r="BB1024" s="216"/>
      <c r="BC1024" s="216"/>
      <c r="BD1024" s="216"/>
      <c r="BE1024" s="216"/>
      <c r="BF1024" s="216"/>
      <c r="BG1024" s="216"/>
      <c r="BH1024" s="216"/>
      <c r="BI1024" s="216"/>
      <c r="BJ1024" s="216"/>
      <c r="BK1024" s="216"/>
      <c r="BL1024" s="216"/>
      <c r="BM1024" s="217">
        <v>122</v>
      </c>
    </row>
    <row r="1025" spans="1:65">
      <c r="A1025" s="30"/>
      <c r="B1025" s="19">
        <v>1</v>
      </c>
      <c r="C1025" s="9">
        <v>6</v>
      </c>
      <c r="D1025" s="218">
        <v>99</v>
      </c>
      <c r="E1025" s="218">
        <v>91</v>
      </c>
      <c r="F1025" s="218">
        <v>86.936787292308551</v>
      </c>
      <c r="G1025" s="218">
        <v>96.32</v>
      </c>
      <c r="H1025" s="218">
        <v>92</v>
      </c>
      <c r="I1025" s="218">
        <v>97</v>
      </c>
      <c r="J1025" s="218">
        <v>90</v>
      </c>
      <c r="K1025" s="218">
        <v>93</v>
      </c>
      <c r="L1025" s="218">
        <v>91</v>
      </c>
      <c r="M1025" s="218">
        <v>80</v>
      </c>
      <c r="N1025" s="218">
        <v>83</v>
      </c>
      <c r="O1025" s="218">
        <v>91</v>
      </c>
      <c r="P1025" s="218">
        <v>101</v>
      </c>
      <c r="Q1025" s="218">
        <v>99</v>
      </c>
      <c r="R1025" s="218">
        <v>95</v>
      </c>
      <c r="S1025" s="218">
        <v>89.719107123808868</v>
      </c>
      <c r="T1025" s="218">
        <v>82.909387987397636</v>
      </c>
      <c r="U1025" s="218">
        <v>97.940897251880358</v>
      </c>
      <c r="V1025" s="218">
        <v>92</v>
      </c>
      <c r="W1025" s="218">
        <v>90</v>
      </c>
      <c r="X1025" s="218">
        <v>84</v>
      </c>
      <c r="Y1025" s="218">
        <v>96</v>
      </c>
      <c r="Z1025" s="215"/>
      <c r="AA1025" s="216"/>
      <c r="AB1025" s="216"/>
      <c r="AC1025" s="216"/>
      <c r="AD1025" s="216"/>
      <c r="AE1025" s="216"/>
      <c r="AF1025" s="216"/>
      <c r="AG1025" s="216"/>
      <c r="AH1025" s="216"/>
      <c r="AI1025" s="216"/>
      <c r="AJ1025" s="216"/>
      <c r="AK1025" s="216"/>
      <c r="AL1025" s="216"/>
      <c r="AM1025" s="216"/>
      <c r="AN1025" s="216"/>
      <c r="AO1025" s="216"/>
      <c r="AP1025" s="216"/>
      <c r="AQ1025" s="216"/>
      <c r="AR1025" s="216"/>
      <c r="AS1025" s="216"/>
      <c r="AT1025" s="216"/>
      <c r="AU1025" s="216"/>
      <c r="AV1025" s="216"/>
      <c r="AW1025" s="216"/>
      <c r="AX1025" s="216"/>
      <c r="AY1025" s="216"/>
      <c r="AZ1025" s="216"/>
      <c r="BA1025" s="216"/>
      <c r="BB1025" s="216"/>
      <c r="BC1025" s="216"/>
      <c r="BD1025" s="216"/>
      <c r="BE1025" s="216"/>
      <c r="BF1025" s="216"/>
      <c r="BG1025" s="216"/>
      <c r="BH1025" s="216"/>
      <c r="BI1025" s="216"/>
      <c r="BJ1025" s="216"/>
      <c r="BK1025" s="216"/>
      <c r="BL1025" s="216"/>
      <c r="BM1025" s="220"/>
    </row>
    <row r="1026" spans="1:65">
      <c r="A1026" s="30"/>
      <c r="B1026" s="20" t="s">
        <v>259</v>
      </c>
      <c r="C1026" s="12"/>
      <c r="D1026" s="221">
        <v>99.166666666666671</v>
      </c>
      <c r="E1026" s="221">
        <v>93</v>
      </c>
      <c r="F1026" s="221">
        <v>85.930658377016698</v>
      </c>
      <c r="G1026" s="221">
        <v>96.506666666666661</v>
      </c>
      <c r="H1026" s="221">
        <v>94</v>
      </c>
      <c r="I1026" s="221">
        <v>96</v>
      </c>
      <c r="J1026" s="221">
        <v>90.166666666666671</v>
      </c>
      <c r="K1026" s="221">
        <v>92.5</v>
      </c>
      <c r="L1026" s="221">
        <v>91.166666666666671</v>
      </c>
      <c r="M1026" s="221">
        <v>85.166666666666671</v>
      </c>
      <c r="N1026" s="221">
        <v>85.166666666666671</v>
      </c>
      <c r="O1026" s="221">
        <v>90.666666666666671</v>
      </c>
      <c r="P1026" s="221">
        <v>101.5</v>
      </c>
      <c r="Q1026" s="221">
        <v>98.666666666666671</v>
      </c>
      <c r="R1026" s="221">
        <v>95.666666666666671</v>
      </c>
      <c r="S1026" s="221">
        <v>91.526102410036344</v>
      </c>
      <c r="T1026" s="221">
        <v>85.806177344620423</v>
      </c>
      <c r="U1026" s="221">
        <v>97.789914601397399</v>
      </c>
      <c r="V1026" s="221">
        <v>90.833333333333329</v>
      </c>
      <c r="W1026" s="221">
        <v>90.5</v>
      </c>
      <c r="X1026" s="221">
        <v>85.333333333333329</v>
      </c>
      <c r="Y1026" s="221">
        <v>97.666666666666671</v>
      </c>
      <c r="Z1026" s="215"/>
      <c r="AA1026" s="216"/>
      <c r="AB1026" s="216"/>
      <c r="AC1026" s="216"/>
      <c r="AD1026" s="216"/>
      <c r="AE1026" s="216"/>
      <c r="AF1026" s="216"/>
      <c r="AG1026" s="216"/>
      <c r="AH1026" s="216"/>
      <c r="AI1026" s="216"/>
      <c r="AJ1026" s="216"/>
      <c r="AK1026" s="216"/>
      <c r="AL1026" s="216"/>
      <c r="AM1026" s="216"/>
      <c r="AN1026" s="216"/>
      <c r="AO1026" s="216"/>
      <c r="AP1026" s="216"/>
      <c r="AQ1026" s="216"/>
      <c r="AR1026" s="216"/>
      <c r="AS1026" s="216"/>
      <c r="AT1026" s="216"/>
      <c r="AU1026" s="216"/>
      <c r="AV1026" s="216"/>
      <c r="AW1026" s="216"/>
      <c r="AX1026" s="216"/>
      <c r="AY1026" s="216"/>
      <c r="AZ1026" s="216"/>
      <c r="BA1026" s="216"/>
      <c r="BB1026" s="216"/>
      <c r="BC1026" s="216"/>
      <c r="BD1026" s="216"/>
      <c r="BE1026" s="216"/>
      <c r="BF1026" s="216"/>
      <c r="BG1026" s="216"/>
      <c r="BH1026" s="216"/>
      <c r="BI1026" s="216"/>
      <c r="BJ1026" s="216"/>
      <c r="BK1026" s="216"/>
      <c r="BL1026" s="216"/>
      <c r="BM1026" s="220"/>
    </row>
    <row r="1027" spans="1:65">
      <c r="A1027" s="30"/>
      <c r="B1027" s="3" t="s">
        <v>260</v>
      </c>
      <c r="C1027" s="29"/>
      <c r="D1027" s="218">
        <v>99</v>
      </c>
      <c r="E1027" s="218">
        <v>93</v>
      </c>
      <c r="F1027" s="218">
        <v>86.014061494680504</v>
      </c>
      <c r="G1027" s="218">
        <v>96.5</v>
      </c>
      <c r="H1027" s="218">
        <v>94</v>
      </c>
      <c r="I1027" s="218">
        <v>96</v>
      </c>
      <c r="J1027" s="218">
        <v>90</v>
      </c>
      <c r="K1027" s="218">
        <v>93</v>
      </c>
      <c r="L1027" s="218">
        <v>91</v>
      </c>
      <c r="M1027" s="218">
        <v>85.5</v>
      </c>
      <c r="N1027" s="218">
        <v>85.5</v>
      </c>
      <c r="O1027" s="218">
        <v>91</v>
      </c>
      <c r="P1027" s="218">
        <v>102</v>
      </c>
      <c r="Q1027" s="218">
        <v>99</v>
      </c>
      <c r="R1027" s="218">
        <v>95.5</v>
      </c>
      <c r="S1027" s="218">
        <v>91.601509297599762</v>
      </c>
      <c r="T1027" s="218">
        <v>85.611077744622008</v>
      </c>
      <c r="U1027" s="218">
        <v>97.345685583287519</v>
      </c>
      <c r="V1027" s="218">
        <v>90.5</v>
      </c>
      <c r="W1027" s="218">
        <v>90</v>
      </c>
      <c r="X1027" s="218">
        <v>85.5</v>
      </c>
      <c r="Y1027" s="218">
        <v>98</v>
      </c>
      <c r="Z1027" s="215"/>
      <c r="AA1027" s="216"/>
      <c r="AB1027" s="216"/>
      <c r="AC1027" s="216"/>
      <c r="AD1027" s="216"/>
      <c r="AE1027" s="216"/>
      <c r="AF1027" s="216"/>
      <c r="AG1027" s="216"/>
      <c r="AH1027" s="216"/>
      <c r="AI1027" s="216"/>
      <c r="AJ1027" s="216"/>
      <c r="AK1027" s="216"/>
      <c r="AL1027" s="216"/>
      <c r="AM1027" s="216"/>
      <c r="AN1027" s="216"/>
      <c r="AO1027" s="216"/>
      <c r="AP1027" s="216"/>
      <c r="AQ1027" s="216"/>
      <c r="AR1027" s="216"/>
      <c r="AS1027" s="216"/>
      <c r="AT1027" s="216"/>
      <c r="AU1027" s="216"/>
      <c r="AV1027" s="216"/>
      <c r="AW1027" s="216"/>
      <c r="AX1027" s="216"/>
      <c r="AY1027" s="216"/>
      <c r="AZ1027" s="216"/>
      <c r="BA1027" s="216"/>
      <c r="BB1027" s="216"/>
      <c r="BC1027" s="216"/>
      <c r="BD1027" s="216"/>
      <c r="BE1027" s="216"/>
      <c r="BF1027" s="216"/>
      <c r="BG1027" s="216"/>
      <c r="BH1027" s="216"/>
      <c r="BI1027" s="216"/>
      <c r="BJ1027" s="216"/>
      <c r="BK1027" s="216"/>
      <c r="BL1027" s="216"/>
      <c r="BM1027" s="220"/>
    </row>
    <row r="1028" spans="1:65">
      <c r="A1028" s="30"/>
      <c r="B1028" s="3" t="s">
        <v>261</v>
      </c>
      <c r="C1028" s="29"/>
      <c r="D1028" s="210">
        <v>0.40824829046386302</v>
      </c>
      <c r="E1028" s="210">
        <v>2.1908902300206643</v>
      </c>
      <c r="F1028" s="210">
        <v>1.5804706303597684</v>
      </c>
      <c r="G1028" s="210">
        <v>0.16219330031375875</v>
      </c>
      <c r="H1028" s="210">
        <v>1.4142135623730951</v>
      </c>
      <c r="I1028" s="210">
        <v>1.0954451150103321</v>
      </c>
      <c r="J1028" s="210">
        <v>1.1690451944500122</v>
      </c>
      <c r="K1028" s="210">
        <v>0.83666002653407556</v>
      </c>
      <c r="L1028" s="210">
        <v>1.1690451944500122</v>
      </c>
      <c r="M1028" s="210">
        <v>2.7868739954771304</v>
      </c>
      <c r="N1028" s="210">
        <v>1.4719601443879744</v>
      </c>
      <c r="O1028" s="210">
        <v>1.0327955589886446</v>
      </c>
      <c r="P1028" s="210">
        <v>1.3784048752090221</v>
      </c>
      <c r="Q1028" s="210">
        <v>1.0327955589886446</v>
      </c>
      <c r="R1028" s="210">
        <v>0.81649658092772603</v>
      </c>
      <c r="S1028" s="210">
        <v>1.1649654743573199</v>
      </c>
      <c r="T1028" s="210">
        <v>4.7955497374242562</v>
      </c>
      <c r="U1028" s="210">
        <v>2.1196164959749213</v>
      </c>
      <c r="V1028" s="210">
        <v>2.0412414523193148</v>
      </c>
      <c r="W1028" s="210">
        <v>1.2247448713915889</v>
      </c>
      <c r="X1028" s="210">
        <v>3.6696957185394363</v>
      </c>
      <c r="Y1028" s="210">
        <v>1.505545305418162</v>
      </c>
      <c r="Z1028" s="207"/>
      <c r="AA1028" s="208"/>
      <c r="AB1028" s="208"/>
      <c r="AC1028" s="208"/>
      <c r="AD1028" s="208"/>
      <c r="AE1028" s="208"/>
      <c r="AF1028" s="208"/>
      <c r="AG1028" s="208"/>
      <c r="AH1028" s="208"/>
      <c r="AI1028" s="208"/>
      <c r="AJ1028" s="208"/>
      <c r="AK1028" s="208"/>
      <c r="AL1028" s="208"/>
      <c r="AM1028" s="208"/>
      <c r="AN1028" s="208"/>
      <c r="AO1028" s="208"/>
      <c r="AP1028" s="208"/>
      <c r="AQ1028" s="208"/>
      <c r="AR1028" s="208"/>
      <c r="AS1028" s="208"/>
      <c r="AT1028" s="208"/>
      <c r="AU1028" s="208"/>
      <c r="AV1028" s="208"/>
      <c r="AW1028" s="208"/>
      <c r="AX1028" s="208"/>
      <c r="AY1028" s="208"/>
      <c r="AZ1028" s="208"/>
      <c r="BA1028" s="208"/>
      <c r="BB1028" s="208"/>
      <c r="BC1028" s="208"/>
      <c r="BD1028" s="208"/>
      <c r="BE1028" s="208"/>
      <c r="BF1028" s="208"/>
      <c r="BG1028" s="208"/>
      <c r="BH1028" s="208"/>
      <c r="BI1028" s="208"/>
      <c r="BJ1028" s="208"/>
      <c r="BK1028" s="208"/>
      <c r="BL1028" s="208"/>
      <c r="BM1028" s="211"/>
    </row>
    <row r="1029" spans="1:65">
      <c r="A1029" s="30"/>
      <c r="B1029" s="3" t="s">
        <v>86</v>
      </c>
      <c r="C1029" s="29"/>
      <c r="D1029" s="13">
        <v>4.1167894836692063E-3</v>
      </c>
      <c r="E1029" s="13">
        <v>2.3557959462587787E-2</v>
      </c>
      <c r="F1029" s="13">
        <v>1.8392395219707595E-2</v>
      </c>
      <c r="G1029" s="13">
        <v>1.6806434821127255E-3</v>
      </c>
      <c r="H1029" s="13">
        <v>1.5044825131628671E-2</v>
      </c>
      <c r="I1029" s="13">
        <v>1.141088661469096E-2</v>
      </c>
      <c r="J1029" s="13">
        <v>1.2965381084473333E-2</v>
      </c>
      <c r="K1029" s="13">
        <v>9.0449732598278446E-3</v>
      </c>
      <c r="L1029" s="13">
        <v>1.2823164838574173E-2</v>
      </c>
      <c r="M1029" s="13">
        <v>3.2722590944936951E-2</v>
      </c>
      <c r="N1029" s="13">
        <v>1.7283289366590696E-2</v>
      </c>
      <c r="O1029" s="13">
        <v>1.1391127488845344E-2</v>
      </c>
      <c r="P1029" s="13">
        <v>1.3580343598118444E-2</v>
      </c>
      <c r="Q1029" s="13">
        <v>1.0467522557317343E-2</v>
      </c>
      <c r="R1029" s="13">
        <v>8.5348074661434781E-3</v>
      </c>
      <c r="S1029" s="13">
        <v>1.2728232096438261E-2</v>
      </c>
      <c r="T1029" s="13">
        <v>5.5888164300386595E-2</v>
      </c>
      <c r="U1029" s="13">
        <v>2.1675205511884479E-2</v>
      </c>
      <c r="V1029" s="13">
        <v>2.2472382961313559E-2</v>
      </c>
      <c r="W1029" s="13">
        <v>1.3533092501564519E-2</v>
      </c>
      <c r="X1029" s="13">
        <v>4.3004246701634025E-2</v>
      </c>
      <c r="Y1029" s="13">
        <v>1.5415139645919746E-2</v>
      </c>
      <c r="Z1029" s="149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262</v>
      </c>
      <c r="C1030" s="29"/>
      <c r="D1030" s="13">
        <v>7.2216341248515725E-2</v>
      </c>
      <c r="E1030" s="13">
        <v>5.5407032212970719E-3</v>
      </c>
      <c r="F1030" s="13">
        <v>-7.0894896207586933E-2</v>
      </c>
      <c r="G1030" s="13">
        <v>4.345571468326126E-2</v>
      </c>
      <c r="H1030" s="13">
        <v>1.6352968847332505E-2</v>
      </c>
      <c r="I1030" s="13">
        <v>3.7977500099403372E-2</v>
      </c>
      <c r="J1030" s="13">
        <v>-2.5094049385803396E-2</v>
      </c>
      <c r="K1030" s="13">
        <v>1.3457040827935529E-4</v>
      </c>
      <c r="L1030" s="13">
        <v>-1.4281783759767852E-2</v>
      </c>
      <c r="M1030" s="13">
        <v>-7.9155377515980563E-2</v>
      </c>
      <c r="N1030" s="13">
        <v>-7.9155377515980563E-2</v>
      </c>
      <c r="O1030" s="13">
        <v>-1.9687916572785569E-2</v>
      </c>
      <c r="P1030" s="13">
        <v>9.7444961042598477E-2</v>
      </c>
      <c r="Q1030" s="13">
        <v>6.6810208435498009E-2</v>
      </c>
      <c r="R1030" s="13">
        <v>3.4373411557391709E-2</v>
      </c>
      <c r="S1030" s="13">
        <v>-1.0395469026963533E-2</v>
      </c>
      <c r="T1030" s="13">
        <v>-7.2240818195258627E-2</v>
      </c>
      <c r="U1030" s="13">
        <v>5.7330532217631403E-2</v>
      </c>
      <c r="V1030" s="13">
        <v>-1.7885872301779848E-2</v>
      </c>
      <c r="W1030" s="13">
        <v>-2.1489960843791622E-2</v>
      </c>
      <c r="X1030" s="13">
        <v>-7.7353333244974842E-2</v>
      </c>
      <c r="Y1030" s="13">
        <v>5.5997942809462575E-2</v>
      </c>
      <c r="Z1030" s="149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46" t="s">
        <v>263</v>
      </c>
      <c r="C1031" s="47"/>
      <c r="D1031" s="45">
        <v>1.1399999999999999</v>
      </c>
      <c r="E1031" s="45">
        <v>0.16</v>
      </c>
      <c r="F1031" s="45">
        <v>0.97</v>
      </c>
      <c r="G1031" s="45">
        <v>0.71</v>
      </c>
      <c r="H1031" s="45">
        <v>0.32</v>
      </c>
      <c r="I1031" s="45">
        <v>0.63</v>
      </c>
      <c r="J1031" s="45">
        <v>0.28999999999999998</v>
      </c>
      <c r="K1031" s="45">
        <v>0.08</v>
      </c>
      <c r="L1031" s="45">
        <v>0.13</v>
      </c>
      <c r="M1031" s="45">
        <v>1.0900000000000001</v>
      </c>
      <c r="N1031" s="45">
        <v>1.0900000000000001</v>
      </c>
      <c r="O1031" s="45">
        <v>0.21</v>
      </c>
      <c r="P1031" s="45">
        <v>1.51</v>
      </c>
      <c r="Q1031" s="45">
        <v>1.06</v>
      </c>
      <c r="R1031" s="45">
        <v>0.57999999999999996</v>
      </c>
      <c r="S1031" s="45">
        <v>0.08</v>
      </c>
      <c r="T1031" s="45">
        <v>0.99</v>
      </c>
      <c r="U1031" s="45">
        <v>0.92</v>
      </c>
      <c r="V1031" s="45">
        <v>0.19</v>
      </c>
      <c r="W1031" s="45">
        <v>0.24</v>
      </c>
      <c r="X1031" s="45">
        <v>1.06</v>
      </c>
      <c r="Y1031" s="45">
        <v>0.9</v>
      </c>
      <c r="Z1031" s="149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B1032" s="31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BM1032" s="55"/>
    </row>
    <row r="1033" spans="1:65" ht="15">
      <c r="B1033" s="8" t="s">
        <v>565</v>
      </c>
      <c r="BM1033" s="28" t="s">
        <v>66</v>
      </c>
    </row>
    <row r="1034" spans="1:65" ht="15">
      <c r="A1034" s="25" t="s">
        <v>35</v>
      </c>
      <c r="B1034" s="18" t="s">
        <v>111</v>
      </c>
      <c r="C1034" s="15" t="s">
        <v>112</v>
      </c>
      <c r="D1034" s="16" t="s">
        <v>224</v>
      </c>
      <c r="E1034" s="17" t="s">
        <v>224</v>
      </c>
      <c r="F1034" s="17" t="s">
        <v>224</v>
      </c>
      <c r="G1034" s="17" t="s">
        <v>224</v>
      </c>
      <c r="H1034" s="17" t="s">
        <v>224</v>
      </c>
      <c r="I1034" s="17" t="s">
        <v>224</v>
      </c>
      <c r="J1034" s="17" t="s">
        <v>224</v>
      </c>
      <c r="K1034" s="17" t="s">
        <v>224</v>
      </c>
      <c r="L1034" s="17" t="s">
        <v>224</v>
      </c>
      <c r="M1034" s="17" t="s">
        <v>224</v>
      </c>
      <c r="N1034" s="17" t="s">
        <v>224</v>
      </c>
      <c r="O1034" s="17" t="s">
        <v>224</v>
      </c>
      <c r="P1034" s="17" t="s">
        <v>224</v>
      </c>
      <c r="Q1034" s="17" t="s">
        <v>224</v>
      </c>
      <c r="R1034" s="17" t="s">
        <v>224</v>
      </c>
      <c r="S1034" s="17" t="s">
        <v>224</v>
      </c>
      <c r="T1034" s="17" t="s">
        <v>224</v>
      </c>
      <c r="U1034" s="17" t="s">
        <v>224</v>
      </c>
      <c r="V1034" s="17" t="s">
        <v>224</v>
      </c>
      <c r="W1034" s="17" t="s">
        <v>224</v>
      </c>
      <c r="X1034" s="17" t="s">
        <v>224</v>
      </c>
      <c r="Y1034" s="149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9" t="s">
        <v>225</v>
      </c>
      <c r="C1035" s="9" t="s">
        <v>225</v>
      </c>
      <c r="D1035" s="147" t="s">
        <v>227</v>
      </c>
      <c r="E1035" s="148" t="s">
        <v>228</v>
      </c>
      <c r="F1035" s="148" t="s">
        <v>230</v>
      </c>
      <c r="G1035" s="148" t="s">
        <v>231</v>
      </c>
      <c r="H1035" s="148" t="s">
        <v>232</v>
      </c>
      <c r="I1035" s="148" t="s">
        <v>233</v>
      </c>
      <c r="J1035" s="148" t="s">
        <v>235</v>
      </c>
      <c r="K1035" s="148" t="s">
        <v>236</v>
      </c>
      <c r="L1035" s="148" t="s">
        <v>237</v>
      </c>
      <c r="M1035" s="148" t="s">
        <v>238</v>
      </c>
      <c r="N1035" s="148" t="s">
        <v>265</v>
      </c>
      <c r="O1035" s="148" t="s">
        <v>239</v>
      </c>
      <c r="P1035" s="148" t="s">
        <v>240</v>
      </c>
      <c r="Q1035" s="148" t="s">
        <v>241</v>
      </c>
      <c r="R1035" s="148" t="s">
        <v>242</v>
      </c>
      <c r="S1035" s="148" t="s">
        <v>243</v>
      </c>
      <c r="T1035" s="148" t="s">
        <v>244</v>
      </c>
      <c r="U1035" s="148" t="s">
        <v>245</v>
      </c>
      <c r="V1035" s="148" t="s">
        <v>246</v>
      </c>
      <c r="W1035" s="148" t="s">
        <v>247</v>
      </c>
      <c r="X1035" s="148" t="s">
        <v>249</v>
      </c>
      <c r="Y1035" s="149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 t="s">
        <v>3</v>
      </c>
    </row>
    <row r="1036" spans="1:65">
      <c r="A1036" s="30"/>
      <c r="B1036" s="19"/>
      <c r="C1036" s="9"/>
      <c r="D1036" s="10" t="s">
        <v>295</v>
      </c>
      <c r="E1036" s="11" t="s">
        <v>114</v>
      </c>
      <c r="F1036" s="11" t="s">
        <v>295</v>
      </c>
      <c r="G1036" s="11" t="s">
        <v>296</v>
      </c>
      <c r="H1036" s="11" t="s">
        <v>295</v>
      </c>
      <c r="I1036" s="11" t="s">
        <v>295</v>
      </c>
      <c r="J1036" s="11" t="s">
        <v>296</v>
      </c>
      <c r="K1036" s="11" t="s">
        <v>296</v>
      </c>
      <c r="L1036" s="11" t="s">
        <v>296</v>
      </c>
      <c r="M1036" s="11" t="s">
        <v>296</v>
      </c>
      <c r="N1036" s="11" t="s">
        <v>296</v>
      </c>
      <c r="O1036" s="11" t="s">
        <v>295</v>
      </c>
      <c r="P1036" s="11" t="s">
        <v>296</v>
      </c>
      <c r="Q1036" s="11" t="s">
        <v>295</v>
      </c>
      <c r="R1036" s="11" t="s">
        <v>295</v>
      </c>
      <c r="S1036" s="11" t="s">
        <v>295</v>
      </c>
      <c r="T1036" s="11" t="s">
        <v>114</v>
      </c>
      <c r="U1036" s="11" t="s">
        <v>296</v>
      </c>
      <c r="V1036" s="11" t="s">
        <v>295</v>
      </c>
      <c r="W1036" s="11" t="s">
        <v>296</v>
      </c>
      <c r="X1036" s="11" t="s">
        <v>295</v>
      </c>
      <c r="Y1036" s="149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</v>
      </c>
    </row>
    <row r="1037" spans="1:65">
      <c r="A1037" s="30"/>
      <c r="B1037" s="19"/>
      <c r="C1037" s="9"/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149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3</v>
      </c>
    </row>
    <row r="1038" spans="1:65">
      <c r="A1038" s="30"/>
      <c r="B1038" s="18">
        <v>1</v>
      </c>
      <c r="C1038" s="14">
        <v>1</v>
      </c>
      <c r="D1038" s="22">
        <v>5.6</v>
      </c>
      <c r="E1038" s="143" t="s">
        <v>96</v>
      </c>
      <c r="F1038" s="22">
        <v>4.7032223948226504</v>
      </c>
      <c r="G1038" s="22">
        <v>5.3</v>
      </c>
      <c r="H1038" s="22">
        <v>4.5999999999999996</v>
      </c>
      <c r="I1038" s="22">
        <v>5</v>
      </c>
      <c r="J1038" s="22">
        <v>5.2</v>
      </c>
      <c r="K1038" s="22">
        <v>4.8</v>
      </c>
      <c r="L1038" s="22">
        <v>5.7</v>
      </c>
      <c r="M1038" s="22">
        <v>4.8</v>
      </c>
      <c r="N1038" s="22">
        <v>4.5999999999999996</v>
      </c>
      <c r="O1038" s="143">
        <v>5</v>
      </c>
      <c r="P1038" s="22">
        <v>5.0999999999999996</v>
      </c>
      <c r="Q1038" s="22">
        <v>5.0999999999999996</v>
      </c>
      <c r="R1038" s="143" t="s">
        <v>96</v>
      </c>
      <c r="S1038" s="22">
        <v>4.3453587151024724</v>
      </c>
      <c r="T1038" s="22">
        <v>4.7063852241474979</v>
      </c>
      <c r="U1038" s="22">
        <v>5.3</v>
      </c>
      <c r="V1038" s="22">
        <v>5.8</v>
      </c>
      <c r="W1038" s="22">
        <v>5.2</v>
      </c>
      <c r="X1038" s="22">
        <v>4.8</v>
      </c>
      <c r="Y1038" s="149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>
        <v>1</v>
      </c>
      <c r="C1039" s="9">
        <v>2</v>
      </c>
      <c r="D1039" s="11">
        <v>5.6</v>
      </c>
      <c r="E1039" s="144" t="s">
        <v>96</v>
      </c>
      <c r="F1039" s="11">
        <v>4.6803166286446496</v>
      </c>
      <c r="G1039" s="11">
        <v>5.0999999999999996</v>
      </c>
      <c r="H1039" s="11">
        <v>4.3</v>
      </c>
      <c r="I1039" s="11">
        <v>5</v>
      </c>
      <c r="J1039" s="11">
        <v>5.0999999999999996</v>
      </c>
      <c r="K1039" s="11">
        <v>5</v>
      </c>
      <c r="L1039" s="11">
        <v>5.2</v>
      </c>
      <c r="M1039" s="145">
        <v>6.3</v>
      </c>
      <c r="N1039" s="11">
        <v>4.5999999999999996</v>
      </c>
      <c r="O1039" s="144">
        <v>5</v>
      </c>
      <c r="P1039" s="11">
        <v>5.0199999999999996</v>
      </c>
      <c r="Q1039" s="11">
        <v>5.0999999999999996</v>
      </c>
      <c r="R1039" s="144" t="s">
        <v>96</v>
      </c>
      <c r="S1039" s="11">
        <v>4.687667411296256</v>
      </c>
      <c r="T1039" s="11">
        <v>4.5291577849780609</v>
      </c>
      <c r="U1039" s="11">
        <v>5.0999999999999996</v>
      </c>
      <c r="V1039" s="11">
        <v>5.5</v>
      </c>
      <c r="W1039" s="11">
        <v>5</v>
      </c>
      <c r="X1039" s="11">
        <v>4.9000000000000004</v>
      </c>
      <c r="Y1039" s="149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 t="e">
        <v>#N/A</v>
      </c>
    </row>
    <row r="1040" spans="1:65">
      <c r="A1040" s="30"/>
      <c r="B1040" s="19">
        <v>1</v>
      </c>
      <c r="C1040" s="9">
        <v>3</v>
      </c>
      <c r="D1040" s="11">
        <v>5.4</v>
      </c>
      <c r="E1040" s="144" t="s">
        <v>96</v>
      </c>
      <c r="F1040" s="11">
        <v>4.65695607038802</v>
      </c>
      <c r="G1040" s="11">
        <v>5.2</v>
      </c>
      <c r="H1040" s="11">
        <v>4</v>
      </c>
      <c r="I1040" s="11">
        <v>4.9000000000000004</v>
      </c>
      <c r="J1040" s="11">
        <v>5.2</v>
      </c>
      <c r="K1040" s="11">
        <v>5.2</v>
      </c>
      <c r="L1040" s="11">
        <v>4.7</v>
      </c>
      <c r="M1040" s="11">
        <v>5.0999999999999996</v>
      </c>
      <c r="N1040" s="11">
        <v>4.7</v>
      </c>
      <c r="O1040" s="144">
        <v>5</v>
      </c>
      <c r="P1040" s="11">
        <v>4.9000000000000004</v>
      </c>
      <c r="Q1040" s="11">
        <v>5.0999999999999996</v>
      </c>
      <c r="R1040" s="144" t="s">
        <v>96</v>
      </c>
      <c r="S1040" s="11">
        <v>4.4838276303904641</v>
      </c>
      <c r="T1040" s="11">
        <v>4.7266393550954122</v>
      </c>
      <c r="U1040" s="11">
        <v>5.3</v>
      </c>
      <c r="V1040" s="11">
        <v>5.8</v>
      </c>
      <c r="W1040" s="11">
        <v>4.9000000000000004</v>
      </c>
      <c r="X1040" s="11">
        <v>4.8</v>
      </c>
      <c r="Y1040" s="149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16</v>
      </c>
    </row>
    <row r="1041" spans="1:65">
      <c r="A1041" s="30"/>
      <c r="B1041" s="19">
        <v>1</v>
      </c>
      <c r="C1041" s="9">
        <v>4</v>
      </c>
      <c r="D1041" s="11">
        <v>5.5</v>
      </c>
      <c r="E1041" s="144" t="s">
        <v>96</v>
      </c>
      <c r="F1041" s="11">
        <v>4.6820480901178501</v>
      </c>
      <c r="G1041" s="11">
        <v>5.2</v>
      </c>
      <c r="H1041" s="11">
        <v>4.3</v>
      </c>
      <c r="I1041" s="11">
        <v>5</v>
      </c>
      <c r="J1041" s="11">
        <v>5.2</v>
      </c>
      <c r="K1041" s="11">
        <v>4.8</v>
      </c>
      <c r="L1041" s="11">
        <v>5.4</v>
      </c>
      <c r="M1041" s="11">
        <v>5</v>
      </c>
      <c r="N1041" s="11">
        <v>4.7</v>
      </c>
      <c r="O1041" s="144">
        <v>5</v>
      </c>
      <c r="P1041" s="11">
        <v>4.99</v>
      </c>
      <c r="Q1041" s="11">
        <v>5.2</v>
      </c>
      <c r="R1041" s="144" t="s">
        <v>96</v>
      </c>
      <c r="S1041" s="11">
        <v>4.4754796907283199</v>
      </c>
      <c r="T1041" s="11">
        <v>4.8243403512654162</v>
      </c>
      <c r="U1041" s="11">
        <v>5.2</v>
      </c>
      <c r="V1041" s="11">
        <v>5.8</v>
      </c>
      <c r="W1041" s="11">
        <v>5.4</v>
      </c>
      <c r="X1041" s="11">
        <v>4.8</v>
      </c>
      <c r="Y1041" s="149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4.9888429758163113</v>
      </c>
    </row>
    <row r="1042" spans="1:65">
      <c r="A1042" s="30"/>
      <c r="B1042" s="19">
        <v>1</v>
      </c>
      <c r="C1042" s="9">
        <v>5</v>
      </c>
      <c r="D1042" s="11">
        <v>5.4</v>
      </c>
      <c r="E1042" s="144" t="s">
        <v>96</v>
      </c>
      <c r="F1042" s="11">
        <v>4.6334854313747202</v>
      </c>
      <c r="G1042" s="11">
        <v>5.2</v>
      </c>
      <c r="H1042" s="11">
        <v>4.5999999999999996</v>
      </c>
      <c r="I1042" s="11">
        <v>5</v>
      </c>
      <c r="J1042" s="11">
        <v>5.2</v>
      </c>
      <c r="K1042" s="11">
        <v>5</v>
      </c>
      <c r="L1042" s="11">
        <v>5.3</v>
      </c>
      <c r="M1042" s="11">
        <v>4.9000000000000004</v>
      </c>
      <c r="N1042" s="11">
        <v>4.7</v>
      </c>
      <c r="O1042" s="144">
        <v>5</v>
      </c>
      <c r="P1042" s="11">
        <v>5.01</v>
      </c>
      <c r="Q1042" s="11">
        <v>4.9000000000000004</v>
      </c>
      <c r="R1042" s="144" t="s">
        <v>96</v>
      </c>
      <c r="S1042" s="11">
        <v>4.3193987120156327</v>
      </c>
      <c r="T1042" s="11">
        <v>4.5674434359446749</v>
      </c>
      <c r="U1042" s="11">
        <v>5.3</v>
      </c>
      <c r="V1042" s="11">
        <v>5.8</v>
      </c>
      <c r="W1042" s="11">
        <v>5.0999999999999996</v>
      </c>
      <c r="X1042" s="11">
        <v>4.7</v>
      </c>
      <c r="Y1042" s="149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123</v>
      </c>
    </row>
    <row r="1043" spans="1:65">
      <c r="A1043" s="30"/>
      <c r="B1043" s="19">
        <v>1</v>
      </c>
      <c r="C1043" s="9">
        <v>6</v>
      </c>
      <c r="D1043" s="11">
        <v>5.4</v>
      </c>
      <c r="E1043" s="144" t="s">
        <v>96</v>
      </c>
      <c r="F1043" s="11">
        <v>4.6919702989515404</v>
      </c>
      <c r="G1043" s="11">
        <v>5</v>
      </c>
      <c r="H1043" s="11">
        <v>4.3</v>
      </c>
      <c r="I1043" s="11">
        <v>5</v>
      </c>
      <c r="J1043" s="11">
        <v>5.3</v>
      </c>
      <c r="K1043" s="11">
        <v>5.0999999999999996</v>
      </c>
      <c r="L1043" s="11">
        <v>5.2</v>
      </c>
      <c r="M1043" s="11">
        <v>4.7</v>
      </c>
      <c r="N1043" s="11">
        <v>4.7</v>
      </c>
      <c r="O1043" s="144">
        <v>5</v>
      </c>
      <c r="P1043" s="11">
        <v>4.87</v>
      </c>
      <c r="Q1043" s="11">
        <v>5</v>
      </c>
      <c r="R1043" s="144" t="s">
        <v>96</v>
      </c>
      <c r="S1043" s="11">
        <v>4.5298749333827359</v>
      </c>
      <c r="T1043" s="11">
        <v>4.6614692295152871</v>
      </c>
      <c r="U1043" s="11">
        <v>5.4</v>
      </c>
      <c r="V1043" s="11">
        <v>6.1</v>
      </c>
      <c r="W1043" s="11">
        <v>4.9000000000000004</v>
      </c>
      <c r="X1043" s="11">
        <v>4.8</v>
      </c>
      <c r="Y1043" s="149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20" t="s">
        <v>259</v>
      </c>
      <c r="C1044" s="12"/>
      <c r="D1044" s="23">
        <v>5.4833333333333334</v>
      </c>
      <c r="E1044" s="23" t="s">
        <v>629</v>
      </c>
      <c r="F1044" s="23">
        <v>4.6746664857165712</v>
      </c>
      <c r="G1044" s="23">
        <v>5.1666666666666661</v>
      </c>
      <c r="H1044" s="23">
        <v>4.3499999999999996</v>
      </c>
      <c r="I1044" s="23">
        <v>4.9833333333333334</v>
      </c>
      <c r="J1044" s="23">
        <v>5.2</v>
      </c>
      <c r="K1044" s="23">
        <v>4.9833333333333334</v>
      </c>
      <c r="L1044" s="23">
        <v>5.25</v>
      </c>
      <c r="M1044" s="23">
        <v>5.1333333333333337</v>
      </c>
      <c r="N1044" s="23">
        <v>4.6666666666666661</v>
      </c>
      <c r="O1044" s="23">
        <v>5</v>
      </c>
      <c r="P1044" s="23">
        <v>4.9816666666666665</v>
      </c>
      <c r="Q1044" s="23">
        <v>5.0666666666666664</v>
      </c>
      <c r="R1044" s="23" t="s">
        <v>629</v>
      </c>
      <c r="S1044" s="23">
        <v>4.4736011821526471</v>
      </c>
      <c r="T1044" s="23">
        <v>4.669239230157725</v>
      </c>
      <c r="U1044" s="23">
        <v>5.2666666666666666</v>
      </c>
      <c r="V1044" s="23">
        <v>5.8000000000000007</v>
      </c>
      <c r="W1044" s="23">
        <v>5.083333333333333</v>
      </c>
      <c r="X1044" s="23">
        <v>4.8</v>
      </c>
      <c r="Y1044" s="149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260</v>
      </c>
      <c r="C1045" s="29"/>
      <c r="D1045" s="11">
        <v>5.45</v>
      </c>
      <c r="E1045" s="11" t="s">
        <v>629</v>
      </c>
      <c r="F1045" s="11">
        <v>4.6811823593812498</v>
      </c>
      <c r="G1045" s="11">
        <v>5.2</v>
      </c>
      <c r="H1045" s="11">
        <v>4.3</v>
      </c>
      <c r="I1045" s="11">
        <v>5</v>
      </c>
      <c r="J1045" s="11">
        <v>5.2</v>
      </c>
      <c r="K1045" s="11">
        <v>5</v>
      </c>
      <c r="L1045" s="11">
        <v>5.25</v>
      </c>
      <c r="M1045" s="11">
        <v>4.95</v>
      </c>
      <c r="N1045" s="11">
        <v>4.7</v>
      </c>
      <c r="O1045" s="11">
        <v>5</v>
      </c>
      <c r="P1045" s="11">
        <v>5</v>
      </c>
      <c r="Q1045" s="11">
        <v>5.0999999999999996</v>
      </c>
      <c r="R1045" s="11" t="s">
        <v>629</v>
      </c>
      <c r="S1045" s="11">
        <v>4.479653660559392</v>
      </c>
      <c r="T1045" s="11">
        <v>4.6839272268313925</v>
      </c>
      <c r="U1045" s="11">
        <v>5.3</v>
      </c>
      <c r="V1045" s="11">
        <v>5.8</v>
      </c>
      <c r="W1045" s="11">
        <v>5.05</v>
      </c>
      <c r="X1045" s="11">
        <v>4.8</v>
      </c>
      <c r="Y1045" s="149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3" t="s">
        <v>261</v>
      </c>
      <c r="C1046" s="29"/>
      <c r="D1046" s="24">
        <v>9.831920802501716E-2</v>
      </c>
      <c r="E1046" s="24" t="s">
        <v>629</v>
      </c>
      <c r="F1046" s="24">
        <v>2.5340923991860706E-2</v>
      </c>
      <c r="G1046" s="24">
        <v>0.10327955589886449</v>
      </c>
      <c r="H1046" s="24">
        <v>0.2258317958127242</v>
      </c>
      <c r="I1046" s="24">
        <v>4.0824829046386159E-2</v>
      </c>
      <c r="J1046" s="24">
        <v>6.3245553203367638E-2</v>
      </c>
      <c r="K1046" s="24">
        <v>0.16020819787597229</v>
      </c>
      <c r="L1046" s="24">
        <v>0.32710854467592249</v>
      </c>
      <c r="M1046" s="24">
        <v>0.5887840577551875</v>
      </c>
      <c r="N1046" s="24">
        <v>5.1639777949432503E-2</v>
      </c>
      <c r="O1046" s="24">
        <v>0</v>
      </c>
      <c r="P1046" s="24">
        <v>8.4241715715354618E-2</v>
      </c>
      <c r="Q1046" s="24">
        <v>0.10327955589886431</v>
      </c>
      <c r="R1046" s="24" t="s">
        <v>629</v>
      </c>
      <c r="S1046" s="24">
        <v>0.13365906383539541</v>
      </c>
      <c r="T1046" s="24">
        <v>0.10842188422480528</v>
      </c>
      <c r="U1046" s="24">
        <v>0.1032795558988646</v>
      </c>
      <c r="V1046" s="24">
        <v>0.18973665961010264</v>
      </c>
      <c r="W1046" s="24">
        <v>0.19407902170679514</v>
      </c>
      <c r="X1046" s="24">
        <v>6.3245553203367638E-2</v>
      </c>
      <c r="Y1046" s="200"/>
      <c r="Z1046" s="201"/>
      <c r="AA1046" s="201"/>
      <c r="AB1046" s="201"/>
      <c r="AC1046" s="201"/>
      <c r="AD1046" s="201"/>
      <c r="AE1046" s="201"/>
      <c r="AF1046" s="201"/>
      <c r="AG1046" s="201"/>
      <c r="AH1046" s="201"/>
      <c r="AI1046" s="201"/>
      <c r="AJ1046" s="201"/>
      <c r="AK1046" s="201"/>
      <c r="AL1046" s="201"/>
      <c r="AM1046" s="201"/>
      <c r="AN1046" s="201"/>
      <c r="AO1046" s="201"/>
      <c r="AP1046" s="201"/>
      <c r="AQ1046" s="201"/>
      <c r="AR1046" s="201"/>
      <c r="AS1046" s="201"/>
      <c r="AT1046" s="201"/>
      <c r="AU1046" s="201"/>
      <c r="AV1046" s="201"/>
      <c r="AW1046" s="201"/>
      <c r="AX1046" s="201"/>
      <c r="AY1046" s="201"/>
      <c r="AZ1046" s="201"/>
      <c r="BA1046" s="201"/>
      <c r="BB1046" s="201"/>
      <c r="BC1046" s="201"/>
      <c r="BD1046" s="201"/>
      <c r="BE1046" s="201"/>
      <c r="BF1046" s="201"/>
      <c r="BG1046" s="201"/>
      <c r="BH1046" s="201"/>
      <c r="BI1046" s="201"/>
      <c r="BJ1046" s="201"/>
      <c r="BK1046" s="201"/>
      <c r="BL1046" s="201"/>
      <c r="BM1046" s="56"/>
    </row>
    <row r="1047" spans="1:65">
      <c r="A1047" s="30"/>
      <c r="B1047" s="3" t="s">
        <v>86</v>
      </c>
      <c r="C1047" s="29"/>
      <c r="D1047" s="13">
        <v>1.7930554655018326E-2</v>
      </c>
      <c r="E1047" s="13" t="s">
        <v>629</v>
      </c>
      <c r="F1047" s="13">
        <v>5.4209052280606157E-3</v>
      </c>
      <c r="G1047" s="13">
        <v>1.9989591464296356E-2</v>
      </c>
      <c r="H1047" s="13">
        <v>5.1915355359246948E-2</v>
      </c>
      <c r="I1047" s="13">
        <v>8.19227338723468E-3</v>
      </c>
      <c r="J1047" s="13">
        <v>1.2162606385263007E-2</v>
      </c>
      <c r="K1047" s="13">
        <v>3.2148802249358989E-2</v>
      </c>
      <c r="L1047" s="13">
        <v>6.2306389462080475E-2</v>
      </c>
      <c r="M1047" s="13">
        <v>0.11469819306919236</v>
      </c>
      <c r="N1047" s="13">
        <v>1.1065666703449823E-2</v>
      </c>
      <c r="O1047" s="13">
        <v>0</v>
      </c>
      <c r="P1047" s="13">
        <v>1.6910347751493065E-2</v>
      </c>
      <c r="Q1047" s="13">
        <v>2.0384122874775853E-2</v>
      </c>
      <c r="R1047" s="13" t="s">
        <v>629</v>
      </c>
      <c r="S1047" s="13">
        <v>2.9877286417176813E-2</v>
      </c>
      <c r="T1047" s="13">
        <v>2.3220460310649543E-2</v>
      </c>
      <c r="U1047" s="13">
        <v>1.961004225927809E-2</v>
      </c>
      <c r="V1047" s="13">
        <v>3.2713217174155623E-2</v>
      </c>
      <c r="W1047" s="13">
        <v>3.8179479680025274E-2</v>
      </c>
      <c r="X1047" s="13">
        <v>1.3176156917368259E-2</v>
      </c>
      <c r="Y1047" s="149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262</v>
      </c>
      <c r="C1048" s="29"/>
      <c r="D1048" s="13">
        <v>9.9119246669837402E-2</v>
      </c>
      <c r="E1048" s="13" t="s">
        <v>629</v>
      </c>
      <c r="F1048" s="13">
        <v>-6.2975822575039531E-2</v>
      </c>
      <c r="G1048" s="13">
        <v>3.5644274977658208E-2</v>
      </c>
      <c r="H1048" s="13">
        <v>-0.12805433622848783</v>
      </c>
      <c r="I1048" s="13">
        <v>-1.1043928441296647E-3</v>
      </c>
      <c r="J1048" s="13">
        <v>4.2325850945255983E-2</v>
      </c>
      <c r="K1048" s="13">
        <v>-1.1043928441296647E-3</v>
      </c>
      <c r="L1048" s="13">
        <v>5.2348214896652756E-2</v>
      </c>
      <c r="M1048" s="13">
        <v>2.8962699010060433E-2</v>
      </c>
      <c r="N1048" s="13">
        <v>-6.4579364536308859E-2</v>
      </c>
      <c r="O1048" s="13">
        <v>2.2363951396693338E-3</v>
      </c>
      <c r="P1048" s="13">
        <v>-1.4384716425095423E-3</v>
      </c>
      <c r="Q1048" s="13">
        <v>1.5599547074864883E-2</v>
      </c>
      <c r="R1048" s="13" t="s">
        <v>629</v>
      </c>
      <c r="S1048" s="13">
        <v>-0.10327881558135366</v>
      </c>
      <c r="T1048" s="13">
        <v>-6.4063701184399413E-2</v>
      </c>
      <c r="U1048" s="13">
        <v>5.5689002880451532E-2</v>
      </c>
      <c r="V1048" s="13">
        <v>0.16259421836201637</v>
      </c>
      <c r="W1048" s="13">
        <v>1.894033505866366E-2</v>
      </c>
      <c r="X1048" s="13">
        <v>-3.7853060665917537E-2</v>
      </c>
      <c r="Y1048" s="149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46" t="s">
        <v>263</v>
      </c>
      <c r="C1049" s="47"/>
      <c r="D1049" s="45">
        <v>1.63</v>
      </c>
      <c r="E1049" s="45">
        <v>0</v>
      </c>
      <c r="F1049" s="45">
        <v>1.1000000000000001</v>
      </c>
      <c r="G1049" s="45">
        <v>0.56000000000000005</v>
      </c>
      <c r="H1049" s="45">
        <v>2.19</v>
      </c>
      <c r="I1049" s="45">
        <v>0.06</v>
      </c>
      <c r="J1049" s="45">
        <v>0.67</v>
      </c>
      <c r="K1049" s="45">
        <v>0.06</v>
      </c>
      <c r="L1049" s="45">
        <v>0.84</v>
      </c>
      <c r="M1049" s="45">
        <v>0.45</v>
      </c>
      <c r="N1049" s="45">
        <v>1.1200000000000001</v>
      </c>
      <c r="O1049" s="45" t="s">
        <v>264</v>
      </c>
      <c r="P1049" s="45">
        <v>0.06</v>
      </c>
      <c r="Q1049" s="45">
        <v>0.22</v>
      </c>
      <c r="R1049" s="45">
        <v>0</v>
      </c>
      <c r="S1049" s="45">
        <v>1.77</v>
      </c>
      <c r="T1049" s="45">
        <v>1.1200000000000001</v>
      </c>
      <c r="U1049" s="45">
        <v>0.9</v>
      </c>
      <c r="V1049" s="45">
        <v>2.7</v>
      </c>
      <c r="W1049" s="45">
        <v>0.28000000000000003</v>
      </c>
      <c r="X1049" s="45">
        <v>0.67</v>
      </c>
      <c r="Y1049" s="149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B1050" s="31" t="s">
        <v>317</v>
      </c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BM1050" s="55"/>
    </row>
    <row r="1051" spans="1:65">
      <c r="BM1051" s="55"/>
    </row>
    <row r="1052" spans="1:65" ht="15">
      <c r="B1052" s="8" t="s">
        <v>566</v>
      </c>
      <c r="BM1052" s="28" t="s">
        <v>66</v>
      </c>
    </row>
    <row r="1053" spans="1:65" ht="15">
      <c r="A1053" s="25" t="s">
        <v>38</v>
      </c>
      <c r="B1053" s="18" t="s">
        <v>111</v>
      </c>
      <c r="C1053" s="15" t="s">
        <v>112</v>
      </c>
      <c r="D1053" s="16" t="s">
        <v>224</v>
      </c>
      <c r="E1053" s="17" t="s">
        <v>224</v>
      </c>
      <c r="F1053" s="17" t="s">
        <v>224</v>
      </c>
      <c r="G1053" s="17" t="s">
        <v>224</v>
      </c>
      <c r="H1053" s="17" t="s">
        <v>224</v>
      </c>
      <c r="I1053" s="17" t="s">
        <v>224</v>
      </c>
      <c r="J1053" s="17" t="s">
        <v>224</v>
      </c>
      <c r="K1053" s="17" t="s">
        <v>224</v>
      </c>
      <c r="L1053" s="17" t="s">
        <v>224</v>
      </c>
      <c r="M1053" s="17" t="s">
        <v>224</v>
      </c>
      <c r="N1053" s="17" t="s">
        <v>224</v>
      </c>
      <c r="O1053" s="17" t="s">
        <v>224</v>
      </c>
      <c r="P1053" s="17" t="s">
        <v>224</v>
      </c>
      <c r="Q1053" s="17" t="s">
        <v>224</v>
      </c>
      <c r="R1053" s="17" t="s">
        <v>224</v>
      </c>
      <c r="S1053" s="17" t="s">
        <v>224</v>
      </c>
      <c r="T1053" s="17" t="s">
        <v>224</v>
      </c>
      <c r="U1053" s="17" t="s">
        <v>224</v>
      </c>
      <c r="V1053" s="17" t="s">
        <v>224</v>
      </c>
      <c r="W1053" s="17" t="s">
        <v>224</v>
      </c>
      <c r="X1053" s="17" t="s">
        <v>224</v>
      </c>
      <c r="Y1053" s="17" t="s">
        <v>224</v>
      </c>
      <c r="Z1053" s="149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</v>
      </c>
    </row>
    <row r="1054" spans="1:65">
      <c r="A1054" s="30"/>
      <c r="B1054" s="19" t="s">
        <v>225</v>
      </c>
      <c r="C1054" s="9" t="s">
        <v>225</v>
      </c>
      <c r="D1054" s="147" t="s">
        <v>227</v>
      </c>
      <c r="E1054" s="148" t="s">
        <v>228</v>
      </c>
      <c r="F1054" s="148" t="s">
        <v>229</v>
      </c>
      <c r="G1054" s="148" t="s">
        <v>230</v>
      </c>
      <c r="H1054" s="148" t="s">
        <v>231</v>
      </c>
      <c r="I1054" s="148" t="s">
        <v>232</v>
      </c>
      <c r="J1054" s="148" t="s">
        <v>233</v>
      </c>
      <c r="K1054" s="148" t="s">
        <v>235</v>
      </c>
      <c r="L1054" s="148" t="s">
        <v>236</v>
      </c>
      <c r="M1054" s="148" t="s">
        <v>237</v>
      </c>
      <c r="N1054" s="148" t="s">
        <v>238</v>
      </c>
      <c r="O1054" s="148" t="s">
        <v>265</v>
      </c>
      <c r="P1054" s="148" t="s">
        <v>239</v>
      </c>
      <c r="Q1054" s="148" t="s">
        <v>240</v>
      </c>
      <c r="R1054" s="148" t="s">
        <v>241</v>
      </c>
      <c r="S1054" s="148" t="s">
        <v>242</v>
      </c>
      <c r="T1054" s="148" t="s">
        <v>243</v>
      </c>
      <c r="U1054" s="148" t="s">
        <v>244</v>
      </c>
      <c r="V1054" s="148" t="s">
        <v>245</v>
      </c>
      <c r="W1054" s="148" t="s">
        <v>246</v>
      </c>
      <c r="X1054" s="148" t="s">
        <v>247</v>
      </c>
      <c r="Y1054" s="148" t="s">
        <v>249</v>
      </c>
      <c r="Z1054" s="149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 t="s">
        <v>3</v>
      </c>
    </row>
    <row r="1055" spans="1:65">
      <c r="A1055" s="30"/>
      <c r="B1055" s="19"/>
      <c r="C1055" s="9"/>
      <c r="D1055" s="10" t="s">
        <v>295</v>
      </c>
      <c r="E1055" s="11" t="s">
        <v>295</v>
      </c>
      <c r="F1055" s="11" t="s">
        <v>295</v>
      </c>
      <c r="G1055" s="11" t="s">
        <v>295</v>
      </c>
      <c r="H1055" s="11" t="s">
        <v>296</v>
      </c>
      <c r="I1055" s="11" t="s">
        <v>295</v>
      </c>
      <c r="J1055" s="11" t="s">
        <v>295</v>
      </c>
      <c r="K1055" s="11" t="s">
        <v>296</v>
      </c>
      <c r="L1055" s="11" t="s">
        <v>296</v>
      </c>
      <c r="M1055" s="11" t="s">
        <v>296</v>
      </c>
      <c r="N1055" s="11" t="s">
        <v>296</v>
      </c>
      <c r="O1055" s="11" t="s">
        <v>296</v>
      </c>
      <c r="P1055" s="11" t="s">
        <v>295</v>
      </c>
      <c r="Q1055" s="11" t="s">
        <v>296</v>
      </c>
      <c r="R1055" s="11" t="s">
        <v>295</v>
      </c>
      <c r="S1055" s="11" t="s">
        <v>295</v>
      </c>
      <c r="T1055" s="11" t="s">
        <v>295</v>
      </c>
      <c r="U1055" s="11" t="s">
        <v>114</v>
      </c>
      <c r="V1055" s="11" t="s">
        <v>296</v>
      </c>
      <c r="W1055" s="11" t="s">
        <v>295</v>
      </c>
      <c r="X1055" s="11" t="s">
        <v>296</v>
      </c>
      <c r="Y1055" s="11" t="s">
        <v>295</v>
      </c>
      <c r="Z1055" s="149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2</v>
      </c>
    </row>
    <row r="1056" spans="1:65">
      <c r="A1056" s="30"/>
      <c r="B1056" s="19"/>
      <c r="C1056" s="9"/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149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3</v>
      </c>
    </row>
    <row r="1057" spans="1:65">
      <c r="A1057" s="30"/>
      <c r="B1057" s="18">
        <v>1</v>
      </c>
      <c r="C1057" s="14">
        <v>1</v>
      </c>
      <c r="D1057" s="22">
        <v>5.6</v>
      </c>
      <c r="E1057" s="22">
        <v>5.0999999999999996</v>
      </c>
      <c r="F1057" s="22">
        <v>4.9520934544567883</v>
      </c>
      <c r="G1057" s="143">
        <v>4.4637444940186599</v>
      </c>
      <c r="H1057" s="22">
        <v>6</v>
      </c>
      <c r="I1057" s="22">
        <v>6.3</v>
      </c>
      <c r="J1057" s="22">
        <v>5.76</v>
      </c>
      <c r="K1057" s="22">
        <v>5.7</v>
      </c>
      <c r="L1057" s="22">
        <v>5.7</v>
      </c>
      <c r="M1057" s="22">
        <v>5.8</v>
      </c>
      <c r="N1057" s="22">
        <v>5.5</v>
      </c>
      <c r="O1057" s="22">
        <v>5.3</v>
      </c>
      <c r="P1057" s="22">
        <v>5.5</v>
      </c>
      <c r="Q1057" s="22">
        <v>5.48</v>
      </c>
      <c r="R1057" s="22">
        <v>5.5</v>
      </c>
      <c r="S1057" s="22">
        <v>5.4805936852431421</v>
      </c>
      <c r="T1057" s="150">
        <v>4.6506647727180122</v>
      </c>
      <c r="U1057" s="22">
        <v>5.6064147775963162</v>
      </c>
      <c r="V1057" s="22">
        <v>5.7</v>
      </c>
      <c r="W1057" s="22">
        <v>5.7</v>
      </c>
      <c r="X1057" s="143">
        <v>6.7</v>
      </c>
      <c r="Y1057" s="22">
        <v>5.65</v>
      </c>
      <c r="Z1057" s="149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>
        <v>1</v>
      </c>
      <c r="C1058" s="9">
        <v>2</v>
      </c>
      <c r="D1058" s="11">
        <v>5.6</v>
      </c>
      <c r="E1058" s="11">
        <v>5.5</v>
      </c>
      <c r="F1058" s="11">
        <v>4.9313802442651173</v>
      </c>
      <c r="G1058" s="144">
        <v>4.4210576434837003</v>
      </c>
      <c r="H1058" s="11">
        <v>5.3</v>
      </c>
      <c r="I1058" s="11">
        <v>5.7</v>
      </c>
      <c r="J1058" s="11">
        <v>5.53</v>
      </c>
      <c r="K1058" s="11">
        <v>5.5</v>
      </c>
      <c r="L1058" s="11">
        <v>5.9</v>
      </c>
      <c r="M1058" s="11">
        <v>5.0999999999999996</v>
      </c>
      <c r="N1058" s="11">
        <v>6.3</v>
      </c>
      <c r="O1058" s="11">
        <v>5.6</v>
      </c>
      <c r="P1058" s="11">
        <v>5.7</v>
      </c>
      <c r="Q1058" s="11">
        <v>5.34</v>
      </c>
      <c r="R1058" s="11">
        <v>5.5</v>
      </c>
      <c r="S1058" s="11">
        <v>5.5109855835777974</v>
      </c>
      <c r="T1058" s="11">
        <v>5.3645622651031619</v>
      </c>
      <c r="U1058" s="11">
        <v>5.8738869352864844</v>
      </c>
      <c r="V1058" s="11">
        <v>5.3</v>
      </c>
      <c r="W1058" s="11">
        <v>5.7</v>
      </c>
      <c r="X1058" s="144">
        <v>6.9</v>
      </c>
      <c r="Y1058" s="11">
        <v>5.77</v>
      </c>
      <c r="Z1058" s="149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 t="e">
        <v>#N/A</v>
      </c>
    </row>
    <row r="1059" spans="1:65">
      <c r="A1059" s="30"/>
      <c r="B1059" s="19">
        <v>1</v>
      </c>
      <c r="C1059" s="9">
        <v>3</v>
      </c>
      <c r="D1059" s="11">
        <v>5.5</v>
      </c>
      <c r="E1059" s="11">
        <v>5.4</v>
      </c>
      <c r="F1059" s="11">
        <v>5.2299353026197677</v>
      </c>
      <c r="G1059" s="144">
        <v>4.4879586740277198</v>
      </c>
      <c r="H1059" s="11">
        <v>5.6</v>
      </c>
      <c r="I1059" s="11">
        <v>5.7</v>
      </c>
      <c r="J1059" s="11">
        <v>5.56</v>
      </c>
      <c r="K1059" s="11">
        <v>5.9</v>
      </c>
      <c r="L1059" s="11">
        <v>5.9</v>
      </c>
      <c r="M1059" s="11">
        <v>5.4</v>
      </c>
      <c r="N1059" s="11">
        <v>5.9</v>
      </c>
      <c r="O1059" s="11">
        <v>5.5</v>
      </c>
      <c r="P1059" s="11">
        <v>5.6</v>
      </c>
      <c r="Q1059" s="11">
        <v>5.43</v>
      </c>
      <c r="R1059" s="11">
        <v>5.5</v>
      </c>
      <c r="S1059" s="11">
        <v>5.5134517999512269</v>
      </c>
      <c r="T1059" s="11">
        <v>5.1623094928317865</v>
      </c>
      <c r="U1059" s="11">
        <v>5.6195181689131362</v>
      </c>
      <c r="V1059" s="11">
        <v>5.4</v>
      </c>
      <c r="W1059" s="11">
        <v>5.5</v>
      </c>
      <c r="X1059" s="144">
        <v>6.5</v>
      </c>
      <c r="Y1059" s="11">
        <v>5.79</v>
      </c>
      <c r="Z1059" s="149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16</v>
      </c>
    </row>
    <row r="1060" spans="1:65">
      <c r="A1060" s="30"/>
      <c r="B1060" s="19">
        <v>1</v>
      </c>
      <c r="C1060" s="9">
        <v>4</v>
      </c>
      <c r="D1060" s="11">
        <v>5.6</v>
      </c>
      <c r="E1060" s="11">
        <v>5.0999999999999996</v>
      </c>
      <c r="F1060" s="11">
        <v>5.3344463756854577</v>
      </c>
      <c r="G1060" s="144">
        <v>4.4491954807634801</v>
      </c>
      <c r="H1060" s="11">
        <v>5.7</v>
      </c>
      <c r="I1060" s="11">
        <v>6.3</v>
      </c>
      <c r="J1060" s="11">
        <v>5.6</v>
      </c>
      <c r="K1060" s="11">
        <v>5.7</v>
      </c>
      <c r="L1060" s="11">
        <v>5.6</v>
      </c>
      <c r="M1060" s="11">
        <v>5.5</v>
      </c>
      <c r="N1060" s="11">
        <v>5.5</v>
      </c>
      <c r="O1060" s="11">
        <v>5.7</v>
      </c>
      <c r="P1060" s="11">
        <v>5.5</v>
      </c>
      <c r="Q1060" s="11">
        <v>5.36</v>
      </c>
      <c r="R1060" s="11">
        <v>5.5</v>
      </c>
      <c r="S1060" s="11">
        <v>5.643176737972988</v>
      </c>
      <c r="T1060" s="11">
        <v>5.3252907984900997</v>
      </c>
      <c r="U1060" s="11">
        <v>5.8061650746966951</v>
      </c>
      <c r="V1060" s="11">
        <v>5.4</v>
      </c>
      <c r="W1060" s="11">
        <v>5.5</v>
      </c>
      <c r="X1060" s="144">
        <v>7.1</v>
      </c>
      <c r="Y1060" s="11">
        <v>5.79</v>
      </c>
      <c r="Z1060" s="149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5.5450623068637324</v>
      </c>
    </row>
    <row r="1061" spans="1:65">
      <c r="A1061" s="30"/>
      <c r="B1061" s="19">
        <v>1</v>
      </c>
      <c r="C1061" s="9">
        <v>5</v>
      </c>
      <c r="D1061" s="11">
        <v>5.5</v>
      </c>
      <c r="E1061" s="11">
        <v>5.3</v>
      </c>
      <c r="F1061" s="11">
        <v>5.1415130067064174</v>
      </c>
      <c r="G1061" s="144">
        <v>4.41514540365832</v>
      </c>
      <c r="H1061" s="11">
        <v>5.6</v>
      </c>
      <c r="I1061" s="145">
        <v>6.5</v>
      </c>
      <c r="J1061" s="11">
        <v>5.45</v>
      </c>
      <c r="K1061" s="11">
        <v>5.8</v>
      </c>
      <c r="L1061" s="11">
        <v>5.8</v>
      </c>
      <c r="M1061" s="11">
        <v>5.3</v>
      </c>
      <c r="N1061" s="11">
        <v>5.8</v>
      </c>
      <c r="O1061" s="11">
        <v>5.6</v>
      </c>
      <c r="P1061" s="11">
        <v>5.4</v>
      </c>
      <c r="Q1061" s="11">
        <v>5.42</v>
      </c>
      <c r="R1061" s="11">
        <v>5.0999999999999996</v>
      </c>
      <c r="S1061" s="11">
        <v>5.6552577076437984</v>
      </c>
      <c r="T1061" s="11">
        <v>4.9496647868730994</v>
      </c>
      <c r="U1061" s="11">
        <v>5.7813752635479876</v>
      </c>
      <c r="V1061" s="145">
        <v>6.4</v>
      </c>
      <c r="W1061" s="11">
        <v>5.6</v>
      </c>
      <c r="X1061" s="144">
        <v>7.2</v>
      </c>
      <c r="Y1061" s="11">
        <v>5.84</v>
      </c>
      <c r="Z1061" s="149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124</v>
      </c>
    </row>
    <row r="1062" spans="1:65">
      <c r="A1062" s="30"/>
      <c r="B1062" s="19">
        <v>1</v>
      </c>
      <c r="C1062" s="9">
        <v>6</v>
      </c>
      <c r="D1062" s="11">
        <v>5.4</v>
      </c>
      <c r="E1062" s="11">
        <v>5.2</v>
      </c>
      <c r="F1062" s="11">
        <v>5.1505977840981876</v>
      </c>
      <c r="G1062" s="144">
        <v>4.4566272906164599</v>
      </c>
      <c r="H1062" s="11">
        <v>5.6</v>
      </c>
      <c r="I1062" s="11">
        <v>6</v>
      </c>
      <c r="J1062" s="11">
        <v>5.68</v>
      </c>
      <c r="K1062" s="11">
        <v>5.6</v>
      </c>
      <c r="L1062" s="11">
        <v>6</v>
      </c>
      <c r="M1062" s="11">
        <v>5.0999999999999996</v>
      </c>
      <c r="N1062" s="11">
        <v>5.3</v>
      </c>
      <c r="O1062" s="11">
        <v>5.7</v>
      </c>
      <c r="P1062" s="11">
        <v>5.6</v>
      </c>
      <c r="Q1062" s="11">
        <v>5.42</v>
      </c>
      <c r="R1062" s="11">
        <v>5.2</v>
      </c>
      <c r="S1062" s="11">
        <v>5.4677194015445121</v>
      </c>
      <c r="T1062" s="11">
        <v>4.9352500916659876</v>
      </c>
      <c r="U1062" s="11">
        <v>5.7344725978852997</v>
      </c>
      <c r="V1062" s="11">
        <v>5.4</v>
      </c>
      <c r="W1062" s="11">
        <v>5.7</v>
      </c>
      <c r="X1062" s="144">
        <v>7</v>
      </c>
      <c r="Y1062" s="11">
        <v>5.68</v>
      </c>
      <c r="Z1062" s="149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30"/>
      <c r="B1063" s="20" t="s">
        <v>259</v>
      </c>
      <c r="C1063" s="12"/>
      <c r="D1063" s="23">
        <v>5.5333333333333323</v>
      </c>
      <c r="E1063" s="23">
        <v>5.2666666666666666</v>
      </c>
      <c r="F1063" s="23">
        <v>5.1233276946386228</v>
      </c>
      <c r="G1063" s="23">
        <v>4.4489548310947233</v>
      </c>
      <c r="H1063" s="23">
        <v>5.6333333333333329</v>
      </c>
      <c r="I1063" s="23">
        <v>6.083333333333333</v>
      </c>
      <c r="J1063" s="23">
        <v>5.5966666666666667</v>
      </c>
      <c r="K1063" s="23">
        <v>5.7</v>
      </c>
      <c r="L1063" s="23">
        <v>5.8166666666666673</v>
      </c>
      <c r="M1063" s="23">
        <v>5.3666666666666663</v>
      </c>
      <c r="N1063" s="23">
        <v>5.7166666666666677</v>
      </c>
      <c r="O1063" s="23">
        <v>5.5666666666666664</v>
      </c>
      <c r="P1063" s="23">
        <v>5.55</v>
      </c>
      <c r="Q1063" s="23">
        <v>5.4083333333333341</v>
      </c>
      <c r="R1063" s="23">
        <v>5.3833333333333337</v>
      </c>
      <c r="S1063" s="23">
        <v>5.5451974859889113</v>
      </c>
      <c r="T1063" s="23">
        <v>5.0646237012803583</v>
      </c>
      <c r="U1063" s="23">
        <v>5.7369721363209862</v>
      </c>
      <c r="V1063" s="23">
        <v>5.5999999999999988</v>
      </c>
      <c r="W1063" s="23">
        <v>5.6166666666666671</v>
      </c>
      <c r="X1063" s="23">
        <v>6.9000000000000012</v>
      </c>
      <c r="Y1063" s="23">
        <v>5.753333333333333</v>
      </c>
      <c r="Z1063" s="149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30"/>
      <c r="B1064" s="3" t="s">
        <v>260</v>
      </c>
      <c r="C1064" s="29"/>
      <c r="D1064" s="11">
        <v>5.55</v>
      </c>
      <c r="E1064" s="11">
        <v>5.25</v>
      </c>
      <c r="F1064" s="11">
        <v>5.1460553954023025</v>
      </c>
      <c r="G1064" s="11">
        <v>4.45291138568997</v>
      </c>
      <c r="H1064" s="11">
        <v>5.6</v>
      </c>
      <c r="I1064" s="11">
        <v>6.15</v>
      </c>
      <c r="J1064" s="11">
        <v>5.58</v>
      </c>
      <c r="K1064" s="11">
        <v>5.7</v>
      </c>
      <c r="L1064" s="11">
        <v>5.85</v>
      </c>
      <c r="M1064" s="11">
        <v>5.35</v>
      </c>
      <c r="N1064" s="11">
        <v>5.65</v>
      </c>
      <c r="O1064" s="11">
        <v>5.6</v>
      </c>
      <c r="P1064" s="11">
        <v>5.55</v>
      </c>
      <c r="Q1064" s="11">
        <v>5.42</v>
      </c>
      <c r="R1064" s="11">
        <v>5.5</v>
      </c>
      <c r="S1064" s="11">
        <v>5.5122186917645122</v>
      </c>
      <c r="T1064" s="11">
        <v>5.0559871398524425</v>
      </c>
      <c r="U1064" s="11">
        <v>5.7579239307166432</v>
      </c>
      <c r="V1064" s="11">
        <v>5.4</v>
      </c>
      <c r="W1064" s="11">
        <v>5.65</v>
      </c>
      <c r="X1064" s="11">
        <v>6.95</v>
      </c>
      <c r="Y1064" s="11">
        <v>5.7799999999999994</v>
      </c>
      <c r="Z1064" s="149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30"/>
      <c r="B1065" s="3" t="s">
        <v>261</v>
      </c>
      <c r="C1065" s="29"/>
      <c r="D1065" s="24">
        <v>8.1649658092772318E-2</v>
      </c>
      <c r="E1065" s="24">
        <v>0.16329931618554538</v>
      </c>
      <c r="F1065" s="24">
        <v>0.15695581010978341</v>
      </c>
      <c r="G1065" s="24">
        <v>2.7277422534042018E-2</v>
      </c>
      <c r="H1065" s="24">
        <v>0.22509257354845519</v>
      </c>
      <c r="I1065" s="24">
        <v>0.3371448748930741</v>
      </c>
      <c r="J1065" s="24">
        <v>0.11039323650779802</v>
      </c>
      <c r="K1065" s="24">
        <v>0.14142135623730964</v>
      </c>
      <c r="L1065" s="24">
        <v>0.14719601443879762</v>
      </c>
      <c r="M1065" s="24">
        <v>0.26583202716502524</v>
      </c>
      <c r="N1065" s="24">
        <v>0.36009258068817063</v>
      </c>
      <c r="O1065" s="24">
        <v>0.15055453054181631</v>
      </c>
      <c r="P1065" s="24">
        <v>0.10488088481701503</v>
      </c>
      <c r="Q1065" s="24">
        <v>5.0760877323650283E-2</v>
      </c>
      <c r="R1065" s="24">
        <v>0.18348478592697187</v>
      </c>
      <c r="S1065" s="24">
        <v>8.2544453113029229E-2</v>
      </c>
      <c r="T1065" s="24">
        <v>0.27157616571035847</v>
      </c>
      <c r="U1065" s="24">
        <v>0.10616201644068621</v>
      </c>
      <c r="V1065" s="24">
        <v>0.41472882706655451</v>
      </c>
      <c r="W1065" s="24">
        <v>9.8319208025017618E-2</v>
      </c>
      <c r="X1065" s="24">
        <v>0.26076809620810593</v>
      </c>
      <c r="Y1065" s="24">
        <v>7.2846871358121165E-2</v>
      </c>
      <c r="Z1065" s="200"/>
      <c r="AA1065" s="201"/>
      <c r="AB1065" s="201"/>
      <c r="AC1065" s="201"/>
      <c r="AD1065" s="201"/>
      <c r="AE1065" s="201"/>
      <c r="AF1065" s="201"/>
      <c r="AG1065" s="201"/>
      <c r="AH1065" s="201"/>
      <c r="AI1065" s="201"/>
      <c r="AJ1065" s="201"/>
      <c r="AK1065" s="201"/>
      <c r="AL1065" s="201"/>
      <c r="AM1065" s="201"/>
      <c r="AN1065" s="201"/>
      <c r="AO1065" s="201"/>
      <c r="AP1065" s="201"/>
      <c r="AQ1065" s="201"/>
      <c r="AR1065" s="201"/>
      <c r="AS1065" s="201"/>
      <c r="AT1065" s="201"/>
      <c r="AU1065" s="201"/>
      <c r="AV1065" s="201"/>
      <c r="AW1065" s="201"/>
      <c r="AX1065" s="201"/>
      <c r="AY1065" s="201"/>
      <c r="AZ1065" s="201"/>
      <c r="BA1065" s="201"/>
      <c r="BB1065" s="201"/>
      <c r="BC1065" s="201"/>
      <c r="BD1065" s="201"/>
      <c r="BE1065" s="201"/>
      <c r="BF1065" s="201"/>
      <c r="BG1065" s="201"/>
      <c r="BH1065" s="201"/>
      <c r="BI1065" s="201"/>
      <c r="BJ1065" s="201"/>
      <c r="BK1065" s="201"/>
      <c r="BL1065" s="201"/>
      <c r="BM1065" s="56"/>
    </row>
    <row r="1066" spans="1:65">
      <c r="A1066" s="30"/>
      <c r="B1066" s="3" t="s">
        <v>86</v>
      </c>
      <c r="C1066" s="29"/>
      <c r="D1066" s="13">
        <v>1.475596230592271E-2</v>
      </c>
      <c r="E1066" s="13">
        <v>3.1006199275736467E-2</v>
      </c>
      <c r="F1066" s="13">
        <v>3.0635520400936287E-2</v>
      </c>
      <c r="G1066" s="13">
        <v>6.131197903695069E-3</v>
      </c>
      <c r="H1066" s="13">
        <v>3.9957261576648855E-2</v>
      </c>
      <c r="I1066" s="13">
        <v>5.5421075324888894E-2</v>
      </c>
      <c r="J1066" s="13">
        <v>1.9724818911458847E-2</v>
      </c>
      <c r="K1066" s="13">
        <v>2.4810764252159584E-2</v>
      </c>
      <c r="L1066" s="13">
        <v>2.5305905061111335E-2</v>
      </c>
      <c r="M1066" s="13">
        <v>4.9533918105284208E-2</v>
      </c>
      <c r="N1066" s="13">
        <v>6.298995580551088E-2</v>
      </c>
      <c r="O1066" s="13">
        <v>2.704572404942808E-2</v>
      </c>
      <c r="P1066" s="13">
        <v>1.8897456723786493E-2</v>
      </c>
      <c r="Q1066" s="13">
        <v>9.3856783957442722E-3</v>
      </c>
      <c r="R1066" s="13">
        <v>3.4083861162904988E-2</v>
      </c>
      <c r="S1066" s="13">
        <v>1.4885755344439016E-2</v>
      </c>
      <c r="T1066" s="13">
        <v>5.3622180388585017E-2</v>
      </c>
      <c r="U1066" s="13">
        <v>1.8504886187013268E-2</v>
      </c>
      <c r="V1066" s="13">
        <v>7.4058719119027602E-2</v>
      </c>
      <c r="W1066" s="13">
        <v>1.7504903505937853E-2</v>
      </c>
      <c r="X1066" s="13">
        <v>3.7792477711319696E-2</v>
      </c>
      <c r="Y1066" s="13">
        <v>1.2661681000832184E-2</v>
      </c>
      <c r="Z1066" s="149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262</v>
      </c>
      <c r="C1067" s="29"/>
      <c r="D1067" s="13">
        <v>-2.1152104126732629E-3</v>
      </c>
      <c r="E1067" s="13">
        <v>-5.0206043645797283E-2</v>
      </c>
      <c r="F1067" s="13">
        <v>-7.6055883394327672E-2</v>
      </c>
      <c r="G1067" s="13">
        <v>-0.19767270683545546</v>
      </c>
      <c r="H1067" s="13">
        <v>1.5918852049748411E-2</v>
      </c>
      <c r="I1067" s="13">
        <v>9.7072133130645444E-2</v>
      </c>
      <c r="J1067" s="13">
        <v>9.3063624801938971E-3</v>
      </c>
      <c r="K1067" s="13">
        <v>2.7941560358029527E-2</v>
      </c>
      <c r="L1067" s="13">
        <v>4.8981299897521424E-2</v>
      </c>
      <c r="M1067" s="13">
        <v>-3.217198118337572E-2</v>
      </c>
      <c r="N1067" s="13">
        <v>3.0947237435100083E-2</v>
      </c>
      <c r="O1067" s="13">
        <v>3.8961437414675171E-3</v>
      </c>
      <c r="P1067" s="13">
        <v>8.9046666439718258E-4</v>
      </c>
      <c r="Q1067" s="13">
        <v>-2.4657788490699883E-2</v>
      </c>
      <c r="R1067" s="13">
        <v>-2.9166304106305385E-2</v>
      </c>
      <c r="S1067" s="13">
        <v>2.4378287870829851E-5</v>
      </c>
      <c r="T1067" s="13">
        <v>-8.6642598224492939E-2</v>
      </c>
      <c r="U1067" s="13">
        <v>3.4609138515847793E-2</v>
      </c>
      <c r="V1067" s="13">
        <v>9.907497895607742E-3</v>
      </c>
      <c r="W1067" s="13">
        <v>1.2913174972678299E-2</v>
      </c>
      <c r="X1067" s="13">
        <v>0.24435030990708873</v>
      </c>
      <c r="Y1067" s="13">
        <v>3.7559727004654375E-2</v>
      </c>
      <c r="Z1067" s="149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46" t="s">
        <v>263</v>
      </c>
      <c r="C1068" s="47"/>
      <c r="D1068" s="45">
        <v>0.2</v>
      </c>
      <c r="E1068" s="45">
        <v>1.3</v>
      </c>
      <c r="F1068" s="45">
        <v>1.89</v>
      </c>
      <c r="G1068" s="45">
        <v>4.67</v>
      </c>
      <c r="H1068" s="45">
        <v>0.21</v>
      </c>
      <c r="I1068" s="45">
        <v>2.0699999999999998</v>
      </c>
      <c r="J1068" s="45">
        <v>0.06</v>
      </c>
      <c r="K1068" s="45">
        <v>0.49</v>
      </c>
      <c r="L1068" s="45">
        <v>0.97</v>
      </c>
      <c r="M1068" s="45">
        <v>0.89</v>
      </c>
      <c r="N1068" s="45">
        <v>0.56000000000000005</v>
      </c>
      <c r="O1068" s="45">
        <v>0.06</v>
      </c>
      <c r="P1068" s="45">
        <v>0.13</v>
      </c>
      <c r="Q1068" s="45">
        <v>0.71</v>
      </c>
      <c r="R1068" s="45">
        <v>0.82</v>
      </c>
      <c r="S1068" s="45">
        <v>0.15</v>
      </c>
      <c r="T1068" s="45">
        <v>2.13</v>
      </c>
      <c r="U1068" s="45">
        <v>0.64</v>
      </c>
      <c r="V1068" s="45">
        <v>0.08</v>
      </c>
      <c r="W1068" s="45">
        <v>0.14000000000000001</v>
      </c>
      <c r="X1068" s="45">
        <v>5.44</v>
      </c>
      <c r="Y1068" s="45">
        <v>0.71</v>
      </c>
      <c r="Z1068" s="149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B1069" s="31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BM1069" s="55"/>
    </row>
    <row r="1070" spans="1:65" ht="15">
      <c r="B1070" s="8" t="s">
        <v>567</v>
      </c>
      <c r="BM1070" s="28" t="s">
        <v>66</v>
      </c>
    </row>
    <row r="1071" spans="1:65" ht="15">
      <c r="A1071" s="25" t="s">
        <v>41</v>
      </c>
      <c r="B1071" s="18" t="s">
        <v>111</v>
      </c>
      <c r="C1071" s="15" t="s">
        <v>112</v>
      </c>
      <c r="D1071" s="16" t="s">
        <v>224</v>
      </c>
      <c r="E1071" s="17" t="s">
        <v>224</v>
      </c>
      <c r="F1071" s="17" t="s">
        <v>224</v>
      </c>
      <c r="G1071" s="17" t="s">
        <v>224</v>
      </c>
      <c r="H1071" s="17" t="s">
        <v>224</v>
      </c>
      <c r="I1071" s="17" t="s">
        <v>224</v>
      </c>
      <c r="J1071" s="17" t="s">
        <v>224</v>
      </c>
      <c r="K1071" s="17" t="s">
        <v>224</v>
      </c>
      <c r="L1071" s="17" t="s">
        <v>224</v>
      </c>
      <c r="M1071" s="17" t="s">
        <v>224</v>
      </c>
      <c r="N1071" s="17" t="s">
        <v>224</v>
      </c>
      <c r="O1071" s="17" t="s">
        <v>224</v>
      </c>
      <c r="P1071" s="149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</v>
      </c>
    </row>
    <row r="1072" spans="1:65">
      <c r="A1072" s="30"/>
      <c r="B1072" s="19" t="s">
        <v>225</v>
      </c>
      <c r="C1072" s="9" t="s">
        <v>225</v>
      </c>
      <c r="D1072" s="147" t="s">
        <v>228</v>
      </c>
      <c r="E1072" s="148" t="s">
        <v>229</v>
      </c>
      <c r="F1072" s="148" t="s">
        <v>230</v>
      </c>
      <c r="G1072" s="148" t="s">
        <v>231</v>
      </c>
      <c r="H1072" s="148" t="s">
        <v>232</v>
      </c>
      <c r="I1072" s="148" t="s">
        <v>233</v>
      </c>
      <c r="J1072" s="148" t="s">
        <v>239</v>
      </c>
      <c r="K1072" s="148" t="s">
        <v>240</v>
      </c>
      <c r="L1072" s="148" t="s">
        <v>242</v>
      </c>
      <c r="M1072" s="148" t="s">
        <v>243</v>
      </c>
      <c r="N1072" s="148" t="s">
        <v>245</v>
      </c>
      <c r="O1072" s="148" t="s">
        <v>246</v>
      </c>
      <c r="P1072" s="149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 t="s">
        <v>3</v>
      </c>
    </row>
    <row r="1073" spans="1:65">
      <c r="A1073" s="30"/>
      <c r="B1073" s="19"/>
      <c r="C1073" s="9"/>
      <c r="D1073" s="10" t="s">
        <v>295</v>
      </c>
      <c r="E1073" s="11" t="s">
        <v>295</v>
      </c>
      <c r="F1073" s="11" t="s">
        <v>295</v>
      </c>
      <c r="G1073" s="11" t="s">
        <v>296</v>
      </c>
      <c r="H1073" s="11" t="s">
        <v>295</v>
      </c>
      <c r="I1073" s="11" t="s">
        <v>295</v>
      </c>
      <c r="J1073" s="11" t="s">
        <v>295</v>
      </c>
      <c r="K1073" s="11" t="s">
        <v>296</v>
      </c>
      <c r="L1073" s="11" t="s">
        <v>295</v>
      </c>
      <c r="M1073" s="11" t="s">
        <v>295</v>
      </c>
      <c r="N1073" s="11" t="s">
        <v>296</v>
      </c>
      <c r="O1073" s="11" t="s">
        <v>295</v>
      </c>
      <c r="P1073" s="149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2</v>
      </c>
    </row>
    <row r="1074" spans="1:65">
      <c r="A1074" s="30"/>
      <c r="B1074" s="19"/>
      <c r="C1074" s="9"/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149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2</v>
      </c>
    </row>
    <row r="1075" spans="1:65">
      <c r="A1075" s="30"/>
      <c r="B1075" s="18">
        <v>1</v>
      </c>
      <c r="C1075" s="14">
        <v>1</v>
      </c>
      <c r="D1075" s="22">
        <v>0.62</v>
      </c>
      <c r="E1075" s="22">
        <v>0.53533774146317148</v>
      </c>
      <c r="F1075" s="22">
        <v>0.56606624586873699</v>
      </c>
      <c r="G1075" s="143">
        <v>0.7</v>
      </c>
      <c r="H1075" s="143">
        <v>0.6</v>
      </c>
      <c r="I1075" s="22">
        <v>0.64</v>
      </c>
      <c r="J1075" s="143">
        <v>0.7</v>
      </c>
      <c r="K1075" s="22">
        <v>0.65</v>
      </c>
      <c r="L1075" s="22">
        <v>0.66095856760160943</v>
      </c>
      <c r="M1075" s="22">
        <v>0.43481467293906478</v>
      </c>
      <c r="N1075" s="143">
        <v>0.6</v>
      </c>
      <c r="O1075" s="143">
        <v>0.7</v>
      </c>
      <c r="P1075" s="149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>
        <v>1</v>
      </c>
      <c r="C1076" s="9">
        <v>2</v>
      </c>
      <c r="D1076" s="11">
        <v>0.62</v>
      </c>
      <c r="E1076" s="11">
        <v>0.53255142710755154</v>
      </c>
      <c r="F1076" s="11">
        <v>0.58982312129517001</v>
      </c>
      <c r="G1076" s="144">
        <v>0.6</v>
      </c>
      <c r="H1076" s="144">
        <v>0.6</v>
      </c>
      <c r="I1076" s="11">
        <v>0.69</v>
      </c>
      <c r="J1076" s="144">
        <v>0.6</v>
      </c>
      <c r="K1076" s="11">
        <v>0.66</v>
      </c>
      <c r="L1076" s="11">
        <v>0.66796908295274893</v>
      </c>
      <c r="M1076" s="11">
        <v>0.52323060134661481</v>
      </c>
      <c r="N1076" s="144">
        <v>0.6</v>
      </c>
      <c r="O1076" s="144">
        <v>0.7</v>
      </c>
      <c r="P1076" s="149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 t="e">
        <v>#N/A</v>
      </c>
    </row>
    <row r="1077" spans="1:65">
      <c r="A1077" s="30"/>
      <c r="B1077" s="19">
        <v>1</v>
      </c>
      <c r="C1077" s="9">
        <v>3</v>
      </c>
      <c r="D1077" s="11">
        <v>0.61</v>
      </c>
      <c r="E1077" s="11">
        <v>0.51958194143194247</v>
      </c>
      <c r="F1077" s="11">
        <v>0.56281463204164695</v>
      </c>
      <c r="G1077" s="144">
        <v>0.7</v>
      </c>
      <c r="H1077" s="144">
        <v>0.7</v>
      </c>
      <c r="I1077" s="11">
        <v>0.68</v>
      </c>
      <c r="J1077" s="144">
        <v>0.6</v>
      </c>
      <c r="K1077" s="11">
        <v>0.63</v>
      </c>
      <c r="L1077" s="11">
        <v>0.65698623366879194</v>
      </c>
      <c r="M1077" s="11">
        <v>0.49027046659263718</v>
      </c>
      <c r="N1077" s="144">
        <v>0.6</v>
      </c>
      <c r="O1077" s="144">
        <v>0.6</v>
      </c>
      <c r="P1077" s="149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16</v>
      </c>
    </row>
    <row r="1078" spans="1:65">
      <c r="A1078" s="30"/>
      <c r="B1078" s="19">
        <v>1</v>
      </c>
      <c r="C1078" s="9">
        <v>4</v>
      </c>
      <c r="D1078" s="11">
        <v>0.6</v>
      </c>
      <c r="E1078" s="11">
        <v>0.52642538472897238</v>
      </c>
      <c r="F1078" s="11">
        <v>0.566751020783135</v>
      </c>
      <c r="G1078" s="144">
        <v>0.6</v>
      </c>
      <c r="H1078" s="144">
        <v>0.6</v>
      </c>
      <c r="I1078" s="11">
        <v>0.65</v>
      </c>
      <c r="J1078" s="144">
        <v>0.6</v>
      </c>
      <c r="K1078" s="11">
        <v>0.64</v>
      </c>
      <c r="L1078" s="11">
        <v>0.64702951523739083</v>
      </c>
      <c r="M1078" s="11">
        <v>0.50769705081629635</v>
      </c>
      <c r="N1078" s="144">
        <v>0.7</v>
      </c>
      <c r="O1078" s="144">
        <v>0.7</v>
      </c>
      <c r="P1078" s="149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0.59338322357072604</v>
      </c>
    </row>
    <row r="1079" spans="1:65">
      <c r="A1079" s="30"/>
      <c r="B1079" s="19">
        <v>1</v>
      </c>
      <c r="C1079" s="9">
        <v>5</v>
      </c>
      <c r="D1079" s="11">
        <v>0.59</v>
      </c>
      <c r="E1079" s="11">
        <v>0.52871876500221138</v>
      </c>
      <c r="F1079" s="11">
        <v>0.57999999999999996</v>
      </c>
      <c r="G1079" s="144">
        <v>0.6</v>
      </c>
      <c r="H1079" s="144">
        <v>0.6</v>
      </c>
      <c r="I1079" s="11">
        <v>0.65</v>
      </c>
      <c r="J1079" s="144">
        <v>0.6</v>
      </c>
      <c r="K1079" s="11">
        <v>0.64</v>
      </c>
      <c r="L1079" s="11">
        <v>0.68194250592580097</v>
      </c>
      <c r="M1079" s="11">
        <v>0.44935325620874156</v>
      </c>
      <c r="N1079" s="144">
        <v>0.8</v>
      </c>
      <c r="O1079" s="144">
        <v>0.7</v>
      </c>
      <c r="P1079" s="149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125</v>
      </c>
    </row>
    <row r="1080" spans="1:65">
      <c r="A1080" s="30"/>
      <c r="B1080" s="19">
        <v>1</v>
      </c>
      <c r="C1080" s="9">
        <v>6</v>
      </c>
      <c r="D1080" s="11">
        <v>0.57999999999999996</v>
      </c>
      <c r="E1080" s="11">
        <v>0.52391611318303144</v>
      </c>
      <c r="F1080" s="11">
        <v>0.58083447122978804</v>
      </c>
      <c r="G1080" s="144">
        <v>0.6</v>
      </c>
      <c r="H1080" s="144">
        <v>0.6</v>
      </c>
      <c r="I1080" s="11">
        <v>0.7</v>
      </c>
      <c r="J1080" s="144">
        <v>0.6</v>
      </c>
      <c r="K1080" s="11">
        <v>0.62</v>
      </c>
      <c r="L1080" s="11">
        <v>0.6615751869024411</v>
      </c>
      <c r="M1080" s="11">
        <v>0.45744738564300119</v>
      </c>
      <c r="N1080" s="144">
        <v>0.7</v>
      </c>
      <c r="O1080" s="144">
        <v>0.7</v>
      </c>
      <c r="P1080" s="149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20" t="s">
        <v>259</v>
      </c>
      <c r="C1081" s="12"/>
      <c r="D1081" s="23">
        <v>0.60333333333333339</v>
      </c>
      <c r="E1081" s="23">
        <v>0.52775522881948012</v>
      </c>
      <c r="F1081" s="23">
        <v>0.57438158186974608</v>
      </c>
      <c r="G1081" s="23">
        <v>0.6333333333333333</v>
      </c>
      <c r="H1081" s="23">
        <v>0.6166666666666667</v>
      </c>
      <c r="I1081" s="23">
        <v>0.66833333333333333</v>
      </c>
      <c r="J1081" s="23">
        <v>0.6166666666666667</v>
      </c>
      <c r="K1081" s="23">
        <v>0.64</v>
      </c>
      <c r="L1081" s="23">
        <v>0.66274351538146392</v>
      </c>
      <c r="M1081" s="23">
        <v>0.47713557225772596</v>
      </c>
      <c r="N1081" s="23">
        <v>0.66666666666666663</v>
      </c>
      <c r="O1081" s="23">
        <v>0.68333333333333346</v>
      </c>
      <c r="P1081" s="149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260</v>
      </c>
      <c r="C1082" s="29"/>
      <c r="D1082" s="11">
        <v>0.60499999999999998</v>
      </c>
      <c r="E1082" s="11">
        <v>0.52757207486559188</v>
      </c>
      <c r="F1082" s="11">
        <v>0.57337551039156742</v>
      </c>
      <c r="G1082" s="11">
        <v>0.6</v>
      </c>
      <c r="H1082" s="11">
        <v>0.6</v>
      </c>
      <c r="I1082" s="11">
        <v>0.66500000000000004</v>
      </c>
      <c r="J1082" s="11">
        <v>0.6</v>
      </c>
      <c r="K1082" s="11">
        <v>0.64</v>
      </c>
      <c r="L1082" s="11">
        <v>0.66126687725202526</v>
      </c>
      <c r="M1082" s="11">
        <v>0.47385892611781921</v>
      </c>
      <c r="N1082" s="11">
        <v>0.64999999999999991</v>
      </c>
      <c r="O1082" s="11">
        <v>0.7</v>
      </c>
      <c r="P1082" s="149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3" t="s">
        <v>261</v>
      </c>
      <c r="C1083" s="29"/>
      <c r="D1083" s="24">
        <v>1.6329931618554533E-2</v>
      </c>
      <c r="E1083" s="24">
        <v>5.7399710605548528E-3</v>
      </c>
      <c r="F1083" s="24">
        <v>1.0703384014770034E-2</v>
      </c>
      <c r="G1083" s="24">
        <v>5.1639777949432218E-2</v>
      </c>
      <c r="H1083" s="24">
        <v>4.0824829046386291E-2</v>
      </c>
      <c r="I1083" s="24">
        <v>2.4832774042918872E-2</v>
      </c>
      <c r="J1083" s="24">
        <v>4.0824829046386291E-2</v>
      </c>
      <c r="K1083" s="24">
        <v>1.4142135623730963E-2</v>
      </c>
      <c r="L1083" s="24">
        <v>1.1666489768754854E-2</v>
      </c>
      <c r="M1083" s="24">
        <v>3.5161972140205361E-2</v>
      </c>
      <c r="N1083" s="24">
        <v>8.1649658092772456E-2</v>
      </c>
      <c r="O1083" s="24">
        <v>4.0824829046386291E-2</v>
      </c>
      <c r="P1083" s="149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86</v>
      </c>
      <c r="C1084" s="29"/>
      <c r="D1084" s="13">
        <v>2.7066185003129059E-2</v>
      </c>
      <c r="E1084" s="13">
        <v>1.0876199319511096E-2</v>
      </c>
      <c r="F1084" s="13">
        <v>1.8634622614339444E-2</v>
      </c>
      <c r="G1084" s="13">
        <v>8.1536491499103511E-2</v>
      </c>
      <c r="H1084" s="13">
        <v>6.6202425480626409E-2</v>
      </c>
      <c r="I1084" s="13">
        <v>3.7156270388407291E-2</v>
      </c>
      <c r="J1084" s="13">
        <v>6.6202425480626409E-2</v>
      </c>
      <c r="K1084" s="13">
        <v>2.2097086912079629E-2</v>
      </c>
      <c r="L1084" s="13">
        <v>1.7603325416228055E-2</v>
      </c>
      <c r="M1084" s="13">
        <v>7.3693881120254295E-2</v>
      </c>
      <c r="N1084" s="13">
        <v>0.12247448713915869</v>
      </c>
      <c r="O1084" s="13">
        <v>5.9743652263004314E-2</v>
      </c>
      <c r="P1084" s="149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262</v>
      </c>
      <c r="C1085" s="29"/>
      <c r="D1085" s="13">
        <v>1.6768437945939629E-2</v>
      </c>
      <c r="E1085" s="13">
        <v>-0.11059968018024635</v>
      </c>
      <c r="F1085" s="13">
        <v>-3.2022546216652681E-2</v>
      </c>
      <c r="G1085" s="13">
        <v>6.7325984584135412E-2</v>
      </c>
      <c r="H1085" s="13">
        <v>3.9238458674026644E-2</v>
      </c>
      <c r="I1085" s="13">
        <v>0.12630978899536394</v>
      </c>
      <c r="J1085" s="13">
        <v>3.9238458674026644E-2</v>
      </c>
      <c r="K1085" s="13">
        <v>7.8560994948178919E-2</v>
      </c>
      <c r="L1085" s="13">
        <v>0.11688953960200865</v>
      </c>
      <c r="M1085" s="13">
        <v>-0.19590653509459122</v>
      </c>
      <c r="N1085" s="13">
        <v>0.12350103640435295</v>
      </c>
      <c r="O1085" s="13">
        <v>0.15158856231446216</v>
      </c>
      <c r="P1085" s="149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46" t="s">
        <v>263</v>
      </c>
      <c r="C1086" s="47"/>
      <c r="D1086" s="45">
        <v>0</v>
      </c>
      <c r="E1086" s="45">
        <v>0.86</v>
      </c>
      <c r="F1086" s="45">
        <v>0.33</v>
      </c>
      <c r="G1086" s="45" t="s">
        <v>264</v>
      </c>
      <c r="H1086" s="45" t="s">
        <v>264</v>
      </c>
      <c r="I1086" s="45">
        <v>0.74</v>
      </c>
      <c r="J1086" s="45" t="s">
        <v>264</v>
      </c>
      <c r="K1086" s="45">
        <v>0.42</v>
      </c>
      <c r="L1086" s="45">
        <v>0.67</v>
      </c>
      <c r="M1086" s="45">
        <v>1.43</v>
      </c>
      <c r="N1086" s="45" t="s">
        <v>264</v>
      </c>
      <c r="O1086" s="45" t="s">
        <v>264</v>
      </c>
      <c r="P1086" s="149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B1087" s="31" t="s">
        <v>318</v>
      </c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BM1087" s="55"/>
    </row>
    <row r="1088" spans="1:65">
      <c r="BM1088" s="55"/>
    </row>
    <row r="1089" spans="1:65" ht="15">
      <c r="B1089" s="8" t="s">
        <v>568</v>
      </c>
      <c r="BM1089" s="28" t="s">
        <v>66</v>
      </c>
    </row>
    <row r="1090" spans="1:65" ht="15">
      <c r="A1090" s="25" t="s">
        <v>44</v>
      </c>
      <c r="B1090" s="18" t="s">
        <v>111</v>
      </c>
      <c r="C1090" s="15" t="s">
        <v>112</v>
      </c>
      <c r="D1090" s="16" t="s">
        <v>224</v>
      </c>
      <c r="E1090" s="17" t="s">
        <v>224</v>
      </c>
      <c r="F1090" s="17" t="s">
        <v>224</v>
      </c>
      <c r="G1090" s="17" t="s">
        <v>224</v>
      </c>
      <c r="H1090" s="17" t="s">
        <v>224</v>
      </c>
      <c r="I1090" s="17" t="s">
        <v>224</v>
      </c>
      <c r="J1090" s="17" t="s">
        <v>224</v>
      </c>
      <c r="K1090" s="17" t="s">
        <v>224</v>
      </c>
      <c r="L1090" s="17" t="s">
        <v>224</v>
      </c>
      <c r="M1090" s="17" t="s">
        <v>224</v>
      </c>
      <c r="N1090" s="17" t="s">
        <v>224</v>
      </c>
      <c r="O1090" s="17" t="s">
        <v>224</v>
      </c>
      <c r="P1090" s="17" t="s">
        <v>224</v>
      </c>
      <c r="Q1090" s="17" t="s">
        <v>224</v>
      </c>
      <c r="R1090" s="17" t="s">
        <v>224</v>
      </c>
      <c r="S1090" s="17" t="s">
        <v>224</v>
      </c>
      <c r="T1090" s="17" t="s">
        <v>224</v>
      </c>
      <c r="U1090" s="17" t="s">
        <v>224</v>
      </c>
      <c r="V1090" s="17" t="s">
        <v>224</v>
      </c>
      <c r="W1090" s="17" t="s">
        <v>224</v>
      </c>
      <c r="X1090" s="17" t="s">
        <v>224</v>
      </c>
      <c r="Y1090" s="17" t="s">
        <v>224</v>
      </c>
      <c r="Z1090" s="149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>
        <v>1</v>
      </c>
    </row>
    <row r="1091" spans="1:65">
      <c r="A1091" s="30"/>
      <c r="B1091" s="19" t="s">
        <v>225</v>
      </c>
      <c r="C1091" s="9" t="s">
        <v>225</v>
      </c>
      <c r="D1091" s="147" t="s">
        <v>227</v>
      </c>
      <c r="E1091" s="148" t="s">
        <v>228</v>
      </c>
      <c r="F1091" s="148" t="s">
        <v>229</v>
      </c>
      <c r="G1091" s="148" t="s">
        <v>230</v>
      </c>
      <c r="H1091" s="148" t="s">
        <v>231</v>
      </c>
      <c r="I1091" s="148" t="s">
        <v>232</v>
      </c>
      <c r="J1091" s="148" t="s">
        <v>233</v>
      </c>
      <c r="K1091" s="148" t="s">
        <v>235</v>
      </c>
      <c r="L1091" s="148" t="s">
        <v>236</v>
      </c>
      <c r="M1091" s="148" t="s">
        <v>237</v>
      </c>
      <c r="N1091" s="148" t="s">
        <v>238</v>
      </c>
      <c r="O1091" s="148" t="s">
        <v>265</v>
      </c>
      <c r="P1091" s="148" t="s">
        <v>239</v>
      </c>
      <c r="Q1091" s="148" t="s">
        <v>240</v>
      </c>
      <c r="R1091" s="148" t="s">
        <v>241</v>
      </c>
      <c r="S1091" s="148" t="s">
        <v>242</v>
      </c>
      <c r="T1091" s="148" t="s">
        <v>243</v>
      </c>
      <c r="U1091" s="148" t="s">
        <v>244</v>
      </c>
      <c r="V1091" s="148" t="s">
        <v>245</v>
      </c>
      <c r="W1091" s="148" t="s">
        <v>246</v>
      </c>
      <c r="X1091" s="148" t="s">
        <v>247</v>
      </c>
      <c r="Y1091" s="148" t="s">
        <v>249</v>
      </c>
      <c r="Z1091" s="149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 t="s">
        <v>1</v>
      </c>
    </row>
    <row r="1092" spans="1:65">
      <c r="A1092" s="30"/>
      <c r="B1092" s="19"/>
      <c r="C1092" s="9"/>
      <c r="D1092" s="10" t="s">
        <v>114</v>
      </c>
      <c r="E1092" s="11" t="s">
        <v>114</v>
      </c>
      <c r="F1092" s="11" t="s">
        <v>295</v>
      </c>
      <c r="G1092" s="11" t="s">
        <v>114</v>
      </c>
      <c r="H1092" s="11" t="s">
        <v>114</v>
      </c>
      <c r="I1092" s="11" t="s">
        <v>302</v>
      </c>
      <c r="J1092" s="11" t="s">
        <v>295</v>
      </c>
      <c r="K1092" s="11" t="s">
        <v>115</v>
      </c>
      <c r="L1092" s="11" t="s">
        <v>115</v>
      </c>
      <c r="M1092" s="11" t="s">
        <v>115</v>
      </c>
      <c r="N1092" s="11" t="s">
        <v>115</v>
      </c>
      <c r="O1092" s="11" t="s">
        <v>114</v>
      </c>
      <c r="P1092" s="11" t="s">
        <v>114</v>
      </c>
      <c r="Q1092" s="11" t="s">
        <v>296</v>
      </c>
      <c r="R1092" s="11" t="s">
        <v>114</v>
      </c>
      <c r="S1092" s="11" t="s">
        <v>114</v>
      </c>
      <c r="T1092" s="11" t="s">
        <v>295</v>
      </c>
      <c r="U1092" s="11" t="s">
        <v>114</v>
      </c>
      <c r="V1092" s="11" t="s">
        <v>296</v>
      </c>
      <c r="W1092" s="11" t="s">
        <v>114</v>
      </c>
      <c r="X1092" s="11" t="s">
        <v>114</v>
      </c>
      <c r="Y1092" s="11" t="s">
        <v>295</v>
      </c>
      <c r="Z1092" s="149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2</v>
      </c>
    </row>
    <row r="1093" spans="1:65">
      <c r="A1093" s="30"/>
      <c r="B1093" s="19"/>
      <c r="C1093" s="9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149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3</v>
      </c>
    </row>
    <row r="1094" spans="1:65">
      <c r="A1094" s="30"/>
      <c r="B1094" s="18">
        <v>1</v>
      </c>
      <c r="C1094" s="14">
        <v>1</v>
      </c>
      <c r="D1094" s="22">
        <v>1.22</v>
      </c>
      <c r="E1094" s="22">
        <v>1.28</v>
      </c>
      <c r="F1094" s="22">
        <v>1.280935046454136</v>
      </c>
      <c r="G1094" s="22">
        <v>1.2172399999999999</v>
      </c>
      <c r="H1094" s="22">
        <v>1.17</v>
      </c>
      <c r="I1094" s="22">
        <v>1.2509999999999999</v>
      </c>
      <c r="J1094" s="22">
        <v>1.2253999999999998</v>
      </c>
      <c r="K1094" s="22">
        <v>1.2450000000000001</v>
      </c>
      <c r="L1094" s="22">
        <v>1.2450000000000001</v>
      </c>
      <c r="M1094" s="22">
        <v>1.2350000000000001</v>
      </c>
      <c r="N1094" s="22">
        <v>1.1850000000000001</v>
      </c>
      <c r="O1094" s="22">
        <v>1.21</v>
      </c>
      <c r="P1094" s="22">
        <v>1.2675000000000001</v>
      </c>
      <c r="Q1094" s="22">
        <v>1.1515</v>
      </c>
      <c r="R1094" s="22">
        <v>1.26</v>
      </c>
      <c r="S1094" s="22">
        <v>1.2143705218224672</v>
      </c>
      <c r="T1094" s="143">
        <v>0.99247737019228088</v>
      </c>
      <c r="U1094" s="22">
        <v>1.2353831283782</v>
      </c>
      <c r="V1094" s="22">
        <v>1.23</v>
      </c>
      <c r="W1094" s="22">
        <v>1.25</v>
      </c>
      <c r="X1094" s="22">
        <v>1.21</v>
      </c>
      <c r="Y1094" s="22">
        <v>1.2087000000000001</v>
      </c>
      <c r="Z1094" s="149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>
        <v>1</v>
      </c>
      <c r="C1095" s="9">
        <v>2</v>
      </c>
      <c r="D1095" s="11">
        <v>1.17</v>
      </c>
      <c r="E1095" s="11">
        <v>1.31</v>
      </c>
      <c r="F1095" s="11">
        <v>1.228059367266606</v>
      </c>
      <c r="G1095" s="11">
        <v>1.220969</v>
      </c>
      <c r="H1095" s="11">
        <v>1.17</v>
      </c>
      <c r="I1095" s="11">
        <v>1.2529999999999999</v>
      </c>
      <c r="J1095" s="11">
        <v>1.2259</v>
      </c>
      <c r="K1095" s="11">
        <v>1.23</v>
      </c>
      <c r="L1095" s="11">
        <v>1.24</v>
      </c>
      <c r="M1095" s="11">
        <v>1.26</v>
      </c>
      <c r="N1095" s="11">
        <v>1.19</v>
      </c>
      <c r="O1095" s="11">
        <v>1.22</v>
      </c>
      <c r="P1095" s="11">
        <v>1.2524</v>
      </c>
      <c r="Q1095" s="11">
        <v>1.1395</v>
      </c>
      <c r="R1095" s="11">
        <v>1.25</v>
      </c>
      <c r="S1095" s="11">
        <v>1.2189193992414149</v>
      </c>
      <c r="T1095" s="144">
        <v>1.03261687247532</v>
      </c>
      <c r="U1095" s="11">
        <v>1.2208058111762925</v>
      </c>
      <c r="V1095" s="11">
        <v>1.19</v>
      </c>
      <c r="W1095" s="11">
        <v>1.21</v>
      </c>
      <c r="X1095" s="11">
        <v>1.21</v>
      </c>
      <c r="Y1095" s="11">
        <v>1.2553000000000001</v>
      </c>
      <c r="Z1095" s="149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 t="e">
        <v>#N/A</v>
      </c>
    </row>
    <row r="1096" spans="1:65">
      <c r="A1096" s="30"/>
      <c r="B1096" s="19">
        <v>1</v>
      </c>
      <c r="C1096" s="9">
        <v>3</v>
      </c>
      <c r="D1096" s="11">
        <v>1.18</v>
      </c>
      <c r="E1096" s="11">
        <v>1.29</v>
      </c>
      <c r="F1096" s="11">
        <v>1.237893087287776</v>
      </c>
      <c r="G1096" s="11">
        <v>1.2171269999999998</v>
      </c>
      <c r="H1096" s="11">
        <v>1.18</v>
      </c>
      <c r="I1096" s="11">
        <v>1.2569999999999999</v>
      </c>
      <c r="J1096" s="11">
        <v>1.2078</v>
      </c>
      <c r="K1096" s="11">
        <v>1.25</v>
      </c>
      <c r="L1096" s="11">
        <v>1.2450000000000001</v>
      </c>
      <c r="M1096" s="11">
        <v>1.28</v>
      </c>
      <c r="N1096" s="11">
        <v>1.2250000000000001</v>
      </c>
      <c r="O1096" s="11">
        <v>1.23</v>
      </c>
      <c r="P1096" s="11">
        <v>1.1916</v>
      </c>
      <c r="Q1096" s="11">
        <v>1.1641999999999999</v>
      </c>
      <c r="R1096" s="11">
        <v>1.26</v>
      </c>
      <c r="S1096" s="11">
        <v>1.2242933243940366</v>
      </c>
      <c r="T1096" s="144">
        <v>1.00229043694066</v>
      </c>
      <c r="U1096" s="11">
        <v>1.2146993303092923</v>
      </c>
      <c r="V1096" s="11">
        <v>1.27</v>
      </c>
      <c r="W1096" s="11">
        <v>1.23</v>
      </c>
      <c r="X1096" s="11">
        <v>1.21</v>
      </c>
      <c r="Y1096" s="11">
        <v>1.2282</v>
      </c>
      <c r="Z1096" s="149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16</v>
      </c>
    </row>
    <row r="1097" spans="1:65">
      <c r="A1097" s="30"/>
      <c r="B1097" s="19">
        <v>1</v>
      </c>
      <c r="C1097" s="9">
        <v>4</v>
      </c>
      <c r="D1097" s="11">
        <v>1.18</v>
      </c>
      <c r="E1097" s="11">
        <v>1.28</v>
      </c>
      <c r="F1097" s="11">
        <v>1.286214255649746</v>
      </c>
      <c r="G1097" s="11">
        <v>1.2162230000000001</v>
      </c>
      <c r="H1097" s="11">
        <v>1.17</v>
      </c>
      <c r="I1097" s="11">
        <v>1.258</v>
      </c>
      <c r="J1097" s="11">
        <v>1.2264999999999999</v>
      </c>
      <c r="K1097" s="11">
        <v>1.2549999999999999</v>
      </c>
      <c r="L1097" s="11">
        <v>1.2450000000000001</v>
      </c>
      <c r="M1097" s="11">
        <v>1.26</v>
      </c>
      <c r="N1097" s="11">
        <v>1.2</v>
      </c>
      <c r="O1097" s="11">
        <v>1.22</v>
      </c>
      <c r="P1097" s="11">
        <v>1.2299</v>
      </c>
      <c r="Q1097" s="11">
        <v>1.1855</v>
      </c>
      <c r="R1097" s="11">
        <v>1.25</v>
      </c>
      <c r="S1097" s="11">
        <v>1.1760392104434465</v>
      </c>
      <c r="T1097" s="144">
        <v>1.0159364436827099</v>
      </c>
      <c r="U1097" s="11">
        <v>1.231642305974501</v>
      </c>
      <c r="V1097" s="11">
        <v>1.29</v>
      </c>
      <c r="W1097" s="11">
        <v>1.24</v>
      </c>
      <c r="X1097" s="11">
        <v>1.22</v>
      </c>
      <c r="Y1097" s="11">
        <v>1.2331000000000001</v>
      </c>
      <c r="Z1097" s="149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1.2286767856179719</v>
      </c>
    </row>
    <row r="1098" spans="1:65">
      <c r="A1098" s="30"/>
      <c r="B1098" s="19">
        <v>1</v>
      </c>
      <c r="C1098" s="9">
        <v>5</v>
      </c>
      <c r="D1098" s="11">
        <v>1.2</v>
      </c>
      <c r="E1098" s="11">
        <v>1.31</v>
      </c>
      <c r="F1098" s="11">
        <v>1.2462068800552459</v>
      </c>
      <c r="G1098" s="11">
        <v>1.2137359999999999</v>
      </c>
      <c r="H1098" s="11">
        <v>1.2</v>
      </c>
      <c r="I1098" s="11">
        <v>1.242</v>
      </c>
      <c r="J1098" s="11">
        <v>1.2253000000000001</v>
      </c>
      <c r="K1098" s="11">
        <v>1.24</v>
      </c>
      <c r="L1098" s="11">
        <v>1.24</v>
      </c>
      <c r="M1098" s="11">
        <v>1.2649999999999999</v>
      </c>
      <c r="N1098" s="11">
        <v>1.17</v>
      </c>
      <c r="O1098" s="11">
        <v>1.2450000000000001</v>
      </c>
      <c r="P1098" s="11">
        <v>1.2355</v>
      </c>
      <c r="Q1098" s="11">
        <v>1.1751</v>
      </c>
      <c r="R1098" s="11">
        <v>1.27</v>
      </c>
      <c r="S1098" s="11">
        <v>1.2141870338108076</v>
      </c>
      <c r="T1098" s="144">
        <v>0.99462837541535298</v>
      </c>
      <c r="U1098" s="11">
        <v>1.2204277883119123</v>
      </c>
      <c r="V1098" s="11">
        <v>1.27</v>
      </c>
      <c r="W1098" s="11">
        <v>1.2</v>
      </c>
      <c r="X1098" s="11">
        <v>1.22</v>
      </c>
      <c r="Y1098" s="11">
        <v>1.2013</v>
      </c>
      <c r="Z1098" s="149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126</v>
      </c>
    </row>
    <row r="1099" spans="1:65">
      <c r="A1099" s="30"/>
      <c r="B1099" s="19">
        <v>1</v>
      </c>
      <c r="C1099" s="9">
        <v>6</v>
      </c>
      <c r="D1099" s="11">
        <v>1.17</v>
      </c>
      <c r="E1099" s="11">
        <v>1.3</v>
      </c>
      <c r="F1099" s="11">
        <v>1.2540451451584258</v>
      </c>
      <c r="G1099" s="11">
        <v>1.22854</v>
      </c>
      <c r="H1099" s="11">
        <v>1.18</v>
      </c>
      <c r="I1099" s="11">
        <v>1.27</v>
      </c>
      <c r="J1099" s="11">
        <v>1.2213000000000001</v>
      </c>
      <c r="K1099" s="11">
        <v>1.25</v>
      </c>
      <c r="L1099" s="11">
        <v>1.25</v>
      </c>
      <c r="M1099" s="11">
        <v>1.2549999999999999</v>
      </c>
      <c r="N1099" s="11">
        <v>1.19</v>
      </c>
      <c r="O1099" s="11">
        <v>1.2350000000000001</v>
      </c>
      <c r="P1099" s="11">
        <v>1.2448999999999999</v>
      </c>
      <c r="Q1099" s="11">
        <v>1.1671</v>
      </c>
      <c r="R1099" s="11">
        <v>1.26</v>
      </c>
      <c r="S1099" s="11">
        <v>1.2375684793135924</v>
      </c>
      <c r="T1099" s="144">
        <v>0.99316649842306703</v>
      </c>
      <c r="U1099" s="11">
        <v>1.2216498728165333</v>
      </c>
      <c r="V1099" s="11">
        <v>1.26</v>
      </c>
      <c r="W1099" s="11">
        <v>1.26</v>
      </c>
      <c r="X1099" s="11">
        <v>1.22</v>
      </c>
      <c r="Y1099" s="11">
        <v>1.2316</v>
      </c>
      <c r="Z1099" s="149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20" t="s">
        <v>259</v>
      </c>
      <c r="C1100" s="12"/>
      <c r="D1100" s="23">
        <v>1.1866666666666665</v>
      </c>
      <c r="E1100" s="23">
        <v>1.2950000000000002</v>
      </c>
      <c r="F1100" s="23">
        <v>1.2555589636453226</v>
      </c>
      <c r="G1100" s="23">
        <v>1.2189724999999998</v>
      </c>
      <c r="H1100" s="23">
        <v>1.1783333333333332</v>
      </c>
      <c r="I1100" s="23">
        <v>1.2551666666666665</v>
      </c>
      <c r="J1100" s="23">
        <v>1.2220333333333333</v>
      </c>
      <c r="K1100" s="23">
        <v>1.2450000000000001</v>
      </c>
      <c r="L1100" s="23">
        <v>1.2441666666666669</v>
      </c>
      <c r="M1100" s="23">
        <v>1.2591666666666665</v>
      </c>
      <c r="N1100" s="23">
        <v>1.1933333333333334</v>
      </c>
      <c r="O1100" s="23">
        <v>1.2266666666666668</v>
      </c>
      <c r="P1100" s="23">
        <v>1.2369666666666665</v>
      </c>
      <c r="Q1100" s="23">
        <v>1.1638166666666665</v>
      </c>
      <c r="R1100" s="23">
        <v>1.2583333333333331</v>
      </c>
      <c r="S1100" s="23">
        <v>1.2142296615042942</v>
      </c>
      <c r="T1100" s="23">
        <v>1.0051859995215651</v>
      </c>
      <c r="U1100" s="23">
        <v>1.2241013728277885</v>
      </c>
      <c r="V1100" s="23">
        <v>1.2516666666666667</v>
      </c>
      <c r="W1100" s="23">
        <v>1.2316666666666667</v>
      </c>
      <c r="X1100" s="23">
        <v>1.2149999999999999</v>
      </c>
      <c r="Y1100" s="23">
        <v>1.2263666666666668</v>
      </c>
      <c r="Z1100" s="149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3" t="s">
        <v>260</v>
      </c>
      <c r="C1101" s="29"/>
      <c r="D1101" s="11">
        <v>1.18</v>
      </c>
      <c r="E1101" s="11">
        <v>1.2949999999999999</v>
      </c>
      <c r="F1101" s="11">
        <v>1.2501260126068359</v>
      </c>
      <c r="G1101" s="11">
        <v>1.2171835</v>
      </c>
      <c r="H1101" s="11">
        <v>1.1749999999999998</v>
      </c>
      <c r="I1101" s="11">
        <v>1.2549999999999999</v>
      </c>
      <c r="J1101" s="11">
        <v>1.2253499999999999</v>
      </c>
      <c r="K1101" s="11">
        <v>1.2475000000000001</v>
      </c>
      <c r="L1101" s="11">
        <v>1.2450000000000001</v>
      </c>
      <c r="M1101" s="11">
        <v>1.26</v>
      </c>
      <c r="N1101" s="11">
        <v>1.19</v>
      </c>
      <c r="O1101" s="11">
        <v>1.2250000000000001</v>
      </c>
      <c r="P1101" s="11">
        <v>1.2402</v>
      </c>
      <c r="Q1101" s="11">
        <v>1.1656499999999999</v>
      </c>
      <c r="R1101" s="11">
        <v>1.26</v>
      </c>
      <c r="S1101" s="11">
        <v>1.2166449605319412</v>
      </c>
      <c r="T1101" s="11">
        <v>0.99845940617800655</v>
      </c>
      <c r="U1101" s="11">
        <v>1.2212278419964129</v>
      </c>
      <c r="V1101" s="11">
        <v>1.2650000000000001</v>
      </c>
      <c r="W1101" s="11">
        <v>1.2349999999999999</v>
      </c>
      <c r="X1101" s="11">
        <v>1.2149999999999999</v>
      </c>
      <c r="Y1101" s="11">
        <v>1.2299</v>
      </c>
      <c r="Z1101" s="149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3" t="s">
        <v>261</v>
      </c>
      <c r="C1102" s="29"/>
      <c r="D1102" s="24">
        <v>1.9663841605003521E-2</v>
      </c>
      <c r="E1102" s="24">
        <v>1.3784048752090236E-2</v>
      </c>
      <c r="F1102" s="24">
        <v>2.3416902480711314E-2</v>
      </c>
      <c r="G1102" s="24">
        <v>5.2328037895568126E-3</v>
      </c>
      <c r="H1102" s="24">
        <v>1.1690451944500132E-2</v>
      </c>
      <c r="I1102" s="24">
        <v>9.2394083504663341E-3</v>
      </c>
      <c r="J1102" s="24">
        <v>7.2115647862767227E-3</v>
      </c>
      <c r="K1102" s="24">
        <v>8.9442719099991422E-3</v>
      </c>
      <c r="L1102" s="24">
        <v>3.763863263545423E-3</v>
      </c>
      <c r="M1102" s="24">
        <v>1.4634434279010101E-2</v>
      </c>
      <c r="N1102" s="24">
        <v>1.8348478592697226E-2</v>
      </c>
      <c r="O1102" s="24">
        <v>1.2516655570345783E-2</v>
      </c>
      <c r="P1102" s="24">
        <v>2.5859749934341342E-2</v>
      </c>
      <c r="Q1102" s="24">
        <v>1.6440245334746906E-2</v>
      </c>
      <c r="R1102" s="24">
        <v>7.5277265270908156E-3</v>
      </c>
      <c r="S1102" s="24">
        <v>2.0622820265509063E-2</v>
      </c>
      <c r="T1102" s="24">
        <v>1.6086330943884501E-2</v>
      </c>
      <c r="U1102" s="24">
        <v>7.7834168157862021E-3</v>
      </c>
      <c r="V1102" s="24">
        <v>3.6009258068817093E-2</v>
      </c>
      <c r="W1102" s="24">
        <v>2.3166067138525426E-2</v>
      </c>
      <c r="X1102" s="24">
        <v>5.4772255750516656E-3</v>
      </c>
      <c r="Y1102" s="24">
        <v>1.9254471342175738E-2</v>
      </c>
      <c r="Z1102" s="200"/>
      <c r="AA1102" s="201"/>
      <c r="AB1102" s="201"/>
      <c r="AC1102" s="201"/>
      <c r="AD1102" s="201"/>
      <c r="AE1102" s="201"/>
      <c r="AF1102" s="201"/>
      <c r="AG1102" s="201"/>
      <c r="AH1102" s="201"/>
      <c r="AI1102" s="201"/>
      <c r="AJ1102" s="201"/>
      <c r="AK1102" s="201"/>
      <c r="AL1102" s="201"/>
      <c r="AM1102" s="201"/>
      <c r="AN1102" s="201"/>
      <c r="AO1102" s="201"/>
      <c r="AP1102" s="201"/>
      <c r="AQ1102" s="201"/>
      <c r="AR1102" s="201"/>
      <c r="AS1102" s="201"/>
      <c r="AT1102" s="201"/>
      <c r="AU1102" s="201"/>
      <c r="AV1102" s="201"/>
      <c r="AW1102" s="201"/>
      <c r="AX1102" s="201"/>
      <c r="AY1102" s="201"/>
      <c r="AZ1102" s="201"/>
      <c r="BA1102" s="201"/>
      <c r="BB1102" s="201"/>
      <c r="BC1102" s="201"/>
      <c r="BD1102" s="201"/>
      <c r="BE1102" s="201"/>
      <c r="BF1102" s="201"/>
      <c r="BG1102" s="201"/>
      <c r="BH1102" s="201"/>
      <c r="BI1102" s="201"/>
      <c r="BJ1102" s="201"/>
      <c r="BK1102" s="201"/>
      <c r="BL1102" s="201"/>
      <c r="BM1102" s="56"/>
    </row>
    <row r="1103" spans="1:65">
      <c r="A1103" s="30"/>
      <c r="B1103" s="3" t="s">
        <v>86</v>
      </c>
      <c r="C1103" s="29"/>
      <c r="D1103" s="13">
        <v>1.6570653037924318E-2</v>
      </c>
      <c r="E1103" s="13">
        <v>1.0644053090417169E-2</v>
      </c>
      <c r="F1103" s="13">
        <v>1.8650579669093306E-2</v>
      </c>
      <c r="G1103" s="13">
        <v>4.2927988855834022E-3</v>
      </c>
      <c r="H1103" s="13">
        <v>9.9211756247525873E-3</v>
      </c>
      <c r="I1103" s="13">
        <v>7.3611007970784768E-3</v>
      </c>
      <c r="J1103" s="13">
        <v>5.9012832052672236E-3</v>
      </c>
      <c r="K1103" s="13">
        <v>7.1841541445776232E-3</v>
      </c>
      <c r="L1103" s="13">
        <v>3.0252082493332265E-3</v>
      </c>
      <c r="M1103" s="13">
        <v>1.1622317097824039E-2</v>
      </c>
      <c r="N1103" s="13">
        <v>1.5375820049746278E-2</v>
      </c>
      <c r="O1103" s="13">
        <v>1.0203795301912321E-2</v>
      </c>
      <c r="P1103" s="13">
        <v>2.0905777521093006E-2</v>
      </c>
      <c r="Q1103" s="13">
        <v>1.4126147017497237E-2</v>
      </c>
      <c r="R1103" s="13">
        <v>5.9822992268271395E-3</v>
      </c>
      <c r="S1103" s="13">
        <v>1.698428305561215E-2</v>
      </c>
      <c r="T1103" s="13">
        <v>1.6003337642526913E-2</v>
      </c>
      <c r="U1103" s="13">
        <v>6.3584740517084641E-3</v>
      </c>
      <c r="V1103" s="13">
        <v>2.8769047724754002E-2</v>
      </c>
      <c r="W1103" s="13">
        <v>1.8808714862131603E-2</v>
      </c>
      <c r="X1103" s="13">
        <v>4.5080045885198903E-3</v>
      </c>
      <c r="Y1103" s="13">
        <v>1.5700419675063793E-2</v>
      </c>
      <c r="Z1103" s="149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262</v>
      </c>
      <c r="C1104" s="29"/>
      <c r="D1104" s="13">
        <v>-3.4191350762907136E-2</v>
      </c>
      <c r="E1104" s="13">
        <v>5.3979382664636644E-2</v>
      </c>
      <c r="F1104" s="13">
        <v>2.1878966333550576E-2</v>
      </c>
      <c r="G1104" s="13">
        <v>-7.8981598184026947E-3</v>
      </c>
      <c r="H1104" s="13">
        <v>-4.097371487271817E-2</v>
      </c>
      <c r="I1104" s="13">
        <v>2.1559682219739695E-2</v>
      </c>
      <c r="J1104" s="13">
        <v>-5.4069974808690358E-3</v>
      </c>
      <c r="K1104" s="13">
        <v>1.3285198005770438E-2</v>
      </c>
      <c r="L1104" s="13">
        <v>1.2606961594789245E-2</v>
      </c>
      <c r="M1104" s="13">
        <v>2.481521699244893E-2</v>
      </c>
      <c r="N1104" s="13">
        <v>-2.8765459475058153E-2</v>
      </c>
      <c r="O1104" s="13">
        <v>-1.6360030358139044E-3</v>
      </c>
      <c r="P1104" s="13">
        <v>6.7469990039124017E-3</v>
      </c>
      <c r="Q1104" s="13">
        <v>-5.2788593152009122E-2</v>
      </c>
      <c r="R1104" s="13">
        <v>2.4136980581467737E-2</v>
      </c>
      <c r="S1104" s="13">
        <v>-1.1758278729431137E-2</v>
      </c>
      <c r="T1104" s="13">
        <v>-0.18189550637924723</v>
      </c>
      <c r="U1104" s="13">
        <v>-3.7238538594852599E-3</v>
      </c>
      <c r="V1104" s="13">
        <v>1.8711089293619088E-2</v>
      </c>
      <c r="W1104" s="13">
        <v>2.433415430072694E-3</v>
      </c>
      <c r="X1104" s="13">
        <v>-1.1131312789549597E-2</v>
      </c>
      <c r="Y1104" s="13">
        <v>-1.8801681437671247E-3</v>
      </c>
      <c r="Z1104" s="149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46" t="s">
        <v>263</v>
      </c>
      <c r="C1105" s="47"/>
      <c r="D1105" s="45">
        <v>1.23</v>
      </c>
      <c r="E1105" s="45">
        <v>2.12</v>
      </c>
      <c r="F1105" s="45">
        <v>0.9</v>
      </c>
      <c r="G1105" s="45">
        <v>0.23</v>
      </c>
      <c r="H1105" s="45">
        <v>1.49</v>
      </c>
      <c r="I1105" s="45">
        <v>0.89</v>
      </c>
      <c r="J1105" s="45">
        <v>0.14000000000000001</v>
      </c>
      <c r="K1105" s="45">
        <v>0.56999999999999995</v>
      </c>
      <c r="L1105" s="45">
        <v>0.55000000000000004</v>
      </c>
      <c r="M1105" s="45">
        <v>1.01</v>
      </c>
      <c r="N1105" s="45">
        <v>1.03</v>
      </c>
      <c r="O1105" s="45">
        <v>0</v>
      </c>
      <c r="P1105" s="45">
        <v>0.32</v>
      </c>
      <c r="Q1105" s="45">
        <v>1.94</v>
      </c>
      <c r="R1105" s="45">
        <v>0.98</v>
      </c>
      <c r="S1105" s="45">
        <v>0.38</v>
      </c>
      <c r="T1105" s="45">
        <v>6.84</v>
      </c>
      <c r="U1105" s="45">
        <v>7.0000000000000007E-2</v>
      </c>
      <c r="V1105" s="45">
        <v>0.78</v>
      </c>
      <c r="W1105" s="45">
        <v>0.16</v>
      </c>
      <c r="X1105" s="45">
        <v>0.36</v>
      </c>
      <c r="Y1105" s="45">
        <v>0</v>
      </c>
      <c r="Z1105" s="149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B1106" s="31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BM1106" s="55"/>
    </row>
    <row r="1107" spans="1:65" ht="15">
      <c r="B1107" s="8" t="s">
        <v>569</v>
      </c>
      <c r="BM1107" s="28" t="s">
        <v>66</v>
      </c>
    </row>
    <row r="1108" spans="1:65" ht="15">
      <c r="A1108" s="25" t="s">
        <v>45</v>
      </c>
      <c r="B1108" s="18" t="s">
        <v>111</v>
      </c>
      <c r="C1108" s="15" t="s">
        <v>112</v>
      </c>
      <c r="D1108" s="16" t="s">
        <v>224</v>
      </c>
      <c r="E1108" s="17" t="s">
        <v>224</v>
      </c>
      <c r="F1108" s="17" t="s">
        <v>224</v>
      </c>
      <c r="G1108" s="17" t="s">
        <v>224</v>
      </c>
      <c r="H1108" s="17" t="s">
        <v>224</v>
      </c>
      <c r="I1108" s="17" t="s">
        <v>224</v>
      </c>
      <c r="J1108" s="17" t="s">
        <v>224</v>
      </c>
      <c r="K1108" s="17" t="s">
        <v>224</v>
      </c>
      <c r="L1108" s="17" t="s">
        <v>224</v>
      </c>
      <c r="M1108" s="17" t="s">
        <v>224</v>
      </c>
      <c r="N1108" s="17" t="s">
        <v>224</v>
      </c>
      <c r="O1108" s="17" t="s">
        <v>224</v>
      </c>
      <c r="P1108" s="17" t="s">
        <v>224</v>
      </c>
      <c r="Q1108" s="17" t="s">
        <v>224</v>
      </c>
      <c r="R1108" s="17" t="s">
        <v>224</v>
      </c>
      <c r="S1108" s="17" t="s">
        <v>224</v>
      </c>
      <c r="T1108" s="17" t="s">
        <v>224</v>
      </c>
      <c r="U1108" s="17" t="s">
        <v>224</v>
      </c>
      <c r="V1108" s="17" t="s">
        <v>224</v>
      </c>
      <c r="W1108" s="17" t="s">
        <v>224</v>
      </c>
      <c r="X1108" s="17" t="s">
        <v>224</v>
      </c>
      <c r="Y1108" s="149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1</v>
      </c>
    </row>
    <row r="1109" spans="1:65">
      <c r="A1109" s="30"/>
      <c r="B1109" s="19" t="s">
        <v>225</v>
      </c>
      <c r="C1109" s="9" t="s">
        <v>225</v>
      </c>
      <c r="D1109" s="147" t="s">
        <v>227</v>
      </c>
      <c r="E1109" s="148" t="s">
        <v>228</v>
      </c>
      <c r="F1109" s="148" t="s">
        <v>230</v>
      </c>
      <c r="G1109" s="148" t="s">
        <v>231</v>
      </c>
      <c r="H1109" s="148" t="s">
        <v>232</v>
      </c>
      <c r="I1109" s="148" t="s">
        <v>233</v>
      </c>
      <c r="J1109" s="148" t="s">
        <v>235</v>
      </c>
      <c r="K1109" s="148" t="s">
        <v>236</v>
      </c>
      <c r="L1109" s="148" t="s">
        <v>237</v>
      </c>
      <c r="M1109" s="148" t="s">
        <v>238</v>
      </c>
      <c r="N1109" s="148" t="s">
        <v>265</v>
      </c>
      <c r="O1109" s="148" t="s">
        <v>239</v>
      </c>
      <c r="P1109" s="148" t="s">
        <v>240</v>
      </c>
      <c r="Q1109" s="148" t="s">
        <v>241</v>
      </c>
      <c r="R1109" s="148" t="s">
        <v>242</v>
      </c>
      <c r="S1109" s="148" t="s">
        <v>243</v>
      </c>
      <c r="T1109" s="148" t="s">
        <v>244</v>
      </c>
      <c r="U1109" s="148" t="s">
        <v>245</v>
      </c>
      <c r="V1109" s="148" t="s">
        <v>246</v>
      </c>
      <c r="W1109" s="148" t="s">
        <v>247</v>
      </c>
      <c r="X1109" s="148" t="s">
        <v>249</v>
      </c>
      <c r="Y1109" s="149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 t="s">
        <v>3</v>
      </c>
    </row>
    <row r="1110" spans="1:65">
      <c r="A1110" s="30"/>
      <c r="B1110" s="19"/>
      <c r="C1110" s="9"/>
      <c r="D1110" s="10" t="s">
        <v>295</v>
      </c>
      <c r="E1110" s="11" t="s">
        <v>295</v>
      </c>
      <c r="F1110" s="11" t="s">
        <v>114</v>
      </c>
      <c r="G1110" s="11" t="s">
        <v>296</v>
      </c>
      <c r="H1110" s="11" t="s">
        <v>295</v>
      </c>
      <c r="I1110" s="11" t="s">
        <v>295</v>
      </c>
      <c r="J1110" s="11" t="s">
        <v>296</v>
      </c>
      <c r="K1110" s="11" t="s">
        <v>296</v>
      </c>
      <c r="L1110" s="11" t="s">
        <v>296</v>
      </c>
      <c r="M1110" s="11" t="s">
        <v>296</v>
      </c>
      <c r="N1110" s="11" t="s">
        <v>296</v>
      </c>
      <c r="O1110" s="11" t="s">
        <v>295</v>
      </c>
      <c r="P1110" s="11" t="s">
        <v>296</v>
      </c>
      <c r="Q1110" s="11" t="s">
        <v>295</v>
      </c>
      <c r="R1110" s="11" t="s">
        <v>295</v>
      </c>
      <c r="S1110" s="11" t="s">
        <v>295</v>
      </c>
      <c r="T1110" s="11" t="s">
        <v>114</v>
      </c>
      <c r="U1110" s="11" t="s">
        <v>296</v>
      </c>
      <c r="V1110" s="11" t="s">
        <v>296</v>
      </c>
      <c r="W1110" s="11" t="s">
        <v>296</v>
      </c>
      <c r="X1110" s="11" t="s">
        <v>295</v>
      </c>
      <c r="Y1110" s="149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9"/>
      <c r="C1111" s="9"/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149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2</v>
      </c>
    </row>
    <row r="1112" spans="1:65">
      <c r="A1112" s="30"/>
      <c r="B1112" s="18">
        <v>1</v>
      </c>
      <c r="C1112" s="14">
        <v>1</v>
      </c>
      <c r="D1112" s="206">
        <v>31.5</v>
      </c>
      <c r="E1112" s="206">
        <v>27.9</v>
      </c>
      <c r="F1112" s="206">
        <v>29.93</v>
      </c>
      <c r="G1112" s="206">
        <v>29</v>
      </c>
      <c r="H1112" s="206">
        <v>32.9</v>
      </c>
      <c r="I1112" s="206">
        <v>28.9</v>
      </c>
      <c r="J1112" s="206">
        <v>29.4</v>
      </c>
      <c r="K1112" s="206">
        <v>28.4</v>
      </c>
      <c r="L1112" s="206">
        <v>29.8</v>
      </c>
      <c r="M1112" s="206">
        <v>28.4</v>
      </c>
      <c r="N1112" s="206">
        <v>26.4</v>
      </c>
      <c r="O1112" s="206">
        <v>28</v>
      </c>
      <c r="P1112" s="206">
        <v>28</v>
      </c>
      <c r="Q1112" s="206">
        <v>29.1</v>
      </c>
      <c r="R1112" s="206">
        <v>30.124687587038949</v>
      </c>
      <c r="S1112" s="206">
        <v>26.634027964579623</v>
      </c>
      <c r="T1112" s="223">
        <v>25.269894418548368</v>
      </c>
      <c r="U1112" s="206">
        <v>27.4</v>
      </c>
      <c r="V1112" s="206">
        <v>29.1</v>
      </c>
      <c r="W1112" s="206">
        <v>28.6</v>
      </c>
      <c r="X1112" s="206">
        <v>28</v>
      </c>
      <c r="Y1112" s="207"/>
      <c r="Z1112" s="208"/>
      <c r="AA1112" s="208"/>
      <c r="AB1112" s="208"/>
      <c r="AC1112" s="208"/>
      <c r="AD1112" s="208"/>
      <c r="AE1112" s="208"/>
      <c r="AF1112" s="208"/>
      <c r="AG1112" s="208"/>
      <c r="AH1112" s="208"/>
      <c r="AI1112" s="208"/>
      <c r="AJ1112" s="208"/>
      <c r="AK1112" s="208"/>
      <c r="AL1112" s="208"/>
      <c r="AM1112" s="208"/>
      <c r="AN1112" s="208"/>
      <c r="AO1112" s="208"/>
      <c r="AP1112" s="208"/>
      <c r="AQ1112" s="208"/>
      <c r="AR1112" s="208"/>
      <c r="AS1112" s="208"/>
      <c r="AT1112" s="208"/>
      <c r="AU1112" s="208"/>
      <c r="AV1112" s="208"/>
      <c r="AW1112" s="208"/>
      <c r="AX1112" s="208"/>
      <c r="AY1112" s="208"/>
      <c r="AZ1112" s="208"/>
      <c r="BA1112" s="208"/>
      <c r="BB1112" s="208"/>
      <c r="BC1112" s="208"/>
      <c r="BD1112" s="208"/>
      <c r="BE1112" s="208"/>
      <c r="BF1112" s="208"/>
      <c r="BG1112" s="208"/>
      <c r="BH1112" s="208"/>
      <c r="BI1112" s="208"/>
      <c r="BJ1112" s="208"/>
      <c r="BK1112" s="208"/>
      <c r="BL1112" s="208"/>
      <c r="BM1112" s="209">
        <v>1</v>
      </c>
    </row>
    <row r="1113" spans="1:65">
      <c r="A1113" s="30"/>
      <c r="B1113" s="19">
        <v>1</v>
      </c>
      <c r="C1113" s="9">
        <v>2</v>
      </c>
      <c r="D1113" s="210">
        <v>31.3</v>
      </c>
      <c r="E1113" s="210">
        <v>29.6</v>
      </c>
      <c r="F1113" s="210">
        <v>29.840000000000003</v>
      </c>
      <c r="G1113" s="210">
        <v>29</v>
      </c>
      <c r="H1113" s="210">
        <v>30.3</v>
      </c>
      <c r="I1113" s="210">
        <v>28.1</v>
      </c>
      <c r="J1113" s="210">
        <v>29.5</v>
      </c>
      <c r="K1113" s="210">
        <v>28.2</v>
      </c>
      <c r="L1113" s="210">
        <v>26.5</v>
      </c>
      <c r="M1113" s="210">
        <v>30.599999999999998</v>
      </c>
      <c r="N1113" s="210">
        <v>28.6</v>
      </c>
      <c r="O1113" s="210">
        <v>29</v>
      </c>
      <c r="P1113" s="210">
        <v>26.7</v>
      </c>
      <c r="Q1113" s="210">
        <v>29.7</v>
      </c>
      <c r="R1113" s="210">
        <v>28.948604614853885</v>
      </c>
      <c r="S1113" s="210">
        <v>33.269751743714465</v>
      </c>
      <c r="T1113" s="224">
        <v>24.810975211519363</v>
      </c>
      <c r="U1113" s="210">
        <v>26.8</v>
      </c>
      <c r="V1113" s="210">
        <v>28.3</v>
      </c>
      <c r="W1113" s="210">
        <v>29.2</v>
      </c>
      <c r="X1113" s="210">
        <v>30.3</v>
      </c>
      <c r="Y1113" s="207"/>
      <c r="Z1113" s="208"/>
      <c r="AA1113" s="208"/>
      <c r="AB1113" s="208"/>
      <c r="AC1113" s="208"/>
      <c r="AD1113" s="208"/>
      <c r="AE1113" s="208"/>
      <c r="AF1113" s="208"/>
      <c r="AG1113" s="208"/>
      <c r="AH1113" s="208"/>
      <c r="AI1113" s="208"/>
      <c r="AJ1113" s="208"/>
      <c r="AK1113" s="208"/>
      <c r="AL1113" s="208"/>
      <c r="AM1113" s="208"/>
      <c r="AN1113" s="208"/>
      <c r="AO1113" s="208"/>
      <c r="AP1113" s="208"/>
      <c r="AQ1113" s="208"/>
      <c r="AR1113" s="208"/>
      <c r="AS1113" s="208"/>
      <c r="AT1113" s="208"/>
      <c r="AU1113" s="208"/>
      <c r="AV1113" s="208"/>
      <c r="AW1113" s="208"/>
      <c r="AX1113" s="208"/>
      <c r="AY1113" s="208"/>
      <c r="AZ1113" s="208"/>
      <c r="BA1113" s="208"/>
      <c r="BB1113" s="208"/>
      <c r="BC1113" s="208"/>
      <c r="BD1113" s="208"/>
      <c r="BE1113" s="208"/>
      <c r="BF1113" s="208"/>
      <c r="BG1113" s="208"/>
      <c r="BH1113" s="208"/>
      <c r="BI1113" s="208"/>
      <c r="BJ1113" s="208"/>
      <c r="BK1113" s="208"/>
      <c r="BL1113" s="208"/>
      <c r="BM1113" s="209" t="e">
        <v>#N/A</v>
      </c>
    </row>
    <row r="1114" spans="1:65">
      <c r="A1114" s="30"/>
      <c r="B1114" s="19">
        <v>1</v>
      </c>
      <c r="C1114" s="9">
        <v>3</v>
      </c>
      <c r="D1114" s="210">
        <v>31.899999999999995</v>
      </c>
      <c r="E1114" s="210">
        <v>28.4</v>
      </c>
      <c r="F1114" s="210">
        <v>30.14</v>
      </c>
      <c r="G1114" s="210">
        <v>28</v>
      </c>
      <c r="H1114" s="210">
        <v>25.9</v>
      </c>
      <c r="I1114" s="210">
        <v>27.9</v>
      </c>
      <c r="J1114" s="210">
        <v>31.3</v>
      </c>
      <c r="K1114" s="210">
        <v>28.8</v>
      </c>
      <c r="L1114" s="210">
        <v>26.4</v>
      </c>
      <c r="M1114" s="210">
        <v>29.8</v>
      </c>
      <c r="N1114" s="210">
        <v>27.2</v>
      </c>
      <c r="O1114" s="210">
        <v>29</v>
      </c>
      <c r="P1114" s="210">
        <v>28.1</v>
      </c>
      <c r="Q1114" s="210">
        <v>28.9</v>
      </c>
      <c r="R1114" s="210">
        <v>28.839590371901153</v>
      </c>
      <c r="S1114" s="210">
        <v>32.45416423407886</v>
      </c>
      <c r="T1114" s="224">
        <v>24.785460708945493</v>
      </c>
      <c r="U1114" s="210">
        <v>27.1</v>
      </c>
      <c r="V1114" s="210">
        <v>28.2</v>
      </c>
      <c r="W1114" s="210">
        <v>27.4</v>
      </c>
      <c r="X1114" s="210">
        <v>29.8</v>
      </c>
      <c r="Y1114" s="207"/>
      <c r="Z1114" s="208"/>
      <c r="AA1114" s="208"/>
      <c r="AB1114" s="208"/>
      <c r="AC1114" s="208"/>
      <c r="AD1114" s="208"/>
      <c r="AE1114" s="208"/>
      <c r="AF1114" s="208"/>
      <c r="AG1114" s="208"/>
      <c r="AH1114" s="208"/>
      <c r="AI1114" s="208"/>
      <c r="AJ1114" s="208"/>
      <c r="AK1114" s="208"/>
      <c r="AL1114" s="208"/>
      <c r="AM1114" s="208"/>
      <c r="AN1114" s="208"/>
      <c r="AO1114" s="208"/>
      <c r="AP1114" s="208"/>
      <c r="AQ1114" s="208"/>
      <c r="AR1114" s="208"/>
      <c r="AS1114" s="208"/>
      <c r="AT1114" s="208"/>
      <c r="AU1114" s="208"/>
      <c r="AV1114" s="208"/>
      <c r="AW1114" s="208"/>
      <c r="AX1114" s="208"/>
      <c r="AY1114" s="208"/>
      <c r="AZ1114" s="208"/>
      <c r="BA1114" s="208"/>
      <c r="BB1114" s="208"/>
      <c r="BC1114" s="208"/>
      <c r="BD1114" s="208"/>
      <c r="BE1114" s="208"/>
      <c r="BF1114" s="208"/>
      <c r="BG1114" s="208"/>
      <c r="BH1114" s="208"/>
      <c r="BI1114" s="208"/>
      <c r="BJ1114" s="208"/>
      <c r="BK1114" s="208"/>
      <c r="BL1114" s="208"/>
      <c r="BM1114" s="209">
        <v>16</v>
      </c>
    </row>
    <row r="1115" spans="1:65">
      <c r="A1115" s="30"/>
      <c r="B1115" s="19">
        <v>1</v>
      </c>
      <c r="C1115" s="9">
        <v>4</v>
      </c>
      <c r="D1115" s="210">
        <v>31.6</v>
      </c>
      <c r="E1115" s="210">
        <v>27.7</v>
      </c>
      <c r="F1115" s="210">
        <v>29.79</v>
      </c>
      <c r="G1115" s="210">
        <v>29</v>
      </c>
      <c r="H1115" s="210">
        <v>30.4</v>
      </c>
      <c r="I1115" s="210">
        <v>28.8</v>
      </c>
      <c r="J1115" s="210">
        <v>29</v>
      </c>
      <c r="K1115" s="210">
        <v>27.7</v>
      </c>
      <c r="L1115" s="210">
        <v>28.3</v>
      </c>
      <c r="M1115" s="210">
        <v>26.7</v>
      </c>
      <c r="N1115" s="210">
        <v>27.8</v>
      </c>
      <c r="O1115" s="210">
        <v>29</v>
      </c>
      <c r="P1115" s="210">
        <v>27</v>
      </c>
      <c r="Q1115" s="210">
        <v>28.8</v>
      </c>
      <c r="R1115" s="210">
        <v>28.616039954096337</v>
      </c>
      <c r="S1115" s="210">
        <v>30.470809266151413</v>
      </c>
      <c r="T1115" s="224">
        <v>24.98072776340058</v>
      </c>
      <c r="U1115" s="210">
        <v>26.4</v>
      </c>
      <c r="V1115" s="210">
        <v>28.5</v>
      </c>
      <c r="W1115" s="210">
        <v>28.3</v>
      </c>
      <c r="X1115" s="210">
        <v>29.1</v>
      </c>
      <c r="Y1115" s="207"/>
      <c r="Z1115" s="208"/>
      <c r="AA1115" s="208"/>
      <c r="AB1115" s="208"/>
      <c r="AC1115" s="208"/>
      <c r="AD1115" s="208"/>
      <c r="AE1115" s="208"/>
      <c r="AF1115" s="208"/>
      <c r="AG1115" s="208"/>
      <c r="AH1115" s="208"/>
      <c r="AI1115" s="208"/>
      <c r="AJ1115" s="208"/>
      <c r="AK1115" s="208"/>
      <c r="AL1115" s="208"/>
      <c r="AM1115" s="208"/>
      <c r="AN1115" s="208"/>
      <c r="AO1115" s="208"/>
      <c r="AP1115" s="208"/>
      <c r="AQ1115" s="208"/>
      <c r="AR1115" s="208"/>
      <c r="AS1115" s="208"/>
      <c r="AT1115" s="208"/>
      <c r="AU1115" s="208"/>
      <c r="AV1115" s="208"/>
      <c r="AW1115" s="208"/>
      <c r="AX1115" s="208"/>
      <c r="AY1115" s="208"/>
      <c r="AZ1115" s="208"/>
      <c r="BA1115" s="208"/>
      <c r="BB1115" s="208"/>
      <c r="BC1115" s="208"/>
      <c r="BD1115" s="208"/>
      <c r="BE1115" s="208"/>
      <c r="BF1115" s="208"/>
      <c r="BG1115" s="208"/>
      <c r="BH1115" s="208"/>
      <c r="BI1115" s="208"/>
      <c r="BJ1115" s="208"/>
      <c r="BK1115" s="208"/>
      <c r="BL1115" s="208"/>
      <c r="BM1115" s="209">
        <v>28.753519587594731</v>
      </c>
    </row>
    <row r="1116" spans="1:65">
      <c r="A1116" s="30"/>
      <c r="B1116" s="19">
        <v>1</v>
      </c>
      <c r="C1116" s="9">
        <v>5</v>
      </c>
      <c r="D1116" s="210">
        <v>31.6</v>
      </c>
      <c r="E1116" s="210">
        <v>28.8</v>
      </c>
      <c r="F1116" s="210">
        <v>29.5</v>
      </c>
      <c r="G1116" s="210">
        <v>28</v>
      </c>
      <c r="H1116" s="210">
        <v>32.799999999999997</v>
      </c>
      <c r="I1116" s="210">
        <v>29</v>
      </c>
      <c r="J1116" s="210">
        <v>30.7</v>
      </c>
      <c r="K1116" s="210">
        <v>28.7</v>
      </c>
      <c r="L1116" s="210">
        <v>27.6</v>
      </c>
      <c r="M1116" s="210">
        <v>28.3</v>
      </c>
      <c r="N1116" s="210">
        <v>27</v>
      </c>
      <c r="O1116" s="210">
        <v>28</v>
      </c>
      <c r="P1116" s="210">
        <v>27.2</v>
      </c>
      <c r="Q1116" s="210">
        <v>26.4</v>
      </c>
      <c r="R1116" s="210">
        <v>29.17441428954757</v>
      </c>
      <c r="S1116" s="210">
        <v>28.013041980283099</v>
      </c>
      <c r="T1116" s="224">
        <v>25.261339005947075</v>
      </c>
      <c r="U1116" s="210">
        <v>27.5</v>
      </c>
      <c r="V1116" s="210">
        <v>28.2</v>
      </c>
      <c r="W1116" s="210">
        <v>27.1</v>
      </c>
      <c r="X1116" s="210">
        <v>29.1</v>
      </c>
      <c r="Y1116" s="207"/>
      <c r="Z1116" s="208"/>
      <c r="AA1116" s="208"/>
      <c r="AB1116" s="208"/>
      <c r="AC1116" s="208"/>
      <c r="AD1116" s="208"/>
      <c r="AE1116" s="208"/>
      <c r="AF1116" s="208"/>
      <c r="AG1116" s="208"/>
      <c r="AH1116" s="208"/>
      <c r="AI1116" s="208"/>
      <c r="AJ1116" s="208"/>
      <c r="AK1116" s="208"/>
      <c r="AL1116" s="208"/>
      <c r="AM1116" s="208"/>
      <c r="AN1116" s="208"/>
      <c r="AO1116" s="208"/>
      <c r="AP1116" s="208"/>
      <c r="AQ1116" s="208"/>
      <c r="AR1116" s="208"/>
      <c r="AS1116" s="208"/>
      <c r="AT1116" s="208"/>
      <c r="AU1116" s="208"/>
      <c r="AV1116" s="208"/>
      <c r="AW1116" s="208"/>
      <c r="AX1116" s="208"/>
      <c r="AY1116" s="208"/>
      <c r="AZ1116" s="208"/>
      <c r="BA1116" s="208"/>
      <c r="BB1116" s="208"/>
      <c r="BC1116" s="208"/>
      <c r="BD1116" s="208"/>
      <c r="BE1116" s="208"/>
      <c r="BF1116" s="208"/>
      <c r="BG1116" s="208"/>
      <c r="BH1116" s="208"/>
      <c r="BI1116" s="208"/>
      <c r="BJ1116" s="208"/>
      <c r="BK1116" s="208"/>
      <c r="BL1116" s="208"/>
      <c r="BM1116" s="209">
        <v>127</v>
      </c>
    </row>
    <row r="1117" spans="1:65">
      <c r="A1117" s="30"/>
      <c r="B1117" s="19">
        <v>1</v>
      </c>
      <c r="C1117" s="9">
        <v>6</v>
      </c>
      <c r="D1117" s="210">
        <v>30.599999999999998</v>
      </c>
      <c r="E1117" s="210">
        <v>27.4</v>
      </c>
      <c r="F1117" s="210">
        <v>30.15</v>
      </c>
      <c r="G1117" s="210">
        <v>27</v>
      </c>
      <c r="H1117" s="228">
        <v>37.6</v>
      </c>
      <c r="I1117" s="210">
        <v>28.7</v>
      </c>
      <c r="J1117" s="210">
        <v>29.3</v>
      </c>
      <c r="K1117" s="210">
        <v>31.100000000000005</v>
      </c>
      <c r="L1117" s="210">
        <v>24.7</v>
      </c>
      <c r="M1117" s="210">
        <v>27.1</v>
      </c>
      <c r="N1117" s="210">
        <v>28.2</v>
      </c>
      <c r="O1117" s="210">
        <v>30</v>
      </c>
      <c r="P1117" s="210">
        <v>27.8</v>
      </c>
      <c r="Q1117" s="210">
        <v>27.8</v>
      </c>
      <c r="R1117" s="210">
        <v>30.107421833601023</v>
      </c>
      <c r="S1117" s="210">
        <v>27.699796671521</v>
      </c>
      <c r="T1117" s="224">
        <v>25.059942398705278</v>
      </c>
      <c r="U1117" s="210">
        <v>27.3</v>
      </c>
      <c r="V1117" s="210">
        <v>28.5</v>
      </c>
      <c r="W1117" s="210">
        <v>24.8</v>
      </c>
      <c r="X1117" s="228">
        <v>35.4</v>
      </c>
      <c r="Y1117" s="207"/>
      <c r="Z1117" s="208"/>
      <c r="AA1117" s="208"/>
      <c r="AB1117" s="208"/>
      <c r="AC1117" s="208"/>
      <c r="AD1117" s="208"/>
      <c r="AE1117" s="208"/>
      <c r="AF1117" s="208"/>
      <c r="AG1117" s="208"/>
      <c r="AH1117" s="208"/>
      <c r="AI1117" s="208"/>
      <c r="AJ1117" s="208"/>
      <c r="AK1117" s="208"/>
      <c r="AL1117" s="208"/>
      <c r="AM1117" s="208"/>
      <c r="AN1117" s="208"/>
      <c r="AO1117" s="208"/>
      <c r="AP1117" s="208"/>
      <c r="AQ1117" s="208"/>
      <c r="AR1117" s="208"/>
      <c r="AS1117" s="208"/>
      <c r="AT1117" s="208"/>
      <c r="AU1117" s="208"/>
      <c r="AV1117" s="208"/>
      <c r="AW1117" s="208"/>
      <c r="AX1117" s="208"/>
      <c r="AY1117" s="208"/>
      <c r="AZ1117" s="208"/>
      <c r="BA1117" s="208"/>
      <c r="BB1117" s="208"/>
      <c r="BC1117" s="208"/>
      <c r="BD1117" s="208"/>
      <c r="BE1117" s="208"/>
      <c r="BF1117" s="208"/>
      <c r="BG1117" s="208"/>
      <c r="BH1117" s="208"/>
      <c r="BI1117" s="208"/>
      <c r="BJ1117" s="208"/>
      <c r="BK1117" s="208"/>
      <c r="BL1117" s="208"/>
      <c r="BM1117" s="211"/>
    </row>
    <row r="1118" spans="1:65">
      <c r="A1118" s="30"/>
      <c r="B1118" s="20" t="s">
        <v>259</v>
      </c>
      <c r="C1118" s="12"/>
      <c r="D1118" s="212">
        <v>31.416666666666661</v>
      </c>
      <c r="E1118" s="212">
        <v>28.3</v>
      </c>
      <c r="F1118" s="212">
        <v>29.891666666666666</v>
      </c>
      <c r="G1118" s="212">
        <v>28.333333333333332</v>
      </c>
      <c r="H1118" s="212">
        <v>31.650000000000002</v>
      </c>
      <c r="I1118" s="212">
        <v>28.566666666666663</v>
      </c>
      <c r="J1118" s="212">
        <v>29.866666666666671</v>
      </c>
      <c r="K1118" s="212">
        <v>28.816666666666663</v>
      </c>
      <c r="L1118" s="212">
        <v>27.216666666666665</v>
      </c>
      <c r="M1118" s="212">
        <v>28.483333333333334</v>
      </c>
      <c r="N1118" s="212">
        <v>27.533333333333331</v>
      </c>
      <c r="O1118" s="212">
        <v>28.833333333333332</v>
      </c>
      <c r="P1118" s="212">
        <v>27.466666666666669</v>
      </c>
      <c r="Q1118" s="212">
        <v>28.45</v>
      </c>
      <c r="R1118" s="212">
        <v>29.301793108506487</v>
      </c>
      <c r="S1118" s="212">
        <v>29.756931976721408</v>
      </c>
      <c r="T1118" s="212">
        <v>25.028056584511024</v>
      </c>
      <c r="U1118" s="212">
        <v>27.083333333333339</v>
      </c>
      <c r="V1118" s="212">
        <v>28.466666666666669</v>
      </c>
      <c r="W1118" s="212">
        <v>27.566666666666666</v>
      </c>
      <c r="X1118" s="212">
        <v>30.283333333333331</v>
      </c>
      <c r="Y1118" s="207"/>
      <c r="Z1118" s="208"/>
      <c r="AA1118" s="208"/>
      <c r="AB1118" s="208"/>
      <c r="AC1118" s="208"/>
      <c r="AD1118" s="208"/>
      <c r="AE1118" s="208"/>
      <c r="AF1118" s="208"/>
      <c r="AG1118" s="208"/>
      <c r="AH1118" s="208"/>
      <c r="AI1118" s="208"/>
      <c r="AJ1118" s="208"/>
      <c r="AK1118" s="208"/>
      <c r="AL1118" s="208"/>
      <c r="AM1118" s="208"/>
      <c r="AN1118" s="208"/>
      <c r="AO1118" s="208"/>
      <c r="AP1118" s="208"/>
      <c r="AQ1118" s="208"/>
      <c r="AR1118" s="208"/>
      <c r="AS1118" s="208"/>
      <c r="AT1118" s="208"/>
      <c r="AU1118" s="208"/>
      <c r="AV1118" s="208"/>
      <c r="AW1118" s="208"/>
      <c r="AX1118" s="208"/>
      <c r="AY1118" s="208"/>
      <c r="AZ1118" s="208"/>
      <c r="BA1118" s="208"/>
      <c r="BB1118" s="208"/>
      <c r="BC1118" s="208"/>
      <c r="BD1118" s="208"/>
      <c r="BE1118" s="208"/>
      <c r="BF1118" s="208"/>
      <c r="BG1118" s="208"/>
      <c r="BH1118" s="208"/>
      <c r="BI1118" s="208"/>
      <c r="BJ1118" s="208"/>
      <c r="BK1118" s="208"/>
      <c r="BL1118" s="208"/>
      <c r="BM1118" s="211"/>
    </row>
    <row r="1119" spans="1:65">
      <c r="A1119" s="30"/>
      <c r="B1119" s="3" t="s">
        <v>260</v>
      </c>
      <c r="C1119" s="29"/>
      <c r="D1119" s="210">
        <v>31.55</v>
      </c>
      <c r="E1119" s="210">
        <v>28.15</v>
      </c>
      <c r="F1119" s="210">
        <v>29.885000000000002</v>
      </c>
      <c r="G1119" s="210">
        <v>28.5</v>
      </c>
      <c r="H1119" s="210">
        <v>31.599999999999998</v>
      </c>
      <c r="I1119" s="210">
        <v>28.75</v>
      </c>
      <c r="J1119" s="210">
        <v>29.45</v>
      </c>
      <c r="K1119" s="210">
        <v>28.549999999999997</v>
      </c>
      <c r="L1119" s="210">
        <v>27.05</v>
      </c>
      <c r="M1119" s="210">
        <v>28.35</v>
      </c>
      <c r="N1119" s="210">
        <v>27.5</v>
      </c>
      <c r="O1119" s="210">
        <v>29</v>
      </c>
      <c r="P1119" s="210">
        <v>27.5</v>
      </c>
      <c r="Q1119" s="210">
        <v>28.85</v>
      </c>
      <c r="R1119" s="210">
        <v>29.061509452200728</v>
      </c>
      <c r="S1119" s="210">
        <v>29.241925623217256</v>
      </c>
      <c r="T1119" s="210">
        <v>25.020335081052927</v>
      </c>
      <c r="U1119" s="210">
        <v>27.200000000000003</v>
      </c>
      <c r="V1119" s="210">
        <v>28.4</v>
      </c>
      <c r="W1119" s="210">
        <v>27.85</v>
      </c>
      <c r="X1119" s="210">
        <v>29.450000000000003</v>
      </c>
      <c r="Y1119" s="207"/>
      <c r="Z1119" s="208"/>
      <c r="AA1119" s="208"/>
      <c r="AB1119" s="208"/>
      <c r="AC1119" s="208"/>
      <c r="AD1119" s="208"/>
      <c r="AE1119" s="208"/>
      <c r="AF1119" s="208"/>
      <c r="AG1119" s="208"/>
      <c r="AH1119" s="208"/>
      <c r="AI1119" s="208"/>
      <c r="AJ1119" s="208"/>
      <c r="AK1119" s="208"/>
      <c r="AL1119" s="208"/>
      <c r="AM1119" s="208"/>
      <c r="AN1119" s="208"/>
      <c r="AO1119" s="208"/>
      <c r="AP1119" s="208"/>
      <c r="AQ1119" s="208"/>
      <c r="AR1119" s="208"/>
      <c r="AS1119" s="208"/>
      <c r="AT1119" s="208"/>
      <c r="AU1119" s="208"/>
      <c r="AV1119" s="208"/>
      <c r="AW1119" s="208"/>
      <c r="AX1119" s="208"/>
      <c r="AY1119" s="208"/>
      <c r="AZ1119" s="208"/>
      <c r="BA1119" s="208"/>
      <c r="BB1119" s="208"/>
      <c r="BC1119" s="208"/>
      <c r="BD1119" s="208"/>
      <c r="BE1119" s="208"/>
      <c r="BF1119" s="208"/>
      <c r="BG1119" s="208"/>
      <c r="BH1119" s="208"/>
      <c r="BI1119" s="208"/>
      <c r="BJ1119" s="208"/>
      <c r="BK1119" s="208"/>
      <c r="BL1119" s="208"/>
      <c r="BM1119" s="211"/>
    </row>
    <row r="1120" spans="1:65">
      <c r="A1120" s="30"/>
      <c r="B1120" s="3" t="s">
        <v>261</v>
      </c>
      <c r="C1120" s="29"/>
      <c r="D1120" s="24">
        <v>0.44459719597256409</v>
      </c>
      <c r="E1120" s="24">
        <v>0.80993826925266454</v>
      </c>
      <c r="F1120" s="24">
        <v>0.24342692264140903</v>
      </c>
      <c r="G1120" s="24">
        <v>0.81649658092772603</v>
      </c>
      <c r="H1120" s="24">
        <v>3.8661350209220493</v>
      </c>
      <c r="I1120" s="24">
        <v>0.45460605656619513</v>
      </c>
      <c r="J1120" s="24">
        <v>0.91360093403338138</v>
      </c>
      <c r="K1120" s="24">
        <v>1.1856081421222915</v>
      </c>
      <c r="L1120" s="24">
        <v>1.7611549240957394</v>
      </c>
      <c r="M1120" s="24">
        <v>1.5065412927187443</v>
      </c>
      <c r="N1120" s="24">
        <v>0.81649658092772681</v>
      </c>
      <c r="O1120" s="24">
        <v>0.752772652709081</v>
      </c>
      <c r="P1120" s="24">
        <v>0.578503817331111</v>
      </c>
      <c r="Q1120" s="24">
        <v>1.1777096416349833</v>
      </c>
      <c r="R1120" s="24">
        <v>0.65590383434975497</v>
      </c>
      <c r="S1120" s="24">
        <v>2.7258053049512361</v>
      </c>
      <c r="T1120" s="24">
        <v>0.210779519839489</v>
      </c>
      <c r="U1120" s="24">
        <v>0.41673332800085344</v>
      </c>
      <c r="V1120" s="24">
        <v>0.33862466931200852</v>
      </c>
      <c r="W1120" s="24">
        <v>1.5603418428878544</v>
      </c>
      <c r="X1120" s="24">
        <v>2.6240553855943403</v>
      </c>
      <c r="Y1120" s="149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86</v>
      </c>
      <c r="C1121" s="29"/>
      <c r="D1121" s="13">
        <v>1.4151634885068355E-2</v>
      </c>
      <c r="E1121" s="13">
        <v>2.8619726828716063E-2</v>
      </c>
      <c r="F1121" s="13">
        <v>8.1436383375994102E-3</v>
      </c>
      <c r="G1121" s="13">
        <v>2.8817526385684449E-2</v>
      </c>
      <c r="H1121" s="13">
        <v>0.12215276527399839</v>
      </c>
      <c r="I1121" s="13">
        <v>1.5913864290531921E-2</v>
      </c>
      <c r="J1121" s="13">
        <v>3.058931698772482E-2</v>
      </c>
      <c r="K1121" s="13">
        <v>4.114313969192452E-2</v>
      </c>
      <c r="L1121" s="13">
        <v>6.4708692863284983E-2</v>
      </c>
      <c r="M1121" s="13">
        <v>5.2892029001243214E-2</v>
      </c>
      <c r="N1121" s="13">
        <v>2.965483950100703E-2</v>
      </c>
      <c r="O1121" s="13">
        <v>2.6107722059274488E-2</v>
      </c>
      <c r="P1121" s="13">
        <v>2.1062032184385109E-2</v>
      </c>
      <c r="Q1121" s="13">
        <v>4.1395769477503806E-2</v>
      </c>
      <c r="R1121" s="13">
        <v>2.2384426506627069E-2</v>
      </c>
      <c r="S1121" s="13">
        <v>9.160236368062441E-2</v>
      </c>
      <c r="T1121" s="13">
        <v>8.4217293950794789E-3</v>
      </c>
      <c r="U1121" s="13">
        <v>1.5387076726185354E-2</v>
      </c>
      <c r="V1121" s="13">
        <v>1.1895480186604515E-2</v>
      </c>
      <c r="W1121" s="13">
        <v>5.6602485231723856E-2</v>
      </c>
      <c r="X1121" s="13">
        <v>8.6650150322322747E-2</v>
      </c>
      <c r="Y1121" s="149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262</v>
      </c>
      <c r="C1122" s="29"/>
      <c r="D1122" s="13">
        <v>9.2619864185979672E-2</v>
      </c>
      <c r="E1122" s="13">
        <v>-1.5772663454751257E-2</v>
      </c>
      <c r="F1122" s="13">
        <v>3.9582878736103444E-2</v>
      </c>
      <c r="G1122" s="13">
        <v>-1.4613385084262243E-2</v>
      </c>
      <c r="H1122" s="13">
        <v>0.10073481277940366</v>
      </c>
      <c r="I1122" s="13">
        <v>-6.4984364908385883E-3</v>
      </c>
      <c r="J1122" s="13">
        <v>3.8713419958236628E-2</v>
      </c>
      <c r="K1122" s="13">
        <v>2.1961512878296841E-3</v>
      </c>
      <c r="L1122" s="13">
        <v>-5.3449210495647215E-2</v>
      </c>
      <c r="M1122" s="13">
        <v>-9.3966324170612348E-3</v>
      </c>
      <c r="N1122" s="13">
        <v>-4.2436065976000692E-2</v>
      </c>
      <c r="O1122" s="13">
        <v>2.7757904730743022E-3</v>
      </c>
      <c r="P1122" s="13">
        <v>-4.4754622716978831E-2</v>
      </c>
      <c r="Q1122" s="13">
        <v>-1.055591078755036E-2</v>
      </c>
      <c r="R1122" s="13">
        <v>1.9068049017147093E-2</v>
      </c>
      <c r="S1122" s="13">
        <v>3.4897028381860595E-2</v>
      </c>
      <c r="T1122" s="13">
        <v>-0.12956546038596961</v>
      </c>
      <c r="U1122" s="13">
        <v>-5.8086323977603382E-2</v>
      </c>
      <c r="V1122" s="13">
        <v>-9.9762716023057418E-3</v>
      </c>
      <c r="W1122" s="13">
        <v>-4.1276787605511567E-2</v>
      </c>
      <c r="X1122" s="13">
        <v>5.3204399589350304E-2</v>
      </c>
      <c r="Y1122" s="149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46" t="s">
        <v>263</v>
      </c>
      <c r="C1123" s="47"/>
      <c r="D1123" s="45">
        <v>2.08</v>
      </c>
      <c r="E1123" s="45">
        <v>0.13</v>
      </c>
      <c r="F1123" s="45">
        <v>1</v>
      </c>
      <c r="G1123" s="45">
        <v>0.11</v>
      </c>
      <c r="H1123" s="45">
        <v>2.25</v>
      </c>
      <c r="I1123" s="45">
        <v>0.06</v>
      </c>
      <c r="J1123" s="45">
        <v>0.98</v>
      </c>
      <c r="K1123" s="45">
        <v>0.24</v>
      </c>
      <c r="L1123" s="45">
        <v>0.9</v>
      </c>
      <c r="M1123" s="45">
        <v>0</v>
      </c>
      <c r="N1123" s="45">
        <v>0.67</v>
      </c>
      <c r="O1123" s="45">
        <v>0.25</v>
      </c>
      <c r="P1123" s="45">
        <v>0.72</v>
      </c>
      <c r="Q1123" s="45">
        <v>0.02</v>
      </c>
      <c r="R1123" s="45">
        <v>0.57999999999999996</v>
      </c>
      <c r="S1123" s="45">
        <v>0.9</v>
      </c>
      <c r="T1123" s="45">
        <v>2.4500000000000002</v>
      </c>
      <c r="U1123" s="45">
        <v>0.99</v>
      </c>
      <c r="V1123" s="45">
        <v>0.01</v>
      </c>
      <c r="W1123" s="45">
        <v>0.65</v>
      </c>
      <c r="X1123" s="45">
        <v>1.28</v>
      </c>
      <c r="Y1123" s="149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B1124" s="31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BM1124" s="55"/>
    </row>
    <row r="1125" spans="1:65">
      <c r="BM1125" s="55"/>
    </row>
    <row r="1126" spans="1:65"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6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</sheetData>
  <dataConsolidate/>
  <conditionalFormatting sqref="B6:Y11 B24:Y29 B42:X47 B61:W66 B80:X85 B99:Y104 B117:Y122 B136:X141 B154:W159 B173:Y178 B192:Y197 B210:X215 B229:Y234 B247:M252 B265:M270 B284:M289 B303:Y308 B322:X327 B340:M345 B358:S363 B377:V382 B395:E400 B413:L418 B432:W437 B450:X455 B468:W473 B487:X492 B506:M511 B524:Y529 B543:Y548 B562:Y567 B581:X586 B600:X605 B618:M623 B636:Y641 B654:Y659 B673:W678 B691:M696 B709:W714 B727:T732 B745:X750 B763:X768 B781:Y786 B800:V805 B818:M823 B836:X841 B855:Y860 B873:U878 B892:N897 B911:X916 B929:Y934 B947:Y952 B966:V971 B984:K989 B1002:Y1007 B1020:Y1025 B1038:X1043 B1057:Y1062 B1075:O1080 B1094:Y1099 B1112:X1117">
    <cfRule type="expression" dxfId="5" priority="183">
      <formula>AND($B6&lt;&gt;$B5,NOT(ISBLANK(INDIRECT(Anlyt_LabRefThisCol))))</formula>
    </cfRule>
  </conditionalFormatting>
  <conditionalFormatting sqref="C2:Y17 C20:Y35 C38:X53 C57:W72 C76:X91 C95:Y110 C113:Y128 C132:X147 C150:W165 C169:Y184 C188:Y203 C206:X221 C225:Y240 C243:M258 C261:M276 C280:M295 C299:Y314 C318:X333 C336:M351 C354:S369 C373:V388 C391:E406 C409:L424 C428:W443 C446:X461 C464:W479 C483:X498 C502:M517 C520:Y535 C539:Y554 C558:Y573 C577:X592 C596:X611 C614:M629 C632:Y647 C650:Y665 C669:W684 C687:M702 C705:W720 C723:T738 C741:X756 C759:X774 C777:Y792 C796:V811 C814:M829 C832:X847 C851:Y866 C869:U884 C888:N903 C907:X922 C925:Y940 C943:Y958 C962:V977 C980:K995 C998:Y1013 C1016:Y1031 C1034:X1049 C1053:Y1068 C1071:O1086 C1090:Y1105 C1108:X1123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22E0B-61D5-46B9-ABE7-CD34DDEC6EC1}">
  <sheetPr codeName="Sheet16"/>
  <dimension ref="A1:BN1252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511</v>
      </c>
      <c r="BM1" s="28" t="s">
        <v>66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49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47" t="s">
        <v>227</v>
      </c>
      <c r="E3" s="148" t="s">
        <v>228</v>
      </c>
      <c r="F3" s="148" t="s">
        <v>229</v>
      </c>
      <c r="G3" s="148" t="s">
        <v>230</v>
      </c>
      <c r="H3" s="148" t="s">
        <v>231</v>
      </c>
      <c r="I3" s="148" t="s">
        <v>232</v>
      </c>
      <c r="J3" s="148" t="s">
        <v>233</v>
      </c>
      <c r="K3" s="148" t="s">
        <v>235</v>
      </c>
      <c r="L3" s="148" t="s">
        <v>236</v>
      </c>
      <c r="M3" s="148" t="s">
        <v>237</v>
      </c>
      <c r="N3" s="148" t="s">
        <v>238</v>
      </c>
      <c r="O3" s="148" t="s">
        <v>265</v>
      </c>
      <c r="P3" s="148" t="s">
        <v>239</v>
      </c>
      <c r="Q3" s="148" t="s">
        <v>240</v>
      </c>
      <c r="R3" s="148" t="s">
        <v>241</v>
      </c>
      <c r="S3" s="148" t="s">
        <v>242</v>
      </c>
      <c r="T3" s="148" t="s">
        <v>243</v>
      </c>
      <c r="U3" s="148" t="s">
        <v>244</v>
      </c>
      <c r="V3" s="148" t="s">
        <v>245</v>
      </c>
      <c r="W3" s="148" t="s">
        <v>246</v>
      </c>
      <c r="X3" s="148" t="s">
        <v>247</v>
      </c>
      <c r="Y3" s="148" t="s">
        <v>250</v>
      </c>
      <c r="Z3" s="149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319</v>
      </c>
      <c r="E4" s="11" t="s">
        <v>267</v>
      </c>
      <c r="F4" s="11" t="s">
        <v>267</v>
      </c>
      <c r="G4" s="11" t="s">
        <v>320</v>
      </c>
      <c r="H4" s="11" t="s">
        <v>319</v>
      </c>
      <c r="I4" s="11" t="s">
        <v>267</v>
      </c>
      <c r="J4" s="11" t="s">
        <v>320</v>
      </c>
      <c r="K4" s="11" t="s">
        <v>267</v>
      </c>
      <c r="L4" s="11" t="s">
        <v>267</v>
      </c>
      <c r="M4" s="11" t="s">
        <v>267</v>
      </c>
      <c r="N4" s="11" t="s">
        <v>267</v>
      </c>
      <c r="O4" s="11" t="s">
        <v>267</v>
      </c>
      <c r="P4" s="11" t="s">
        <v>267</v>
      </c>
      <c r="Q4" s="11" t="s">
        <v>319</v>
      </c>
      <c r="R4" s="11" t="s">
        <v>267</v>
      </c>
      <c r="S4" s="11" t="s">
        <v>267</v>
      </c>
      <c r="T4" s="11" t="s">
        <v>266</v>
      </c>
      <c r="U4" s="11" t="s">
        <v>319</v>
      </c>
      <c r="V4" s="11" t="s">
        <v>319</v>
      </c>
      <c r="W4" s="11" t="s">
        <v>267</v>
      </c>
      <c r="X4" s="11" t="s">
        <v>319</v>
      </c>
      <c r="Y4" s="11" t="s">
        <v>320</v>
      </c>
      <c r="Z4" s="149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1</v>
      </c>
    </row>
    <row r="5" spans="1:66">
      <c r="A5" s="30"/>
      <c r="B5" s="19"/>
      <c r="C5" s="9"/>
      <c r="D5" s="26" t="s">
        <v>321</v>
      </c>
      <c r="E5" s="26" t="s">
        <v>322</v>
      </c>
      <c r="F5" s="26" t="s">
        <v>323</v>
      </c>
      <c r="G5" s="26" t="s">
        <v>324</v>
      </c>
      <c r="H5" s="26" t="s">
        <v>322</v>
      </c>
      <c r="I5" s="26" t="s">
        <v>322</v>
      </c>
      <c r="J5" s="26" t="s">
        <v>321</v>
      </c>
      <c r="K5" s="26" t="s">
        <v>322</v>
      </c>
      <c r="L5" s="26" t="s">
        <v>322</v>
      </c>
      <c r="M5" s="26" t="s">
        <v>322</v>
      </c>
      <c r="N5" s="26" t="s">
        <v>322</v>
      </c>
      <c r="O5" s="26" t="s">
        <v>322</v>
      </c>
      <c r="P5" s="26" t="s">
        <v>117</v>
      </c>
      <c r="Q5" s="26" t="s">
        <v>322</v>
      </c>
      <c r="R5" s="26" t="s">
        <v>116</v>
      </c>
      <c r="S5" s="26" t="s">
        <v>323</v>
      </c>
      <c r="T5" s="26" t="s">
        <v>116</v>
      </c>
      <c r="U5" s="26" t="s">
        <v>321</v>
      </c>
      <c r="V5" s="26" t="s">
        <v>324</v>
      </c>
      <c r="W5" s="26" t="s">
        <v>324</v>
      </c>
      <c r="X5" s="26" t="s">
        <v>324</v>
      </c>
      <c r="Y5" s="26" t="s">
        <v>323</v>
      </c>
      <c r="Z5" s="149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06">
        <v>12.7</v>
      </c>
      <c r="E6" s="206">
        <v>11.96</v>
      </c>
      <c r="F6" s="206">
        <v>12.447417835111601</v>
      </c>
      <c r="G6" s="206">
        <v>13.8</v>
      </c>
      <c r="H6" s="206">
        <v>11.9</v>
      </c>
      <c r="I6" s="206">
        <v>12.613999999999999</v>
      </c>
      <c r="J6" s="206">
        <v>12.7</v>
      </c>
      <c r="K6" s="206">
        <v>13.4</v>
      </c>
      <c r="L6" s="206">
        <v>14.2</v>
      </c>
      <c r="M6" s="206">
        <v>12</v>
      </c>
      <c r="N6" s="206">
        <v>12.4</v>
      </c>
      <c r="O6" s="206">
        <v>13.85</v>
      </c>
      <c r="P6" s="206">
        <v>12.25</v>
      </c>
      <c r="Q6" s="206">
        <v>13</v>
      </c>
      <c r="R6" s="206">
        <v>13.210999999999999</v>
      </c>
      <c r="S6" s="206">
        <v>12.82831942923946</v>
      </c>
      <c r="T6" s="206">
        <v>13.560874834626</v>
      </c>
      <c r="U6" s="206">
        <v>12.500131564393484</v>
      </c>
      <c r="V6" s="206">
        <v>13.91</v>
      </c>
      <c r="W6" s="206">
        <v>13.04</v>
      </c>
      <c r="X6" s="206">
        <v>13</v>
      </c>
      <c r="Y6" s="206">
        <v>14.14</v>
      </c>
      <c r="Z6" s="207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9">
        <v>1</v>
      </c>
    </row>
    <row r="7" spans="1:66">
      <c r="A7" s="30"/>
      <c r="B7" s="19">
        <v>1</v>
      </c>
      <c r="C7" s="9">
        <v>2</v>
      </c>
      <c r="D7" s="210">
        <v>12.6</v>
      </c>
      <c r="E7" s="210">
        <v>11.89</v>
      </c>
      <c r="F7" s="210">
        <v>12.267405731717799</v>
      </c>
      <c r="G7" s="210">
        <v>13.8</v>
      </c>
      <c r="H7" s="210">
        <v>11.6</v>
      </c>
      <c r="I7" s="210">
        <v>12.707999999999998</v>
      </c>
      <c r="J7" s="210">
        <v>12.6</v>
      </c>
      <c r="K7" s="210">
        <v>12.8</v>
      </c>
      <c r="L7" s="210">
        <v>14.35</v>
      </c>
      <c r="M7" s="210">
        <v>13.3</v>
      </c>
      <c r="N7" s="210">
        <v>12.05</v>
      </c>
      <c r="O7" s="210">
        <v>13.95</v>
      </c>
      <c r="P7" s="210">
        <v>13.53</v>
      </c>
      <c r="Q7" s="210">
        <v>13</v>
      </c>
      <c r="R7" s="210">
        <v>12.984999999999999</v>
      </c>
      <c r="S7" s="210">
        <v>12.867770650895878</v>
      </c>
      <c r="T7" s="210">
        <v>13.547732978340299</v>
      </c>
      <c r="U7" s="210">
        <v>13.568387371377305</v>
      </c>
      <c r="V7" s="210">
        <v>13.73</v>
      </c>
      <c r="W7" s="210">
        <v>13.08</v>
      </c>
      <c r="X7" s="210">
        <v>13</v>
      </c>
      <c r="Y7" s="210">
        <v>14.602</v>
      </c>
      <c r="Z7" s="207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9">
        <v>3</v>
      </c>
    </row>
    <row r="8" spans="1:66">
      <c r="A8" s="30"/>
      <c r="B8" s="19">
        <v>1</v>
      </c>
      <c r="C8" s="9">
        <v>3</v>
      </c>
      <c r="D8" s="210">
        <v>12.5</v>
      </c>
      <c r="E8" s="210">
        <v>11.61</v>
      </c>
      <c r="F8" s="210">
        <v>12.367405731717801</v>
      </c>
      <c r="G8" s="210">
        <v>13.9</v>
      </c>
      <c r="H8" s="210">
        <v>11.6</v>
      </c>
      <c r="I8" s="210">
        <v>12.581</v>
      </c>
      <c r="J8" s="210">
        <v>12.6</v>
      </c>
      <c r="K8" s="210">
        <v>13.85</v>
      </c>
      <c r="L8" s="210">
        <v>14.05</v>
      </c>
      <c r="M8" s="210">
        <v>12.35</v>
      </c>
      <c r="N8" s="210">
        <v>12.55</v>
      </c>
      <c r="O8" s="210">
        <v>13.45</v>
      </c>
      <c r="P8" s="210">
        <v>13.8</v>
      </c>
      <c r="Q8" s="210">
        <v>13.1</v>
      </c>
      <c r="R8" s="210">
        <v>12.908999999999999</v>
      </c>
      <c r="S8" s="210">
        <v>12.716656300797929</v>
      </c>
      <c r="T8" s="210">
        <v>13.4520270593147</v>
      </c>
      <c r="U8" s="210">
        <v>12.712386616941613</v>
      </c>
      <c r="V8" s="210">
        <v>13.26</v>
      </c>
      <c r="W8" s="210">
        <v>13.75</v>
      </c>
      <c r="X8" s="210">
        <v>13.3</v>
      </c>
      <c r="Y8" s="210">
        <v>14.004</v>
      </c>
      <c r="Z8" s="207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9">
        <v>16</v>
      </c>
    </row>
    <row r="9" spans="1:66">
      <c r="A9" s="30"/>
      <c r="B9" s="19">
        <v>1</v>
      </c>
      <c r="C9" s="9">
        <v>4</v>
      </c>
      <c r="D9" s="210">
        <v>12.8</v>
      </c>
      <c r="E9" s="210">
        <v>11.7</v>
      </c>
      <c r="F9" s="210">
        <v>12.328156590283699</v>
      </c>
      <c r="G9" s="210">
        <v>13.6</v>
      </c>
      <c r="H9" s="210">
        <v>12</v>
      </c>
      <c r="I9" s="210">
        <v>12.812000000000001</v>
      </c>
      <c r="J9" s="210">
        <v>12.9</v>
      </c>
      <c r="K9" s="210">
        <v>13.55</v>
      </c>
      <c r="L9" s="210">
        <v>14.25</v>
      </c>
      <c r="M9" s="210">
        <v>13.25</v>
      </c>
      <c r="N9" s="210">
        <v>12.15</v>
      </c>
      <c r="O9" s="210">
        <v>13.05</v>
      </c>
      <c r="P9" s="210">
        <v>13.25</v>
      </c>
      <c r="Q9" s="210">
        <v>13.1</v>
      </c>
      <c r="R9" s="210">
        <v>12.935</v>
      </c>
      <c r="S9" s="210">
        <v>12.687790594703522</v>
      </c>
      <c r="T9" s="210">
        <v>13.4588816866366</v>
      </c>
      <c r="U9" s="210">
        <v>13.200466037591584</v>
      </c>
      <c r="V9" s="210">
        <v>13.33</v>
      </c>
      <c r="W9" s="210">
        <v>14</v>
      </c>
      <c r="X9" s="210">
        <v>13.2</v>
      </c>
      <c r="Y9" s="210">
        <v>14.430999999999999</v>
      </c>
      <c r="Z9" s="207"/>
      <c r="AA9" s="208"/>
      <c r="AB9" s="208"/>
      <c r="AC9" s="208"/>
      <c r="AD9" s="208"/>
      <c r="AE9" s="208"/>
      <c r="AF9" s="208"/>
      <c r="AG9" s="208"/>
      <c r="AH9" s="208"/>
      <c r="AI9" s="208"/>
      <c r="AJ9" s="208"/>
      <c r="AK9" s="208"/>
      <c r="AL9" s="208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9">
        <v>13.056189245095574</v>
      </c>
      <c r="BN9" s="28"/>
    </row>
    <row r="10" spans="1:66">
      <c r="A10" s="30"/>
      <c r="B10" s="19">
        <v>1</v>
      </c>
      <c r="C10" s="9">
        <v>5</v>
      </c>
      <c r="D10" s="210">
        <v>12.7</v>
      </c>
      <c r="E10" s="210">
        <v>11.79</v>
      </c>
      <c r="F10" s="210">
        <v>12.526334699106499</v>
      </c>
      <c r="G10" s="210">
        <v>13.8</v>
      </c>
      <c r="H10" s="210">
        <v>11.8</v>
      </c>
      <c r="I10" s="210">
        <v>12.857000000000001</v>
      </c>
      <c r="J10" s="210">
        <v>12.5</v>
      </c>
      <c r="K10" s="210">
        <v>13.4</v>
      </c>
      <c r="L10" s="210">
        <v>14.4</v>
      </c>
      <c r="M10" s="210">
        <v>13.45</v>
      </c>
      <c r="N10" s="210">
        <v>12.4</v>
      </c>
      <c r="O10" s="210">
        <v>13.7</v>
      </c>
      <c r="P10" s="210">
        <v>13.07</v>
      </c>
      <c r="Q10" s="210">
        <v>13.1</v>
      </c>
      <c r="R10" s="210">
        <v>12.639999999999999</v>
      </c>
      <c r="S10" s="210">
        <v>12.786448974191741</v>
      </c>
      <c r="T10" s="210">
        <v>13.564418059273301</v>
      </c>
      <c r="U10" s="210">
        <v>13.700072509378732</v>
      </c>
      <c r="V10" s="210">
        <v>13.62</v>
      </c>
      <c r="W10" s="210">
        <v>13.14</v>
      </c>
      <c r="X10" s="210">
        <v>13.1</v>
      </c>
      <c r="Y10" s="210">
        <v>14.254</v>
      </c>
      <c r="Z10" s="207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9">
        <v>129</v>
      </c>
    </row>
    <row r="11" spans="1:66">
      <c r="A11" s="30"/>
      <c r="B11" s="19">
        <v>1</v>
      </c>
      <c r="C11" s="9">
        <v>6</v>
      </c>
      <c r="D11" s="210">
        <v>12.7</v>
      </c>
      <c r="E11" s="210">
        <v>11.78</v>
      </c>
      <c r="F11" s="210">
        <v>12.264666509058699</v>
      </c>
      <c r="G11" s="210">
        <v>13.9</v>
      </c>
      <c r="H11" s="210">
        <v>11.4</v>
      </c>
      <c r="I11" s="210">
        <v>13.030000000000001</v>
      </c>
      <c r="J11" s="210">
        <v>12.6</v>
      </c>
      <c r="K11" s="210">
        <v>13.45</v>
      </c>
      <c r="L11" s="210">
        <v>14.15</v>
      </c>
      <c r="M11" s="210">
        <v>13.55</v>
      </c>
      <c r="N11" s="210">
        <v>12.5</v>
      </c>
      <c r="O11" s="210">
        <v>13.55</v>
      </c>
      <c r="P11" s="210">
        <v>13.5</v>
      </c>
      <c r="Q11" s="210">
        <v>13</v>
      </c>
      <c r="R11" s="210">
        <v>13.268000000000001</v>
      </c>
      <c r="S11" s="210">
        <v>12.49949091009789</v>
      </c>
      <c r="T11" s="210">
        <v>13.4504408820767</v>
      </c>
      <c r="U11" s="210">
        <v>12.182296795743339</v>
      </c>
      <c r="V11" s="210">
        <v>13.58</v>
      </c>
      <c r="W11" s="210">
        <v>13.26</v>
      </c>
      <c r="X11" s="210">
        <v>13.3</v>
      </c>
      <c r="Y11" s="210">
        <v>14.57</v>
      </c>
      <c r="Z11" s="207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11"/>
    </row>
    <row r="12" spans="1:66">
      <c r="A12" s="30"/>
      <c r="B12" s="20" t="s">
        <v>259</v>
      </c>
      <c r="C12" s="12"/>
      <c r="D12" s="212">
        <v>12.666666666666666</v>
      </c>
      <c r="E12" s="212">
        <v>11.788333333333332</v>
      </c>
      <c r="F12" s="212">
        <v>12.366897849499351</v>
      </c>
      <c r="G12" s="212">
        <v>13.800000000000002</v>
      </c>
      <c r="H12" s="212">
        <v>11.716666666666669</v>
      </c>
      <c r="I12" s="212">
        <v>12.766999999999998</v>
      </c>
      <c r="J12" s="212">
        <v>12.649999999999999</v>
      </c>
      <c r="K12" s="212">
        <v>13.408333333333337</v>
      </c>
      <c r="L12" s="212">
        <v>14.233333333333334</v>
      </c>
      <c r="M12" s="212">
        <v>12.983333333333333</v>
      </c>
      <c r="N12" s="212">
        <v>12.341666666666667</v>
      </c>
      <c r="O12" s="212">
        <v>13.591666666666667</v>
      </c>
      <c r="P12" s="212">
        <v>13.233333333333334</v>
      </c>
      <c r="Q12" s="212">
        <v>13.049999999999999</v>
      </c>
      <c r="R12" s="212">
        <v>12.991333333333332</v>
      </c>
      <c r="S12" s="212">
        <v>12.731079476654406</v>
      </c>
      <c r="T12" s="212">
        <v>13.505729250044602</v>
      </c>
      <c r="U12" s="212">
        <v>12.977290149237676</v>
      </c>
      <c r="V12" s="212">
        <v>13.571666666666665</v>
      </c>
      <c r="W12" s="212">
        <v>13.378333333333332</v>
      </c>
      <c r="X12" s="212">
        <v>13.149999999999999</v>
      </c>
      <c r="Y12" s="212">
        <v>14.333500000000001</v>
      </c>
      <c r="Z12" s="207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11"/>
    </row>
    <row r="13" spans="1:66">
      <c r="A13" s="30"/>
      <c r="B13" s="3" t="s">
        <v>260</v>
      </c>
      <c r="C13" s="29"/>
      <c r="D13" s="210">
        <v>12.7</v>
      </c>
      <c r="E13" s="210">
        <v>11.785</v>
      </c>
      <c r="F13" s="210">
        <v>12.34778116100075</v>
      </c>
      <c r="G13" s="210">
        <v>13.8</v>
      </c>
      <c r="H13" s="210">
        <v>11.7</v>
      </c>
      <c r="I13" s="210">
        <v>12.76</v>
      </c>
      <c r="J13" s="210">
        <v>12.6</v>
      </c>
      <c r="K13" s="210">
        <v>13.425000000000001</v>
      </c>
      <c r="L13" s="210">
        <v>14.225</v>
      </c>
      <c r="M13" s="210">
        <v>13.275</v>
      </c>
      <c r="N13" s="210">
        <v>12.4</v>
      </c>
      <c r="O13" s="210">
        <v>13.625</v>
      </c>
      <c r="P13" s="210">
        <v>13.375</v>
      </c>
      <c r="Q13" s="210">
        <v>13.05</v>
      </c>
      <c r="R13" s="210">
        <v>12.96</v>
      </c>
      <c r="S13" s="210">
        <v>12.751552637494836</v>
      </c>
      <c r="T13" s="210">
        <v>13.50330733248845</v>
      </c>
      <c r="U13" s="210">
        <v>12.956426327266598</v>
      </c>
      <c r="V13" s="210">
        <v>13.6</v>
      </c>
      <c r="W13" s="210">
        <v>13.2</v>
      </c>
      <c r="X13" s="210">
        <v>13.149999999999999</v>
      </c>
      <c r="Y13" s="210">
        <v>14.342499999999999</v>
      </c>
      <c r="Z13" s="207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11"/>
    </row>
    <row r="14" spans="1:66">
      <c r="A14" s="30"/>
      <c r="B14" s="3" t="s">
        <v>261</v>
      </c>
      <c r="C14" s="29"/>
      <c r="D14" s="24">
        <v>0.10327955589886455</v>
      </c>
      <c r="E14" s="24">
        <v>0.12608198390994177</v>
      </c>
      <c r="F14" s="24">
        <v>0.1036866902495803</v>
      </c>
      <c r="G14" s="24">
        <v>0.10954451150103348</v>
      </c>
      <c r="H14" s="24">
        <v>0.22286019533929047</v>
      </c>
      <c r="I14" s="24">
        <v>0.16779749700159508</v>
      </c>
      <c r="J14" s="24">
        <v>0.13784048752090236</v>
      </c>
      <c r="K14" s="24">
        <v>0.3426611543006684</v>
      </c>
      <c r="L14" s="24">
        <v>0.12909944487358038</v>
      </c>
      <c r="M14" s="24">
        <v>0.64472216238211244</v>
      </c>
      <c r="N14" s="24">
        <v>0.19853631070075478</v>
      </c>
      <c r="O14" s="24">
        <v>0.32313567841800811</v>
      </c>
      <c r="P14" s="24">
        <v>0.54297943484690725</v>
      </c>
      <c r="Q14" s="24">
        <v>5.4772255750516419E-2</v>
      </c>
      <c r="R14" s="24">
        <v>0.22725550965084831</v>
      </c>
      <c r="S14" s="24">
        <v>0.13184922162367071</v>
      </c>
      <c r="T14" s="24">
        <v>5.724534590210318E-2</v>
      </c>
      <c r="U14" s="24">
        <v>0.60852056200401838</v>
      </c>
      <c r="V14" s="24">
        <v>0.24391938559013041</v>
      </c>
      <c r="W14" s="24">
        <v>0.39972073584774998</v>
      </c>
      <c r="X14" s="24">
        <v>0.1378404875209025</v>
      </c>
      <c r="Y14" s="24">
        <v>0.24077520636477515</v>
      </c>
      <c r="Z14" s="149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86</v>
      </c>
      <c r="C15" s="29"/>
      <c r="D15" s="13">
        <v>8.1536491499103591E-3</v>
      </c>
      <c r="E15" s="13">
        <v>1.0695488526221557E-2</v>
      </c>
      <c r="F15" s="13">
        <v>8.3842117490909689E-3</v>
      </c>
      <c r="G15" s="13">
        <v>7.9380080797850326E-3</v>
      </c>
      <c r="H15" s="13">
        <v>1.902078480847429E-2</v>
      </c>
      <c r="I15" s="13">
        <v>1.3143063914905233E-2</v>
      </c>
      <c r="J15" s="13">
        <v>1.0896481226948805E-2</v>
      </c>
      <c r="K15" s="13">
        <v>2.5555835000671347E-2</v>
      </c>
      <c r="L15" s="13">
        <v>9.0702186093850386E-3</v>
      </c>
      <c r="M15" s="13">
        <v>4.9657676178339855E-2</v>
      </c>
      <c r="N15" s="13">
        <v>1.6086669334294784E-2</v>
      </c>
      <c r="O15" s="13">
        <v>2.3774544089614331E-2</v>
      </c>
      <c r="P15" s="13">
        <v>4.1031191550144119E-2</v>
      </c>
      <c r="Q15" s="13">
        <v>4.197107720346086E-3</v>
      </c>
      <c r="R15" s="13">
        <v>1.7492854953367502E-2</v>
      </c>
      <c r="S15" s="13">
        <v>1.0356484056630783E-2</v>
      </c>
      <c r="T15" s="13">
        <v>4.2385971791870569E-3</v>
      </c>
      <c r="U15" s="13">
        <v>4.6891188761758913E-2</v>
      </c>
      <c r="V15" s="13">
        <v>1.7972692048885946E-2</v>
      </c>
      <c r="W15" s="13">
        <v>2.9878216208876294E-2</v>
      </c>
      <c r="X15" s="13">
        <v>1.0482166351399431E-2</v>
      </c>
      <c r="Y15" s="13">
        <v>1.6798074885043788E-2</v>
      </c>
      <c r="Z15" s="149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262</v>
      </c>
      <c r="C16" s="29"/>
      <c r="D16" s="13">
        <v>-2.9834323868676127E-2</v>
      </c>
      <c r="E16" s="13">
        <v>-9.7107654305677249E-2</v>
      </c>
      <c r="F16" s="13">
        <v>-5.2794225225798463E-2</v>
      </c>
      <c r="G16" s="13">
        <v>5.6969973469389812E-2</v>
      </c>
      <c r="H16" s="13">
        <v>-0.10259674957852527</v>
      </c>
      <c r="I16" s="13">
        <v>-2.2149590486688742E-2</v>
      </c>
      <c r="J16" s="13">
        <v>-3.1110857653059543E-2</v>
      </c>
      <c r="K16" s="13">
        <v>2.6971429536381875E-2</v>
      </c>
      <c r="L16" s="13">
        <v>9.0159851863356177E-2</v>
      </c>
      <c r="M16" s="13">
        <v>-5.5801819653931162E-3</v>
      </c>
      <c r="N16" s="13">
        <v>-5.4726732664150846E-2</v>
      </c>
      <c r="O16" s="13">
        <v>4.1013301164598115E-2</v>
      </c>
      <c r="P16" s="13">
        <v>1.3567824800356787E-2</v>
      </c>
      <c r="Q16" s="13">
        <v>-4.7404682785978647E-4</v>
      </c>
      <c r="R16" s="13">
        <v>-4.9674457488891877E-3</v>
      </c>
      <c r="S16" s="13">
        <v>-2.4900816182891305E-2</v>
      </c>
      <c r="T16" s="13">
        <v>3.4431180224956837E-2</v>
      </c>
      <c r="U16" s="13">
        <v>-6.0430416851942059E-3</v>
      </c>
      <c r="V16" s="13">
        <v>3.9481460623338016E-2</v>
      </c>
      <c r="W16" s="13">
        <v>2.4673668724491504E-2</v>
      </c>
      <c r="X16" s="13">
        <v>7.1851558784401526E-3</v>
      </c>
      <c r="Y16" s="13">
        <v>9.7831819907499895E-2</v>
      </c>
      <c r="Z16" s="149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263</v>
      </c>
      <c r="C17" s="47"/>
      <c r="D17" s="45">
        <v>0.63</v>
      </c>
      <c r="E17" s="45">
        <v>2.19</v>
      </c>
      <c r="F17" s="45">
        <v>1.1599999999999999</v>
      </c>
      <c r="G17" s="45">
        <v>1.39</v>
      </c>
      <c r="H17" s="45">
        <v>2.3199999999999998</v>
      </c>
      <c r="I17" s="45">
        <v>0.45</v>
      </c>
      <c r="J17" s="45">
        <v>0.66</v>
      </c>
      <c r="K17" s="45">
        <v>0.69</v>
      </c>
      <c r="L17" s="45">
        <v>2.16</v>
      </c>
      <c r="M17" s="45">
        <v>7.0000000000000007E-2</v>
      </c>
      <c r="N17" s="45">
        <v>1.21</v>
      </c>
      <c r="O17" s="45">
        <v>1.02</v>
      </c>
      <c r="P17" s="45">
        <v>0.38</v>
      </c>
      <c r="Q17" s="45">
        <v>0.05</v>
      </c>
      <c r="R17" s="45">
        <v>0.05</v>
      </c>
      <c r="S17" s="45">
        <v>0.52</v>
      </c>
      <c r="T17" s="45">
        <v>0.86</v>
      </c>
      <c r="U17" s="45">
        <v>0.08</v>
      </c>
      <c r="V17" s="45">
        <v>0.98</v>
      </c>
      <c r="W17" s="45">
        <v>0.64</v>
      </c>
      <c r="X17" s="45">
        <v>0.23</v>
      </c>
      <c r="Y17" s="45">
        <v>2.33</v>
      </c>
      <c r="Z17" s="149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 ht="15">
      <c r="B19" s="8" t="s">
        <v>570</v>
      </c>
      <c r="BM19" s="28" t="s">
        <v>66</v>
      </c>
    </row>
    <row r="20" spans="1:65" ht="15">
      <c r="A20" s="25" t="s">
        <v>48</v>
      </c>
      <c r="B20" s="18" t="s">
        <v>111</v>
      </c>
      <c r="C20" s="15" t="s">
        <v>112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49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225</v>
      </c>
      <c r="C21" s="9" t="s">
        <v>225</v>
      </c>
      <c r="D21" s="147" t="s">
        <v>227</v>
      </c>
      <c r="E21" s="148" t="s">
        <v>228</v>
      </c>
      <c r="F21" s="148" t="s">
        <v>229</v>
      </c>
      <c r="G21" s="148" t="s">
        <v>230</v>
      </c>
      <c r="H21" s="148" t="s">
        <v>231</v>
      </c>
      <c r="I21" s="148" t="s">
        <v>232</v>
      </c>
      <c r="J21" s="148" t="s">
        <v>233</v>
      </c>
      <c r="K21" s="148" t="s">
        <v>235</v>
      </c>
      <c r="L21" s="148" t="s">
        <v>236</v>
      </c>
      <c r="M21" s="148" t="s">
        <v>237</v>
      </c>
      <c r="N21" s="148" t="s">
        <v>238</v>
      </c>
      <c r="O21" s="148" t="s">
        <v>265</v>
      </c>
      <c r="P21" s="148" t="s">
        <v>239</v>
      </c>
      <c r="Q21" s="148" t="s">
        <v>241</v>
      </c>
      <c r="R21" s="148" t="s">
        <v>242</v>
      </c>
      <c r="S21" s="148" t="s">
        <v>244</v>
      </c>
      <c r="T21" s="148" t="s">
        <v>245</v>
      </c>
      <c r="U21" s="148" t="s">
        <v>246</v>
      </c>
      <c r="V21" s="148" t="s">
        <v>247</v>
      </c>
      <c r="W21" s="149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319</v>
      </c>
      <c r="E22" s="11" t="s">
        <v>319</v>
      </c>
      <c r="F22" s="11" t="s">
        <v>320</v>
      </c>
      <c r="G22" s="11" t="s">
        <v>320</v>
      </c>
      <c r="H22" s="11" t="s">
        <v>319</v>
      </c>
      <c r="I22" s="11" t="s">
        <v>267</v>
      </c>
      <c r="J22" s="11" t="s">
        <v>320</v>
      </c>
      <c r="K22" s="11" t="s">
        <v>267</v>
      </c>
      <c r="L22" s="11" t="s">
        <v>267</v>
      </c>
      <c r="M22" s="11" t="s">
        <v>267</v>
      </c>
      <c r="N22" s="11" t="s">
        <v>267</v>
      </c>
      <c r="O22" s="11" t="s">
        <v>267</v>
      </c>
      <c r="P22" s="11" t="s">
        <v>267</v>
      </c>
      <c r="Q22" s="11" t="s">
        <v>267</v>
      </c>
      <c r="R22" s="11" t="s">
        <v>267</v>
      </c>
      <c r="S22" s="11" t="s">
        <v>319</v>
      </c>
      <c r="T22" s="11" t="s">
        <v>319</v>
      </c>
      <c r="U22" s="11" t="s">
        <v>320</v>
      </c>
      <c r="V22" s="11" t="s">
        <v>319</v>
      </c>
      <c r="W22" s="149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321</v>
      </c>
      <c r="E23" s="26" t="s">
        <v>322</v>
      </c>
      <c r="F23" s="26" t="s">
        <v>323</v>
      </c>
      <c r="G23" s="26" t="s">
        <v>324</v>
      </c>
      <c r="H23" s="26" t="s">
        <v>322</v>
      </c>
      <c r="I23" s="26" t="s">
        <v>322</v>
      </c>
      <c r="J23" s="26" t="s">
        <v>321</v>
      </c>
      <c r="K23" s="26" t="s">
        <v>322</v>
      </c>
      <c r="L23" s="26" t="s">
        <v>322</v>
      </c>
      <c r="M23" s="26" t="s">
        <v>322</v>
      </c>
      <c r="N23" s="26" t="s">
        <v>322</v>
      </c>
      <c r="O23" s="26" t="s">
        <v>322</v>
      </c>
      <c r="P23" s="26" t="s">
        <v>117</v>
      </c>
      <c r="Q23" s="26" t="s">
        <v>116</v>
      </c>
      <c r="R23" s="26" t="s">
        <v>323</v>
      </c>
      <c r="S23" s="26" t="s">
        <v>321</v>
      </c>
      <c r="T23" s="26" t="s">
        <v>324</v>
      </c>
      <c r="U23" s="26" t="s">
        <v>324</v>
      </c>
      <c r="V23" s="26" t="s">
        <v>324</v>
      </c>
      <c r="W23" s="149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43">
        <v>1.26</v>
      </c>
      <c r="E24" s="22">
        <v>1.03</v>
      </c>
      <c r="F24" s="143">
        <v>1.3389225366666666</v>
      </c>
      <c r="G24" s="143">
        <v>1.2469711999999999</v>
      </c>
      <c r="H24" s="22">
        <v>0.81000000000000016</v>
      </c>
      <c r="I24" s="22">
        <v>1.18</v>
      </c>
      <c r="J24" s="143">
        <v>1.4111</v>
      </c>
      <c r="K24" s="22">
        <v>1.01</v>
      </c>
      <c r="L24" s="22">
        <v>0.96</v>
      </c>
      <c r="M24" s="22">
        <v>0.98999999999999988</v>
      </c>
      <c r="N24" s="22">
        <v>0.98999999999999988</v>
      </c>
      <c r="O24" s="22">
        <v>1.01</v>
      </c>
      <c r="P24" s="22">
        <v>1.0081</v>
      </c>
      <c r="Q24" s="22">
        <v>1.06</v>
      </c>
      <c r="R24" s="22">
        <v>1.0345736561786747</v>
      </c>
      <c r="S24" s="22">
        <v>1.1290366253957032</v>
      </c>
      <c r="T24" s="22">
        <v>0.97</v>
      </c>
      <c r="U24" s="22">
        <v>0.96699999999999997</v>
      </c>
      <c r="V24" s="22">
        <v>1.02</v>
      </c>
      <c r="W24" s="149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44">
        <v>1.24</v>
      </c>
      <c r="E25" s="11">
        <v>1.04</v>
      </c>
      <c r="F25" s="144">
        <v>1.3836773766666701</v>
      </c>
      <c r="G25" s="144">
        <v>1.2566000000000002</v>
      </c>
      <c r="H25" s="11">
        <v>0.86999999999999988</v>
      </c>
      <c r="I25" s="11">
        <v>1.1299999999999999</v>
      </c>
      <c r="J25" s="144">
        <v>1.3820000000000001</v>
      </c>
      <c r="K25" s="11">
        <v>1.02</v>
      </c>
      <c r="L25" s="11">
        <v>1.01</v>
      </c>
      <c r="M25" s="11">
        <v>0.98</v>
      </c>
      <c r="N25" s="11">
        <v>0.98</v>
      </c>
      <c r="O25" s="11">
        <v>1.04</v>
      </c>
      <c r="P25" s="11">
        <v>1.0319</v>
      </c>
      <c r="Q25" s="11">
        <v>1.02</v>
      </c>
      <c r="R25" s="11">
        <v>1.0694014364938353</v>
      </c>
      <c r="S25" s="11">
        <v>1.1143314427876971</v>
      </c>
      <c r="T25" s="11">
        <v>0.97</v>
      </c>
      <c r="U25" s="11">
        <v>0.997</v>
      </c>
      <c r="V25" s="11">
        <v>1.03</v>
      </c>
      <c r="W25" s="149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44">
        <v>1.26</v>
      </c>
      <c r="E26" s="11">
        <v>1.04</v>
      </c>
      <c r="F26" s="144">
        <v>1.3390837766666699</v>
      </c>
      <c r="G26" s="144">
        <v>1.2104144000000001</v>
      </c>
      <c r="H26" s="11">
        <v>0.90000000000000013</v>
      </c>
      <c r="I26" s="11">
        <v>1.02</v>
      </c>
      <c r="J26" s="144">
        <v>1.4085999999999999</v>
      </c>
      <c r="K26" s="11">
        <v>1.03</v>
      </c>
      <c r="L26" s="11">
        <v>0.98</v>
      </c>
      <c r="M26" s="11">
        <v>0.91999999999999993</v>
      </c>
      <c r="N26" s="11">
        <v>0.98999999999999988</v>
      </c>
      <c r="O26" s="11">
        <v>1.04</v>
      </c>
      <c r="P26" s="11">
        <v>1.0453999999999999</v>
      </c>
      <c r="Q26" s="11">
        <v>1.04</v>
      </c>
      <c r="R26" s="11">
        <v>1.0287960228913831</v>
      </c>
      <c r="S26" s="11">
        <v>1.2083033080315468</v>
      </c>
      <c r="T26" s="11">
        <v>0.96</v>
      </c>
      <c r="U26" s="11">
        <v>1.0529999999999999</v>
      </c>
      <c r="V26" s="11">
        <v>1.04</v>
      </c>
      <c r="W26" s="149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44">
        <v>1.25</v>
      </c>
      <c r="E27" s="11">
        <v>1.04</v>
      </c>
      <c r="F27" s="144">
        <v>1.34900553666667</v>
      </c>
      <c r="G27" s="144">
        <v>1.2294271999999999</v>
      </c>
      <c r="H27" s="11">
        <v>0.90000000000000013</v>
      </c>
      <c r="I27" s="11">
        <v>1.1100000000000001</v>
      </c>
      <c r="J27" s="144">
        <v>1.3919000000000001</v>
      </c>
      <c r="K27" s="11">
        <v>1.03</v>
      </c>
      <c r="L27" s="11">
        <v>0.96</v>
      </c>
      <c r="M27" s="11">
        <v>0.98</v>
      </c>
      <c r="N27" s="11">
        <v>0.97</v>
      </c>
      <c r="O27" s="11">
        <v>1.01</v>
      </c>
      <c r="P27" s="11">
        <v>0.99620000000000009</v>
      </c>
      <c r="Q27" s="11">
        <v>1.03</v>
      </c>
      <c r="R27" s="11">
        <v>1.04124988519344</v>
      </c>
      <c r="S27" s="11">
        <v>1.196740432115615</v>
      </c>
      <c r="T27" s="145">
        <v>0.78</v>
      </c>
      <c r="U27" s="11">
        <v>1.075</v>
      </c>
      <c r="V27" s="11">
        <v>1</v>
      </c>
      <c r="W27" s="149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1.0178130343133032</v>
      </c>
    </row>
    <row r="28" spans="1:65">
      <c r="A28" s="30"/>
      <c r="B28" s="19">
        <v>1</v>
      </c>
      <c r="C28" s="9">
        <v>5</v>
      </c>
      <c r="D28" s="144">
        <v>1.25</v>
      </c>
      <c r="E28" s="11">
        <v>1.04</v>
      </c>
      <c r="F28" s="144">
        <v>1.3230252766666699</v>
      </c>
      <c r="G28" s="144">
        <v>1.2390064000000001</v>
      </c>
      <c r="H28" s="145">
        <v>0.79</v>
      </c>
      <c r="I28" s="11">
        <v>1.1299999999999999</v>
      </c>
      <c r="J28" s="144">
        <v>1.3676000000000001</v>
      </c>
      <c r="K28" s="11">
        <v>1.02</v>
      </c>
      <c r="L28" s="11">
        <v>0.98999999999999988</v>
      </c>
      <c r="M28" s="11">
        <v>0.98999999999999988</v>
      </c>
      <c r="N28" s="11">
        <v>0.96</v>
      </c>
      <c r="O28" s="11">
        <v>1</v>
      </c>
      <c r="P28" s="11">
        <v>1.0132999999999999</v>
      </c>
      <c r="Q28" s="11">
        <v>1.01</v>
      </c>
      <c r="R28" s="11">
        <v>1.0565910281181869</v>
      </c>
      <c r="S28" s="11">
        <v>1.1324340952855281</v>
      </c>
      <c r="T28" s="11">
        <v>1</v>
      </c>
      <c r="U28" s="11">
        <v>1.0249999999999999</v>
      </c>
      <c r="V28" s="11">
        <v>1.01</v>
      </c>
      <c r="W28" s="14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130</v>
      </c>
    </row>
    <row r="29" spans="1:65">
      <c r="A29" s="30"/>
      <c r="B29" s="19">
        <v>1</v>
      </c>
      <c r="C29" s="9">
        <v>6</v>
      </c>
      <c r="D29" s="144">
        <v>1.29</v>
      </c>
      <c r="E29" s="11">
        <v>1.04</v>
      </c>
      <c r="F29" s="144">
        <v>1.3432081366666702</v>
      </c>
      <c r="G29" s="144">
        <v>1.2252959999999999</v>
      </c>
      <c r="H29" s="11">
        <v>0.91999999999999993</v>
      </c>
      <c r="I29" s="11">
        <v>1.1499999999999999</v>
      </c>
      <c r="J29" s="144">
        <v>1.3821999999999999</v>
      </c>
      <c r="K29" s="11">
        <v>1.01</v>
      </c>
      <c r="L29" s="11">
        <v>0.97</v>
      </c>
      <c r="M29" s="11">
        <v>0.98</v>
      </c>
      <c r="N29" s="11">
        <v>0.97</v>
      </c>
      <c r="O29" s="11">
        <v>1.02</v>
      </c>
      <c r="P29" s="11">
        <v>0.99869999999999992</v>
      </c>
      <c r="Q29" s="11">
        <v>1.04</v>
      </c>
      <c r="R29" s="11">
        <v>1.0358822858479166</v>
      </c>
      <c r="S29" s="11">
        <v>1.1502328698577549</v>
      </c>
      <c r="T29" s="11">
        <v>0.96</v>
      </c>
      <c r="U29" s="11">
        <v>0.98299999999999998</v>
      </c>
      <c r="V29" s="11">
        <v>1.04</v>
      </c>
      <c r="W29" s="14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259</v>
      </c>
      <c r="C30" s="12"/>
      <c r="D30" s="23">
        <v>1.2583333333333333</v>
      </c>
      <c r="E30" s="23">
        <v>1.0383333333333333</v>
      </c>
      <c r="F30" s="23">
        <v>1.3461537733333362</v>
      </c>
      <c r="G30" s="23">
        <v>1.2346192</v>
      </c>
      <c r="H30" s="23">
        <v>0.8650000000000001</v>
      </c>
      <c r="I30" s="23">
        <v>1.1199999999999999</v>
      </c>
      <c r="J30" s="23">
        <v>1.3905666666666667</v>
      </c>
      <c r="K30" s="23">
        <v>1.0200000000000002</v>
      </c>
      <c r="L30" s="23">
        <v>0.97833333333333339</v>
      </c>
      <c r="M30" s="23">
        <v>0.97333333333333327</v>
      </c>
      <c r="N30" s="23">
        <v>0.97666666666666657</v>
      </c>
      <c r="O30" s="23">
        <v>1.0199999999999998</v>
      </c>
      <c r="P30" s="23">
        <v>1.0156000000000001</v>
      </c>
      <c r="Q30" s="23">
        <v>1.0333333333333334</v>
      </c>
      <c r="R30" s="23">
        <v>1.0444157191205727</v>
      </c>
      <c r="S30" s="23">
        <v>1.1551797955789742</v>
      </c>
      <c r="T30" s="23">
        <v>0.94</v>
      </c>
      <c r="U30" s="23">
        <v>1.0166666666666664</v>
      </c>
      <c r="V30" s="23">
        <v>1.0233333333333332</v>
      </c>
      <c r="W30" s="14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260</v>
      </c>
      <c r="C31" s="29"/>
      <c r="D31" s="11">
        <v>1.2549999999999999</v>
      </c>
      <c r="E31" s="11">
        <v>1.04</v>
      </c>
      <c r="F31" s="11">
        <v>1.3411459566666699</v>
      </c>
      <c r="G31" s="11">
        <v>1.2342168</v>
      </c>
      <c r="H31" s="11">
        <v>0.88500000000000001</v>
      </c>
      <c r="I31" s="11">
        <v>1.1299999999999999</v>
      </c>
      <c r="J31" s="11">
        <v>1.3870499999999999</v>
      </c>
      <c r="K31" s="11">
        <v>1.02</v>
      </c>
      <c r="L31" s="11">
        <v>0.97499999999999998</v>
      </c>
      <c r="M31" s="11">
        <v>0.98</v>
      </c>
      <c r="N31" s="11">
        <v>0.97499999999999998</v>
      </c>
      <c r="O31" s="11">
        <v>1.0150000000000001</v>
      </c>
      <c r="P31" s="11">
        <v>1.0106999999999999</v>
      </c>
      <c r="Q31" s="11">
        <v>1.0350000000000001</v>
      </c>
      <c r="R31" s="11">
        <v>1.0385660855206784</v>
      </c>
      <c r="S31" s="11">
        <v>1.1413334825716415</v>
      </c>
      <c r="T31" s="11">
        <v>0.96499999999999997</v>
      </c>
      <c r="U31" s="11">
        <v>1.0109999999999999</v>
      </c>
      <c r="V31" s="11">
        <v>1.0249999999999999</v>
      </c>
      <c r="W31" s="14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261</v>
      </c>
      <c r="C32" s="29"/>
      <c r="D32" s="24">
        <v>1.7224014243685099E-2</v>
      </c>
      <c r="E32" s="24">
        <v>4.0824829046386341E-3</v>
      </c>
      <c r="F32" s="24">
        <v>2.0307797178693687E-2</v>
      </c>
      <c r="G32" s="24">
        <v>1.6460414707776976E-2</v>
      </c>
      <c r="H32" s="24">
        <v>5.3197744313081517E-2</v>
      </c>
      <c r="I32" s="24">
        <v>5.4405882034941733E-2</v>
      </c>
      <c r="J32" s="24">
        <v>1.6849055364223375E-2</v>
      </c>
      <c r="K32" s="24">
        <v>8.9442719099991665E-3</v>
      </c>
      <c r="L32" s="24">
        <v>1.940790217067952E-2</v>
      </c>
      <c r="M32" s="24">
        <v>2.658320271650251E-2</v>
      </c>
      <c r="N32" s="24">
        <v>1.2110601416389928E-2</v>
      </c>
      <c r="O32" s="24">
        <v>1.6733200530681523E-2</v>
      </c>
      <c r="P32" s="24">
        <v>1.9376480588589842E-2</v>
      </c>
      <c r="Q32" s="24">
        <v>1.7511900715418277E-2</v>
      </c>
      <c r="R32" s="24">
        <v>1.5467432385250285E-2</v>
      </c>
      <c r="S32" s="24">
        <v>3.8583121474427239E-2</v>
      </c>
      <c r="T32" s="24">
        <v>7.9749608149507517E-2</v>
      </c>
      <c r="U32" s="24">
        <v>4.1903062736113515E-2</v>
      </c>
      <c r="V32" s="24">
        <v>1.6329931618554533E-2</v>
      </c>
      <c r="W32" s="200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56"/>
    </row>
    <row r="33" spans="1:65">
      <c r="A33" s="30"/>
      <c r="B33" s="3" t="s">
        <v>86</v>
      </c>
      <c r="C33" s="29"/>
      <c r="D33" s="13">
        <v>1.3687958339352397E-2</v>
      </c>
      <c r="E33" s="13">
        <v>3.9317652372121677E-3</v>
      </c>
      <c r="F33" s="13">
        <v>1.5085793005956272E-2</v>
      </c>
      <c r="G33" s="13">
        <v>1.3332381926165553E-2</v>
      </c>
      <c r="H33" s="13">
        <v>6.1500282442868801E-2</v>
      </c>
      <c r="I33" s="13">
        <v>4.8576680388340836E-2</v>
      </c>
      <c r="J33" s="13">
        <v>1.2116682909286412E-2</v>
      </c>
      <c r="K33" s="13">
        <v>8.7688940294109452E-3</v>
      </c>
      <c r="L33" s="13">
        <v>1.983771942488537E-2</v>
      </c>
      <c r="M33" s="13">
        <v>2.7311509640242308E-2</v>
      </c>
      <c r="N33" s="13">
        <v>1.239993319084293E-2</v>
      </c>
      <c r="O33" s="13">
        <v>1.6405098559491692E-2</v>
      </c>
      <c r="P33" s="13">
        <v>1.9078850520470501E-2</v>
      </c>
      <c r="Q33" s="13">
        <v>1.6947000692340265E-2</v>
      </c>
      <c r="R33" s="13">
        <v>1.4809651082496437E-2</v>
      </c>
      <c r="S33" s="13">
        <v>3.3400100678777404E-2</v>
      </c>
      <c r="T33" s="13">
        <v>8.4840008669688854E-2</v>
      </c>
      <c r="U33" s="13">
        <v>4.121612728142314E-2</v>
      </c>
      <c r="V33" s="13">
        <v>1.5957587900867622E-2</v>
      </c>
      <c r="W33" s="149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262</v>
      </c>
      <c r="C34" s="29"/>
      <c r="D34" s="13">
        <v>0.23631088511487186</v>
      </c>
      <c r="E34" s="13">
        <v>2.0161167452404261E-2</v>
      </c>
      <c r="F34" s="13">
        <v>0.32259435471030051</v>
      </c>
      <c r="G34" s="13">
        <v>0.21301177954846229</v>
      </c>
      <c r="H34" s="13">
        <v>-0.15013861009984286</v>
      </c>
      <c r="I34" s="13">
        <v>0.1003985626452899</v>
      </c>
      <c r="J34" s="13">
        <v>0.36622996541290376</v>
      </c>
      <c r="K34" s="13">
        <v>2.1486909805321641E-3</v>
      </c>
      <c r="L34" s="13">
        <v>-3.878875554645056E-2</v>
      </c>
      <c r="M34" s="13">
        <v>-4.3701249129688535E-2</v>
      </c>
      <c r="N34" s="13">
        <v>-4.0426253407529922E-2</v>
      </c>
      <c r="O34" s="13">
        <v>2.14869098053172E-3</v>
      </c>
      <c r="P34" s="13">
        <v>-2.174303372717401E-3</v>
      </c>
      <c r="Q34" s="13">
        <v>1.5248673869166396E-2</v>
      </c>
      <c r="R34" s="13">
        <v>2.6137103682522422E-2</v>
      </c>
      <c r="S34" s="13">
        <v>0.13496266665355638</v>
      </c>
      <c r="T34" s="13">
        <v>-7.6451206351274559E-2</v>
      </c>
      <c r="U34" s="13">
        <v>-1.1263047416268934E-3</v>
      </c>
      <c r="V34" s="13">
        <v>5.4236867026904445E-3</v>
      </c>
      <c r="W34" s="149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263</v>
      </c>
      <c r="C35" s="47"/>
      <c r="D35" s="45">
        <v>3.4</v>
      </c>
      <c r="E35" s="45">
        <v>0.22</v>
      </c>
      <c r="F35" s="45">
        <v>4.66</v>
      </c>
      <c r="G35" s="45">
        <v>3.05</v>
      </c>
      <c r="H35" s="45">
        <v>2.29</v>
      </c>
      <c r="I35" s="45">
        <v>1.4</v>
      </c>
      <c r="J35" s="45">
        <v>5.31</v>
      </c>
      <c r="K35" s="45">
        <v>0.05</v>
      </c>
      <c r="L35" s="45">
        <v>0.65</v>
      </c>
      <c r="M35" s="45">
        <v>0.72</v>
      </c>
      <c r="N35" s="45">
        <v>0.67</v>
      </c>
      <c r="O35" s="45">
        <v>0.05</v>
      </c>
      <c r="P35" s="45">
        <v>0.11</v>
      </c>
      <c r="Q35" s="45">
        <v>0.14000000000000001</v>
      </c>
      <c r="R35" s="45">
        <v>0.3</v>
      </c>
      <c r="S35" s="45">
        <v>1.91</v>
      </c>
      <c r="T35" s="45">
        <v>1.2</v>
      </c>
      <c r="U35" s="45">
        <v>0.1</v>
      </c>
      <c r="V35" s="45">
        <v>0</v>
      </c>
      <c r="W35" s="149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5"/>
    </row>
    <row r="37" spans="1:65" ht="15">
      <c r="B37" s="8" t="s">
        <v>571</v>
      </c>
      <c r="BM37" s="28" t="s">
        <v>66</v>
      </c>
    </row>
    <row r="38" spans="1:65" ht="15">
      <c r="A38" s="25" t="s">
        <v>7</v>
      </c>
      <c r="B38" s="18" t="s">
        <v>111</v>
      </c>
      <c r="C38" s="15" t="s">
        <v>112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7" t="s">
        <v>224</v>
      </c>
      <c r="X38" s="17" t="s">
        <v>224</v>
      </c>
      <c r="Y38" s="149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225</v>
      </c>
      <c r="C39" s="9" t="s">
        <v>225</v>
      </c>
      <c r="D39" s="147" t="s">
        <v>227</v>
      </c>
      <c r="E39" s="148" t="s">
        <v>228</v>
      </c>
      <c r="F39" s="148" t="s">
        <v>229</v>
      </c>
      <c r="G39" s="148" t="s">
        <v>230</v>
      </c>
      <c r="H39" s="148" t="s">
        <v>231</v>
      </c>
      <c r="I39" s="148" t="s">
        <v>232</v>
      </c>
      <c r="J39" s="148" t="s">
        <v>233</v>
      </c>
      <c r="K39" s="148" t="s">
        <v>235</v>
      </c>
      <c r="L39" s="148" t="s">
        <v>236</v>
      </c>
      <c r="M39" s="148" t="s">
        <v>237</v>
      </c>
      <c r="N39" s="148" t="s">
        <v>238</v>
      </c>
      <c r="O39" s="148" t="s">
        <v>265</v>
      </c>
      <c r="P39" s="148" t="s">
        <v>239</v>
      </c>
      <c r="Q39" s="148" t="s">
        <v>240</v>
      </c>
      <c r="R39" s="148" t="s">
        <v>241</v>
      </c>
      <c r="S39" s="148" t="s">
        <v>242</v>
      </c>
      <c r="T39" s="148" t="s">
        <v>244</v>
      </c>
      <c r="U39" s="148" t="s">
        <v>245</v>
      </c>
      <c r="V39" s="148" t="s">
        <v>246</v>
      </c>
      <c r="W39" s="148" t="s">
        <v>247</v>
      </c>
      <c r="X39" s="148" t="s">
        <v>250</v>
      </c>
      <c r="Y39" s="14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319</v>
      </c>
      <c r="E40" s="11" t="s">
        <v>267</v>
      </c>
      <c r="F40" s="11" t="s">
        <v>267</v>
      </c>
      <c r="G40" s="11" t="s">
        <v>320</v>
      </c>
      <c r="H40" s="11" t="s">
        <v>319</v>
      </c>
      <c r="I40" s="11" t="s">
        <v>267</v>
      </c>
      <c r="J40" s="11" t="s">
        <v>320</v>
      </c>
      <c r="K40" s="11" t="s">
        <v>267</v>
      </c>
      <c r="L40" s="11" t="s">
        <v>267</v>
      </c>
      <c r="M40" s="11" t="s">
        <v>267</v>
      </c>
      <c r="N40" s="11" t="s">
        <v>267</v>
      </c>
      <c r="O40" s="11" t="s">
        <v>267</v>
      </c>
      <c r="P40" s="11" t="s">
        <v>267</v>
      </c>
      <c r="Q40" s="11" t="s">
        <v>319</v>
      </c>
      <c r="R40" s="11" t="s">
        <v>267</v>
      </c>
      <c r="S40" s="11" t="s">
        <v>267</v>
      </c>
      <c r="T40" s="11" t="s">
        <v>319</v>
      </c>
      <c r="U40" s="11" t="s">
        <v>319</v>
      </c>
      <c r="V40" s="11" t="s">
        <v>267</v>
      </c>
      <c r="W40" s="11" t="s">
        <v>319</v>
      </c>
      <c r="X40" s="11" t="s">
        <v>320</v>
      </c>
      <c r="Y40" s="14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321</v>
      </c>
      <c r="E41" s="26" t="s">
        <v>322</v>
      </c>
      <c r="F41" s="26" t="s">
        <v>323</v>
      </c>
      <c r="G41" s="26" t="s">
        <v>324</v>
      </c>
      <c r="H41" s="26" t="s">
        <v>322</v>
      </c>
      <c r="I41" s="26" t="s">
        <v>322</v>
      </c>
      <c r="J41" s="26" t="s">
        <v>321</v>
      </c>
      <c r="K41" s="26" t="s">
        <v>322</v>
      </c>
      <c r="L41" s="26" t="s">
        <v>322</v>
      </c>
      <c r="M41" s="26" t="s">
        <v>322</v>
      </c>
      <c r="N41" s="26" t="s">
        <v>322</v>
      </c>
      <c r="O41" s="26" t="s">
        <v>322</v>
      </c>
      <c r="P41" s="26" t="s">
        <v>117</v>
      </c>
      <c r="Q41" s="26" t="s">
        <v>322</v>
      </c>
      <c r="R41" s="26" t="s">
        <v>116</v>
      </c>
      <c r="S41" s="26" t="s">
        <v>323</v>
      </c>
      <c r="T41" s="26" t="s">
        <v>321</v>
      </c>
      <c r="U41" s="26" t="s">
        <v>324</v>
      </c>
      <c r="V41" s="26" t="s">
        <v>324</v>
      </c>
      <c r="W41" s="26" t="s">
        <v>324</v>
      </c>
      <c r="X41" s="26" t="s">
        <v>323</v>
      </c>
      <c r="Y41" s="14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3">
        <v>979</v>
      </c>
      <c r="E42" s="213">
        <v>1010</v>
      </c>
      <c r="F42" s="213">
        <v>1028.6895180972069</v>
      </c>
      <c r="G42" s="214">
        <v>1139.5</v>
      </c>
      <c r="H42" s="214">
        <v>687</v>
      </c>
      <c r="I42" s="213">
        <v>1024.4000000000001</v>
      </c>
      <c r="J42" s="213">
        <v>889</v>
      </c>
      <c r="K42" s="213">
        <v>1010</v>
      </c>
      <c r="L42" s="213">
        <v>1045</v>
      </c>
      <c r="M42" s="213">
        <v>969</v>
      </c>
      <c r="N42" s="213">
        <v>954</v>
      </c>
      <c r="O42" s="213">
        <v>1015.0000000000001</v>
      </c>
      <c r="P42" s="213">
        <v>961</v>
      </c>
      <c r="Q42" s="214">
        <v>802.1</v>
      </c>
      <c r="R42" s="213">
        <v>997.3</v>
      </c>
      <c r="S42" s="213">
        <v>957.48060758645931</v>
      </c>
      <c r="T42" s="213">
        <v>1014.0385523202879</v>
      </c>
      <c r="U42" s="213">
        <v>984.00000000000011</v>
      </c>
      <c r="V42" s="213">
        <v>941</v>
      </c>
      <c r="W42" s="213">
        <v>963.4</v>
      </c>
      <c r="X42" s="213">
        <v>953</v>
      </c>
      <c r="Y42" s="215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16"/>
      <c r="BL42" s="216"/>
      <c r="BM42" s="217">
        <v>1</v>
      </c>
    </row>
    <row r="43" spans="1:65">
      <c r="A43" s="30"/>
      <c r="B43" s="19">
        <v>1</v>
      </c>
      <c r="C43" s="9">
        <v>2</v>
      </c>
      <c r="D43" s="218">
        <v>973</v>
      </c>
      <c r="E43" s="218">
        <v>1090</v>
      </c>
      <c r="F43" s="218">
        <v>1026.25</v>
      </c>
      <c r="G43" s="219">
        <v>1132.9000000000001</v>
      </c>
      <c r="H43" s="219">
        <v>602</v>
      </c>
      <c r="I43" s="218">
        <v>1012.8</v>
      </c>
      <c r="J43" s="218">
        <v>890</v>
      </c>
      <c r="K43" s="218">
        <v>975</v>
      </c>
      <c r="L43" s="218">
        <v>1060</v>
      </c>
      <c r="M43" s="218">
        <v>981.00000000000011</v>
      </c>
      <c r="N43" s="218">
        <v>968</v>
      </c>
      <c r="O43" s="218">
        <v>1030</v>
      </c>
      <c r="P43" s="218">
        <v>1013.9999999999999</v>
      </c>
      <c r="Q43" s="219">
        <v>799.3</v>
      </c>
      <c r="R43" s="218">
        <v>964.3</v>
      </c>
      <c r="S43" s="218">
        <v>968.65434653579359</v>
      </c>
      <c r="T43" s="218">
        <v>1004.1054932811975</v>
      </c>
      <c r="U43" s="218">
        <v>961</v>
      </c>
      <c r="V43" s="218">
        <v>953</v>
      </c>
      <c r="W43" s="218">
        <v>952.9</v>
      </c>
      <c r="X43" s="218">
        <v>923</v>
      </c>
      <c r="Y43" s="215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16"/>
      <c r="BL43" s="216"/>
      <c r="BM43" s="217" t="e">
        <v>#N/A</v>
      </c>
    </row>
    <row r="44" spans="1:65">
      <c r="A44" s="30"/>
      <c r="B44" s="19">
        <v>1</v>
      </c>
      <c r="C44" s="9">
        <v>3</v>
      </c>
      <c r="D44" s="218">
        <v>973</v>
      </c>
      <c r="E44" s="218">
        <v>1086</v>
      </c>
      <c r="F44" s="218">
        <v>1007.2733973416101</v>
      </c>
      <c r="G44" s="219">
        <v>1133.0999999999999</v>
      </c>
      <c r="H44" s="219">
        <v>654</v>
      </c>
      <c r="I44" s="218">
        <v>967</v>
      </c>
      <c r="J44" s="218">
        <v>879</v>
      </c>
      <c r="K44" s="218">
        <v>1000</v>
      </c>
      <c r="L44" s="218">
        <v>1050</v>
      </c>
      <c r="M44" s="218">
        <v>946</v>
      </c>
      <c r="N44" s="218">
        <v>977.99999999999989</v>
      </c>
      <c r="O44" s="218">
        <v>1030</v>
      </c>
      <c r="P44" s="218">
        <v>1029</v>
      </c>
      <c r="Q44" s="219">
        <v>804.8</v>
      </c>
      <c r="R44" s="218">
        <v>969.3</v>
      </c>
      <c r="S44" s="218">
        <v>961.84298255036356</v>
      </c>
      <c r="T44" s="218">
        <v>1012.3635784854349</v>
      </c>
      <c r="U44" s="218">
        <v>928</v>
      </c>
      <c r="V44" s="218">
        <v>1000</v>
      </c>
      <c r="W44" s="218">
        <v>965.7</v>
      </c>
      <c r="X44" s="218">
        <v>888</v>
      </c>
      <c r="Y44" s="215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7">
        <v>16</v>
      </c>
    </row>
    <row r="45" spans="1:65">
      <c r="A45" s="30"/>
      <c r="B45" s="19">
        <v>1</v>
      </c>
      <c r="C45" s="9">
        <v>4</v>
      </c>
      <c r="D45" s="218">
        <v>1000</v>
      </c>
      <c r="E45" s="218">
        <v>1063</v>
      </c>
      <c r="F45" s="218">
        <v>1018.839892399257</v>
      </c>
      <c r="G45" s="219">
        <v>1137.9000000000001</v>
      </c>
      <c r="H45" s="219">
        <v>618</v>
      </c>
      <c r="I45" s="218">
        <v>1016.9999999999999</v>
      </c>
      <c r="J45" s="218">
        <v>902</v>
      </c>
      <c r="K45" s="218">
        <v>1020.0000000000001</v>
      </c>
      <c r="L45" s="218">
        <v>1045</v>
      </c>
      <c r="M45" s="218">
        <v>994.00000000000011</v>
      </c>
      <c r="N45" s="218">
        <v>960</v>
      </c>
      <c r="O45" s="218">
        <v>1005</v>
      </c>
      <c r="P45" s="218">
        <v>1007.0000000000001</v>
      </c>
      <c r="Q45" s="219">
        <v>809.5</v>
      </c>
      <c r="R45" s="218">
        <v>967.8</v>
      </c>
      <c r="S45" s="218">
        <v>949.75099476718094</v>
      </c>
      <c r="T45" s="218">
        <v>1006.2002986121496</v>
      </c>
      <c r="U45" s="218">
        <v>917</v>
      </c>
      <c r="V45" s="218">
        <v>981.00000000000011</v>
      </c>
      <c r="W45" s="218">
        <v>979.79999999999984</v>
      </c>
      <c r="X45" s="218">
        <v>908</v>
      </c>
      <c r="Y45" s="215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7">
        <v>984.41155934012909</v>
      </c>
    </row>
    <row r="46" spans="1:65">
      <c r="A46" s="30"/>
      <c r="B46" s="19">
        <v>1</v>
      </c>
      <c r="C46" s="9">
        <v>5</v>
      </c>
      <c r="D46" s="218">
        <v>988</v>
      </c>
      <c r="E46" s="218">
        <v>1068</v>
      </c>
      <c r="F46" s="218">
        <v>1038.4940001047671</v>
      </c>
      <c r="G46" s="219">
        <v>1128.5999999999999</v>
      </c>
      <c r="H46" s="219">
        <v>606</v>
      </c>
      <c r="I46" s="218">
        <v>1023.8999999999999</v>
      </c>
      <c r="J46" s="218">
        <v>877</v>
      </c>
      <c r="K46" s="218">
        <v>1005</v>
      </c>
      <c r="L46" s="218">
        <v>1060</v>
      </c>
      <c r="M46" s="218">
        <v>966</v>
      </c>
      <c r="N46" s="218">
        <v>962</v>
      </c>
      <c r="O46" s="218">
        <v>995.99999999999989</v>
      </c>
      <c r="P46" s="218">
        <v>990.99999999999989</v>
      </c>
      <c r="Q46" s="219">
        <v>806.8</v>
      </c>
      <c r="R46" s="218">
        <v>951.6</v>
      </c>
      <c r="S46" s="218">
        <v>954.70185955508259</v>
      </c>
      <c r="T46" s="218">
        <v>1003.933411957112</v>
      </c>
      <c r="U46" s="218">
        <v>951</v>
      </c>
      <c r="V46" s="218">
        <v>930</v>
      </c>
      <c r="W46" s="218">
        <v>979.3</v>
      </c>
      <c r="X46" s="218">
        <v>977.99999999999989</v>
      </c>
      <c r="Y46" s="215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6"/>
      <c r="BG46" s="216"/>
      <c r="BH46" s="216"/>
      <c r="BI46" s="216"/>
      <c r="BJ46" s="216"/>
      <c r="BK46" s="216"/>
      <c r="BL46" s="216"/>
      <c r="BM46" s="217">
        <v>131</v>
      </c>
    </row>
    <row r="47" spans="1:65">
      <c r="A47" s="30"/>
      <c r="B47" s="19">
        <v>1</v>
      </c>
      <c r="C47" s="9">
        <v>6</v>
      </c>
      <c r="D47" s="218">
        <v>977.99999999999989</v>
      </c>
      <c r="E47" s="218">
        <v>1010</v>
      </c>
      <c r="F47" s="218">
        <v>1030.77884621311</v>
      </c>
      <c r="G47" s="219">
        <v>1128.0999999999999</v>
      </c>
      <c r="H47" s="219">
        <v>695</v>
      </c>
      <c r="I47" s="218">
        <v>1034.7</v>
      </c>
      <c r="J47" s="218">
        <v>880</v>
      </c>
      <c r="K47" s="218">
        <v>998</v>
      </c>
      <c r="L47" s="218">
        <v>1060</v>
      </c>
      <c r="M47" s="218">
        <v>964</v>
      </c>
      <c r="N47" s="218">
        <v>970</v>
      </c>
      <c r="O47" s="218">
        <v>1015.0000000000001</v>
      </c>
      <c r="P47" s="218">
        <v>1021</v>
      </c>
      <c r="Q47" s="219">
        <v>804.6</v>
      </c>
      <c r="R47" s="218">
        <v>987.7</v>
      </c>
      <c r="S47" s="218">
        <v>944.41356285454663</v>
      </c>
      <c r="T47" s="218">
        <v>1008.037066072382</v>
      </c>
      <c r="U47" s="218">
        <v>953</v>
      </c>
      <c r="V47" s="218">
        <v>959</v>
      </c>
      <c r="W47" s="218">
        <v>996.70000000000016</v>
      </c>
      <c r="X47" s="218">
        <v>928</v>
      </c>
      <c r="Y47" s="215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216"/>
      <c r="AO47" s="216"/>
      <c r="AP47" s="216"/>
      <c r="AQ47" s="216"/>
      <c r="AR47" s="216"/>
      <c r="AS47" s="216"/>
      <c r="AT47" s="216"/>
      <c r="AU47" s="216"/>
      <c r="AV47" s="216"/>
      <c r="AW47" s="216"/>
      <c r="AX47" s="216"/>
      <c r="AY47" s="216"/>
      <c r="AZ47" s="216"/>
      <c r="BA47" s="216"/>
      <c r="BB47" s="216"/>
      <c r="BC47" s="216"/>
      <c r="BD47" s="216"/>
      <c r="BE47" s="216"/>
      <c r="BF47" s="216"/>
      <c r="BG47" s="216"/>
      <c r="BH47" s="216"/>
      <c r="BI47" s="216"/>
      <c r="BJ47" s="216"/>
      <c r="BK47" s="216"/>
      <c r="BL47" s="216"/>
      <c r="BM47" s="220"/>
    </row>
    <row r="48" spans="1:65">
      <c r="A48" s="30"/>
      <c r="B48" s="20" t="s">
        <v>259</v>
      </c>
      <c r="C48" s="12"/>
      <c r="D48" s="221">
        <v>981.83333333333337</v>
      </c>
      <c r="E48" s="221">
        <v>1054.5</v>
      </c>
      <c r="F48" s="221">
        <v>1025.0542756926586</v>
      </c>
      <c r="G48" s="221">
        <v>1133.3500000000001</v>
      </c>
      <c r="H48" s="221">
        <v>643.66666666666663</v>
      </c>
      <c r="I48" s="221">
        <v>1013.2999999999998</v>
      </c>
      <c r="J48" s="221">
        <v>886.16666666666663</v>
      </c>
      <c r="K48" s="221">
        <v>1001.3333333333334</v>
      </c>
      <c r="L48" s="221">
        <v>1053.3333333333333</v>
      </c>
      <c r="M48" s="221">
        <v>970</v>
      </c>
      <c r="N48" s="221">
        <v>965.33333333333337</v>
      </c>
      <c r="O48" s="221">
        <v>1015.1666666666666</v>
      </c>
      <c r="P48" s="221">
        <v>1003.8333333333334</v>
      </c>
      <c r="Q48" s="221">
        <v>804.51666666666677</v>
      </c>
      <c r="R48" s="221">
        <v>973</v>
      </c>
      <c r="S48" s="221">
        <v>956.14072564157107</v>
      </c>
      <c r="T48" s="221">
        <v>1008.113066788094</v>
      </c>
      <c r="U48" s="221">
        <v>949</v>
      </c>
      <c r="V48" s="221">
        <v>960.66666666666663</v>
      </c>
      <c r="W48" s="221">
        <v>972.96666666666658</v>
      </c>
      <c r="X48" s="221">
        <v>929.66666666666663</v>
      </c>
      <c r="Y48" s="215"/>
      <c r="Z48" s="216"/>
      <c r="AA48" s="216"/>
      <c r="AB48" s="216"/>
      <c r="AC48" s="216"/>
      <c r="AD48" s="216"/>
      <c r="AE48" s="216"/>
      <c r="AF48" s="216"/>
      <c r="AG48" s="216"/>
      <c r="AH48" s="216"/>
      <c r="AI48" s="216"/>
      <c r="AJ48" s="216"/>
      <c r="AK48" s="216"/>
      <c r="AL48" s="216"/>
      <c r="AM48" s="216"/>
      <c r="AN48" s="216"/>
      <c r="AO48" s="216"/>
      <c r="AP48" s="216"/>
      <c r="AQ48" s="216"/>
      <c r="AR48" s="216"/>
      <c r="AS48" s="216"/>
      <c r="AT48" s="216"/>
      <c r="AU48" s="216"/>
      <c r="AV48" s="216"/>
      <c r="AW48" s="216"/>
      <c r="AX48" s="216"/>
      <c r="AY48" s="216"/>
      <c r="AZ48" s="216"/>
      <c r="BA48" s="216"/>
      <c r="BB48" s="216"/>
      <c r="BC48" s="216"/>
      <c r="BD48" s="216"/>
      <c r="BE48" s="216"/>
      <c r="BF48" s="216"/>
      <c r="BG48" s="216"/>
      <c r="BH48" s="216"/>
      <c r="BI48" s="216"/>
      <c r="BJ48" s="216"/>
      <c r="BK48" s="216"/>
      <c r="BL48" s="216"/>
      <c r="BM48" s="220"/>
    </row>
    <row r="49" spans="1:65">
      <c r="A49" s="30"/>
      <c r="B49" s="3" t="s">
        <v>260</v>
      </c>
      <c r="C49" s="29"/>
      <c r="D49" s="218">
        <v>978.5</v>
      </c>
      <c r="E49" s="218">
        <v>1065.5</v>
      </c>
      <c r="F49" s="218">
        <v>1027.4697590486035</v>
      </c>
      <c r="G49" s="218">
        <v>1133</v>
      </c>
      <c r="H49" s="218">
        <v>636</v>
      </c>
      <c r="I49" s="218">
        <v>1020.4499999999998</v>
      </c>
      <c r="J49" s="218">
        <v>884.5</v>
      </c>
      <c r="K49" s="218">
        <v>1002.5</v>
      </c>
      <c r="L49" s="218">
        <v>1055</v>
      </c>
      <c r="M49" s="218">
        <v>967.5</v>
      </c>
      <c r="N49" s="218">
        <v>965</v>
      </c>
      <c r="O49" s="218">
        <v>1015.0000000000001</v>
      </c>
      <c r="P49" s="218">
        <v>1010.5</v>
      </c>
      <c r="Q49" s="218">
        <v>804.7</v>
      </c>
      <c r="R49" s="218">
        <v>968.55</v>
      </c>
      <c r="S49" s="218">
        <v>956.09123357077101</v>
      </c>
      <c r="T49" s="218">
        <v>1007.1186823422659</v>
      </c>
      <c r="U49" s="218">
        <v>952</v>
      </c>
      <c r="V49" s="218">
        <v>956</v>
      </c>
      <c r="W49" s="218">
        <v>972.5</v>
      </c>
      <c r="X49" s="218">
        <v>925.5</v>
      </c>
      <c r="Y49" s="215"/>
      <c r="Z49" s="216"/>
      <c r="AA49" s="216"/>
      <c r="AB49" s="216"/>
      <c r="AC49" s="216"/>
      <c r="AD49" s="216"/>
      <c r="AE49" s="216"/>
      <c r="AF49" s="216"/>
      <c r="AG49" s="216"/>
      <c r="AH49" s="216"/>
      <c r="AI49" s="216"/>
      <c r="AJ49" s="216"/>
      <c r="AK49" s="216"/>
      <c r="AL49" s="216"/>
      <c r="AM49" s="216"/>
      <c r="AN49" s="216"/>
      <c r="AO49" s="216"/>
      <c r="AP49" s="216"/>
      <c r="AQ49" s="216"/>
      <c r="AR49" s="216"/>
      <c r="AS49" s="216"/>
      <c r="AT49" s="216"/>
      <c r="AU49" s="216"/>
      <c r="AV49" s="216"/>
      <c r="AW49" s="216"/>
      <c r="AX49" s="216"/>
      <c r="AY49" s="216"/>
      <c r="AZ49" s="216"/>
      <c r="BA49" s="216"/>
      <c r="BB49" s="216"/>
      <c r="BC49" s="216"/>
      <c r="BD49" s="216"/>
      <c r="BE49" s="216"/>
      <c r="BF49" s="216"/>
      <c r="BG49" s="216"/>
      <c r="BH49" s="216"/>
      <c r="BI49" s="216"/>
      <c r="BJ49" s="216"/>
      <c r="BK49" s="216"/>
      <c r="BL49" s="216"/>
      <c r="BM49" s="220"/>
    </row>
    <row r="50" spans="1:65">
      <c r="A50" s="30"/>
      <c r="B50" s="3" t="s">
        <v>261</v>
      </c>
      <c r="C50" s="29"/>
      <c r="D50" s="218">
        <v>10.457851914550465</v>
      </c>
      <c r="E50" s="218">
        <v>35.965261016708887</v>
      </c>
      <c r="F50" s="218">
        <v>10.796479412550495</v>
      </c>
      <c r="G50" s="218">
        <v>4.6672261569373861</v>
      </c>
      <c r="H50" s="218">
        <v>41.069047550030504</v>
      </c>
      <c r="I50" s="218">
        <v>23.87953098366884</v>
      </c>
      <c r="J50" s="218">
        <v>9.4533944520826321</v>
      </c>
      <c r="K50" s="218">
        <v>15.121728296285035</v>
      </c>
      <c r="L50" s="218">
        <v>7.5277265270908096</v>
      </c>
      <c r="M50" s="218">
        <v>16.284962388657874</v>
      </c>
      <c r="N50" s="218">
        <v>8.4537959915452241</v>
      </c>
      <c r="O50" s="218">
        <v>13.496913227351932</v>
      </c>
      <c r="P50" s="218">
        <v>24.661035393240628</v>
      </c>
      <c r="Q50" s="218">
        <v>3.5549496011429884</v>
      </c>
      <c r="R50" s="218">
        <v>16.6190252421735</v>
      </c>
      <c r="S50" s="218">
        <v>8.6177383188372989</v>
      </c>
      <c r="T50" s="218">
        <v>4.2514196829881552</v>
      </c>
      <c r="U50" s="218">
        <v>23.891421054428758</v>
      </c>
      <c r="V50" s="218">
        <v>25.881782524908665</v>
      </c>
      <c r="W50" s="218">
        <v>15.473030300063002</v>
      </c>
      <c r="X50" s="218">
        <v>32.041639575194409</v>
      </c>
      <c r="Y50" s="215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  <c r="AS50" s="216"/>
      <c r="AT50" s="216"/>
      <c r="AU50" s="216"/>
      <c r="AV50" s="216"/>
      <c r="AW50" s="216"/>
      <c r="AX50" s="216"/>
      <c r="AY50" s="216"/>
      <c r="AZ50" s="216"/>
      <c r="BA50" s="216"/>
      <c r="BB50" s="216"/>
      <c r="BC50" s="216"/>
      <c r="BD50" s="216"/>
      <c r="BE50" s="216"/>
      <c r="BF50" s="216"/>
      <c r="BG50" s="216"/>
      <c r="BH50" s="216"/>
      <c r="BI50" s="216"/>
      <c r="BJ50" s="216"/>
      <c r="BK50" s="216"/>
      <c r="BL50" s="216"/>
      <c r="BM50" s="220"/>
    </row>
    <row r="51" spans="1:65">
      <c r="A51" s="30"/>
      <c r="B51" s="3" t="s">
        <v>86</v>
      </c>
      <c r="C51" s="29"/>
      <c r="D51" s="13">
        <v>1.065135146618618E-2</v>
      </c>
      <c r="E51" s="13">
        <v>3.4106459001146408E-2</v>
      </c>
      <c r="F51" s="13">
        <v>1.0532592925633136E-2</v>
      </c>
      <c r="G51" s="13">
        <v>4.1180801667070064E-3</v>
      </c>
      <c r="H51" s="13">
        <v>6.3804838244480327E-2</v>
      </c>
      <c r="I51" s="13">
        <v>2.3566101829338638E-2</v>
      </c>
      <c r="J51" s="13">
        <v>1.0667738708387399E-2</v>
      </c>
      <c r="K51" s="13">
        <v>1.5101592839166147E-2</v>
      </c>
      <c r="L51" s="13">
        <v>7.1465758168583644E-3</v>
      </c>
      <c r="M51" s="13">
        <v>1.6788621019234923E-2</v>
      </c>
      <c r="N51" s="13">
        <v>8.7573853503576209E-3</v>
      </c>
      <c r="O51" s="13">
        <v>1.329526832443139E-2</v>
      </c>
      <c r="P51" s="13">
        <v>2.4566862420628218E-2</v>
      </c>
      <c r="Q51" s="13">
        <v>4.4187395344736854E-3</v>
      </c>
      <c r="R51" s="13">
        <v>1.7080190382501026E-2</v>
      </c>
      <c r="S51" s="13">
        <v>9.0130438833204082E-3</v>
      </c>
      <c r="T51" s="13">
        <v>4.2172052154163834E-3</v>
      </c>
      <c r="U51" s="13">
        <v>2.51753646516636E-2</v>
      </c>
      <c r="V51" s="13">
        <v>2.6941480768468425E-2</v>
      </c>
      <c r="W51" s="13">
        <v>1.5902939771896607E-2</v>
      </c>
      <c r="X51" s="13">
        <v>3.4465729195261106E-2</v>
      </c>
      <c r="Y51" s="149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262</v>
      </c>
      <c r="C52" s="29"/>
      <c r="D52" s="13">
        <v>-2.6190529584231292E-3</v>
      </c>
      <c r="E52" s="13">
        <v>7.1198311310822771E-2</v>
      </c>
      <c r="F52" s="13">
        <v>4.1286305475499718E-2</v>
      </c>
      <c r="G52" s="13">
        <v>0.15129692377820869</v>
      </c>
      <c r="H52" s="13">
        <v>-0.34614068622057892</v>
      </c>
      <c r="I52" s="13">
        <v>2.9345897440736346E-2</v>
      </c>
      <c r="J52" s="13">
        <v>-9.9800628854173512E-2</v>
      </c>
      <c r="K52" s="13">
        <v>1.7189735159700126E-2</v>
      </c>
      <c r="L52" s="13">
        <v>7.0013170141362213E-2</v>
      </c>
      <c r="M52" s="13">
        <v>-1.4639770534378371E-2</v>
      </c>
      <c r="N52" s="13">
        <v>-1.9380335212219824E-2</v>
      </c>
      <c r="O52" s="13">
        <v>3.1242123311873149E-2</v>
      </c>
      <c r="P52" s="13">
        <v>1.9729323379972463E-2</v>
      </c>
      <c r="Q52" s="13">
        <v>-0.18274358012826408</v>
      </c>
      <c r="R52" s="13">
        <v>-1.15922646700517E-2</v>
      </c>
      <c r="S52" s="13">
        <v>-2.8718510495253202E-2</v>
      </c>
      <c r="T52" s="13">
        <v>2.4076827647018462E-2</v>
      </c>
      <c r="U52" s="13">
        <v>-3.5972311584665073E-2</v>
      </c>
      <c r="V52" s="13">
        <v>-2.4120899890061387E-2</v>
      </c>
      <c r="W52" s="13">
        <v>-1.1626125846322055E-2</v>
      </c>
      <c r="X52" s="13">
        <v>-5.5611793821436883E-2</v>
      </c>
      <c r="Y52" s="14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263</v>
      </c>
      <c r="C53" s="47"/>
      <c r="D53" s="45">
        <v>0.17</v>
      </c>
      <c r="E53" s="45">
        <v>1.57</v>
      </c>
      <c r="F53" s="45">
        <v>1</v>
      </c>
      <c r="G53" s="45">
        <v>3.08</v>
      </c>
      <c r="H53" s="45">
        <v>6.32</v>
      </c>
      <c r="I53" s="45">
        <v>0.77</v>
      </c>
      <c r="J53" s="45">
        <v>1.67</v>
      </c>
      <c r="K53" s="45">
        <v>0.54</v>
      </c>
      <c r="L53" s="45">
        <v>1.54</v>
      </c>
      <c r="M53" s="45">
        <v>0.06</v>
      </c>
      <c r="N53" s="45">
        <v>0.15</v>
      </c>
      <c r="O53" s="45">
        <v>0.81</v>
      </c>
      <c r="P53" s="45">
        <v>0.59</v>
      </c>
      <c r="Q53" s="45">
        <v>3.24</v>
      </c>
      <c r="R53" s="45">
        <v>0</v>
      </c>
      <c r="S53" s="45">
        <v>0.32</v>
      </c>
      <c r="T53" s="45">
        <v>0.67</v>
      </c>
      <c r="U53" s="45">
        <v>0.46</v>
      </c>
      <c r="V53" s="45">
        <v>0.24</v>
      </c>
      <c r="W53" s="45">
        <v>0</v>
      </c>
      <c r="X53" s="45">
        <v>0.83</v>
      </c>
      <c r="Y53" s="14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572</v>
      </c>
      <c r="BM55" s="28" t="s">
        <v>66</v>
      </c>
    </row>
    <row r="56" spans="1:65" ht="15">
      <c r="A56" s="25" t="s">
        <v>49</v>
      </c>
      <c r="B56" s="18" t="s">
        <v>111</v>
      </c>
      <c r="C56" s="15" t="s">
        <v>112</v>
      </c>
      <c r="D56" s="16" t="s">
        <v>224</v>
      </c>
      <c r="E56" s="17" t="s">
        <v>224</v>
      </c>
      <c r="F56" s="17" t="s">
        <v>224</v>
      </c>
      <c r="G56" s="17" t="s">
        <v>224</v>
      </c>
      <c r="H56" s="17" t="s">
        <v>224</v>
      </c>
      <c r="I56" s="17" t="s">
        <v>224</v>
      </c>
      <c r="J56" s="17" t="s">
        <v>224</v>
      </c>
      <c r="K56" s="17" t="s">
        <v>224</v>
      </c>
      <c r="L56" s="17" t="s">
        <v>224</v>
      </c>
      <c r="M56" s="17" t="s">
        <v>224</v>
      </c>
      <c r="N56" s="17" t="s">
        <v>224</v>
      </c>
      <c r="O56" s="17" t="s">
        <v>224</v>
      </c>
      <c r="P56" s="149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225</v>
      </c>
      <c r="C57" s="9" t="s">
        <v>225</v>
      </c>
      <c r="D57" s="147" t="s">
        <v>228</v>
      </c>
      <c r="E57" s="148" t="s">
        <v>231</v>
      </c>
      <c r="F57" s="148" t="s">
        <v>232</v>
      </c>
      <c r="G57" s="148" t="s">
        <v>235</v>
      </c>
      <c r="H57" s="148" t="s">
        <v>236</v>
      </c>
      <c r="I57" s="148" t="s">
        <v>237</v>
      </c>
      <c r="J57" s="148" t="s">
        <v>238</v>
      </c>
      <c r="K57" s="148" t="s">
        <v>265</v>
      </c>
      <c r="L57" s="148" t="s">
        <v>239</v>
      </c>
      <c r="M57" s="148" t="s">
        <v>241</v>
      </c>
      <c r="N57" s="148" t="s">
        <v>244</v>
      </c>
      <c r="O57" s="148" t="s">
        <v>245</v>
      </c>
      <c r="P57" s="149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267</v>
      </c>
      <c r="E58" s="11" t="s">
        <v>319</v>
      </c>
      <c r="F58" s="11" t="s">
        <v>267</v>
      </c>
      <c r="G58" s="11" t="s">
        <v>267</v>
      </c>
      <c r="H58" s="11" t="s">
        <v>267</v>
      </c>
      <c r="I58" s="11" t="s">
        <v>267</v>
      </c>
      <c r="J58" s="11" t="s">
        <v>267</v>
      </c>
      <c r="K58" s="11" t="s">
        <v>267</v>
      </c>
      <c r="L58" s="11" t="s">
        <v>267</v>
      </c>
      <c r="M58" s="11" t="s">
        <v>267</v>
      </c>
      <c r="N58" s="11" t="s">
        <v>319</v>
      </c>
      <c r="O58" s="11" t="s">
        <v>319</v>
      </c>
      <c r="P58" s="149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322</v>
      </c>
      <c r="E59" s="26" t="s">
        <v>322</v>
      </c>
      <c r="F59" s="26" t="s">
        <v>322</v>
      </c>
      <c r="G59" s="26" t="s">
        <v>322</v>
      </c>
      <c r="H59" s="26" t="s">
        <v>322</v>
      </c>
      <c r="I59" s="26" t="s">
        <v>322</v>
      </c>
      <c r="J59" s="26" t="s">
        <v>322</v>
      </c>
      <c r="K59" s="26" t="s">
        <v>322</v>
      </c>
      <c r="L59" s="26" t="s">
        <v>117</v>
      </c>
      <c r="M59" s="26" t="s">
        <v>116</v>
      </c>
      <c r="N59" s="26" t="s">
        <v>321</v>
      </c>
      <c r="O59" s="26" t="s">
        <v>324</v>
      </c>
      <c r="P59" s="149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6" t="s">
        <v>96</v>
      </c>
      <c r="E60" s="206">
        <v>3</v>
      </c>
      <c r="F60" s="206" t="s">
        <v>290</v>
      </c>
      <c r="G60" s="206" t="s">
        <v>96</v>
      </c>
      <c r="H60" s="206" t="s">
        <v>96</v>
      </c>
      <c r="I60" s="206" t="s">
        <v>96</v>
      </c>
      <c r="J60" s="206" t="s">
        <v>96</v>
      </c>
      <c r="K60" s="206" t="s">
        <v>96</v>
      </c>
      <c r="L60" s="206" t="s">
        <v>96</v>
      </c>
      <c r="M60" s="206" t="s">
        <v>105</v>
      </c>
      <c r="N60" s="206" t="s">
        <v>96</v>
      </c>
      <c r="O60" s="206">
        <v>4.3600000000000003</v>
      </c>
      <c r="P60" s="207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08"/>
      <c r="AZ60" s="208"/>
      <c r="BA60" s="208"/>
      <c r="BB60" s="208"/>
      <c r="BC60" s="208"/>
      <c r="BD60" s="208"/>
      <c r="BE60" s="208"/>
      <c r="BF60" s="208"/>
      <c r="BG60" s="208"/>
      <c r="BH60" s="208"/>
      <c r="BI60" s="208"/>
      <c r="BJ60" s="208"/>
      <c r="BK60" s="208"/>
      <c r="BL60" s="208"/>
      <c r="BM60" s="209">
        <v>1</v>
      </c>
    </row>
    <row r="61" spans="1:65">
      <c r="A61" s="30"/>
      <c r="B61" s="19">
        <v>1</v>
      </c>
      <c r="C61" s="9">
        <v>2</v>
      </c>
      <c r="D61" s="210" t="s">
        <v>96</v>
      </c>
      <c r="E61" s="210" t="s">
        <v>105</v>
      </c>
      <c r="F61" s="210" t="s">
        <v>290</v>
      </c>
      <c r="G61" s="210" t="s">
        <v>96</v>
      </c>
      <c r="H61" s="210" t="s">
        <v>96</v>
      </c>
      <c r="I61" s="210" t="s">
        <v>96</v>
      </c>
      <c r="J61" s="210" t="s">
        <v>96</v>
      </c>
      <c r="K61" s="210" t="s">
        <v>96</v>
      </c>
      <c r="L61" s="210" t="s">
        <v>96</v>
      </c>
      <c r="M61" s="210" t="s">
        <v>105</v>
      </c>
      <c r="N61" s="210" t="s">
        <v>96</v>
      </c>
      <c r="O61" s="210">
        <v>4.57</v>
      </c>
      <c r="P61" s="207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9">
        <v>4</v>
      </c>
    </row>
    <row r="62" spans="1:65">
      <c r="A62" s="30"/>
      <c r="B62" s="19">
        <v>1</v>
      </c>
      <c r="C62" s="9">
        <v>3</v>
      </c>
      <c r="D62" s="210" t="s">
        <v>96</v>
      </c>
      <c r="E62" s="210" t="s">
        <v>105</v>
      </c>
      <c r="F62" s="210" t="s">
        <v>290</v>
      </c>
      <c r="G62" s="210" t="s">
        <v>96</v>
      </c>
      <c r="H62" s="210" t="s">
        <v>96</v>
      </c>
      <c r="I62" s="210" t="s">
        <v>96</v>
      </c>
      <c r="J62" s="210" t="s">
        <v>96</v>
      </c>
      <c r="K62" s="210" t="s">
        <v>96</v>
      </c>
      <c r="L62" s="210" t="s">
        <v>96</v>
      </c>
      <c r="M62" s="210" t="s">
        <v>105</v>
      </c>
      <c r="N62" s="210" t="s">
        <v>96</v>
      </c>
      <c r="O62" s="210">
        <v>4.68</v>
      </c>
      <c r="P62" s="207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8"/>
      <c r="AT62" s="208"/>
      <c r="AU62" s="208"/>
      <c r="AV62" s="208"/>
      <c r="AW62" s="208"/>
      <c r="AX62" s="208"/>
      <c r="AY62" s="208"/>
      <c r="AZ62" s="208"/>
      <c r="BA62" s="208"/>
      <c r="BB62" s="208"/>
      <c r="BC62" s="208"/>
      <c r="BD62" s="208"/>
      <c r="BE62" s="208"/>
      <c r="BF62" s="208"/>
      <c r="BG62" s="208"/>
      <c r="BH62" s="208"/>
      <c r="BI62" s="208"/>
      <c r="BJ62" s="208"/>
      <c r="BK62" s="208"/>
      <c r="BL62" s="208"/>
      <c r="BM62" s="209">
        <v>16</v>
      </c>
    </row>
    <row r="63" spans="1:65">
      <c r="A63" s="30"/>
      <c r="B63" s="19">
        <v>1</v>
      </c>
      <c r="C63" s="9">
        <v>4</v>
      </c>
      <c r="D63" s="210" t="s">
        <v>96</v>
      </c>
      <c r="E63" s="210">
        <v>3</v>
      </c>
      <c r="F63" s="210" t="s">
        <v>290</v>
      </c>
      <c r="G63" s="210" t="s">
        <v>96</v>
      </c>
      <c r="H63" s="210" t="s">
        <v>96</v>
      </c>
      <c r="I63" s="210" t="s">
        <v>96</v>
      </c>
      <c r="J63" s="210" t="s">
        <v>96</v>
      </c>
      <c r="K63" s="210" t="s">
        <v>96</v>
      </c>
      <c r="L63" s="210" t="s">
        <v>96</v>
      </c>
      <c r="M63" s="210" t="s">
        <v>105</v>
      </c>
      <c r="N63" s="210" t="s">
        <v>96</v>
      </c>
      <c r="O63" s="210">
        <v>5.52</v>
      </c>
      <c r="P63" s="207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8"/>
      <c r="AT63" s="208"/>
      <c r="AU63" s="208"/>
      <c r="AV63" s="208"/>
      <c r="AW63" s="208"/>
      <c r="AX63" s="208"/>
      <c r="AY63" s="208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9" t="s">
        <v>96</v>
      </c>
    </row>
    <row r="64" spans="1:65">
      <c r="A64" s="30"/>
      <c r="B64" s="19">
        <v>1</v>
      </c>
      <c r="C64" s="9">
        <v>5</v>
      </c>
      <c r="D64" s="210" t="s">
        <v>96</v>
      </c>
      <c r="E64" s="210" t="s">
        <v>105</v>
      </c>
      <c r="F64" s="210" t="s">
        <v>290</v>
      </c>
      <c r="G64" s="210" t="s">
        <v>96</v>
      </c>
      <c r="H64" s="210" t="s">
        <v>96</v>
      </c>
      <c r="I64" s="210" t="s">
        <v>96</v>
      </c>
      <c r="J64" s="210" t="s">
        <v>96</v>
      </c>
      <c r="K64" s="210" t="s">
        <v>96</v>
      </c>
      <c r="L64" s="210" t="s">
        <v>96</v>
      </c>
      <c r="M64" s="210" t="s">
        <v>105</v>
      </c>
      <c r="N64" s="210" t="s">
        <v>96</v>
      </c>
      <c r="O64" s="210">
        <v>5.1100000000000003</v>
      </c>
      <c r="P64" s="207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208"/>
      <c r="BC64" s="208"/>
      <c r="BD64" s="208"/>
      <c r="BE64" s="208"/>
      <c r="BF64" s="208"/>
      <c r="BG64" s="208"/>
      <c r="BH64" s="208"/>
      <c r="BI64" s="208"/>
      <c r="BJ64" s="208"/>
      <c r="BK64" s="208"/>
      <c r="BL64" s="208"/>
      <c r="BM64" s="209">
        <v>132</v>
      </c>
    </row>
    <row r="65" spans="1:65">
      <c r="A65" s="30"/>
      <c r="B65" s="19">
        <v>1</v>
      </c>
      <c r="C65" s="9">
        <v>6</v>
      </c>
      <c r="D65" s="210" t="s">
        <v>96</v>
      </c>
      <c r="E65" s="210" t="s">
        <v>105</v>
      </c>
      <c r="F65" s="210" t="s">
        <v>290</v>
      </c>
      <c r="G65" s="210" t="s">
        <v>96</v>
      </c>
      <c r="H65" s="210" t="s">
        <v>96</v>
      </c>
      <c r="I65" s="210" t="s">
        <v>96</v>
      </c>
      <c r="J65" s="210" t="s">
        <v>96</v>
      </c>
      <c r="K65" s="210" t="s">
        <v>96</v>
      </c>
      <c r="L65" s="210" t="s">
        <v>96</v>
      </c>
      <c r="M65" s="210" t="s">
        <v>105</v>
      </c>
      <c r="N65" s="210" t="s">
        <v>96</v>
      </c>
      <c r="O65" s="210">
        <v>4.93</v>
      </c>
      <c r="P65" s="207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08"/>
      <c r="AZ65" s="208"/>
      <c r="BA65" s="208"/>
      <c r="BB65" s="208"/>
      <c r="BC65" s="208"/>
      <c r="BD65" s="208"/>
      <c r="BE65" s="208"/>
      <c r="BF65" s="208"/>
      <c r="BG65" s="208"/>
      <c r="BH65" s="208"/>
      <c r="BI65" s="208"/>
      <c r="BJ65" s="208"/>
      <c r="BK65" s="208"/>
      <c r="BL65" s="208"/>
      <c r="BM65" s="211"/>
    </row>
    <row r="66" spans="1:65">
      <c r="A66" s="30"/>
      <c r="B66" s="20" t="s">
        <v>259</v>
      </c>
      <c r="C66" s="12"/>
      <c r="D66" s="212" t="s">
        <v>629</v>
      </c>
      <c r="E66" s="212">
        <v>3</v>
      </c>
      <c r="F66" s="212" t="s">
        <v>629</v>
      </c>
      <c r="G66" s="212" t="s">
        <v>629</v>
      </c>
      <c r="H66" s="212" t="s">
        <v>629</v>
      </c>
      <c r="I66" s="212" t="s">
        <v>629</v>
      </c>
      <c r="J66" s="212" t="s">
        <v>629</v>
      </c>
      <c r="K66" s="212" t="s">
        <v>629</v>
      </c>
      <c r="L66" s="212" t="s">
        <v>629</v>
      </c>
      <c r="M66" s="212" t="s">
        <v>629</v>
      </c>
      <c r="N66" s="212" t="s">
        <v>629</v>
      </c>
      <c r="O66" s="212">
        <v>4.8616666666666664</v>
      </c>
      <c r="P66" s="207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  <c r="BD66" s="208"/>
      <c r="BE66" s="208"/>
      <c r="BF66" s="208"/>
      <c r="BG66" s="208"/>
      <c r="BH66" s="208"/>
      <c r="BI66" s="208"/>
      <c r="BJ66" s="208"/>
      <c r="BK66" s="208"/>
      <c r="BL66" s="208"/>
      <c r="BM66" s="211"/>
    </row>
    <row r="67" spans="1:65">
      <c r="A67" s="30"/>
      <c r="B67" s="3" t="s">
        <v>260</v>
      </c>
      <c r="C67" s="29"/>
      <c r="D67" s="210" t="s">
        <v>629</v>
      </c>
      <c r="E67" s="210">
        <v>3</v>
      </c>
      <c r="F67" s="210" t="s">
        <v>629</v>
      </c>
      <c r="G67" s="210" t="s">
        <v>629</v>
      </c>
      <c r="H67" s="210" t="s">
        <v>629</v>
      </c>
      <c r="I67" s="210" t="s">
        <v>629</v>
      </c>
      <c r="J67" s="210" t="s">
        <v>629</v>
      </c>
      <c r="K67" s="210" t="s">
        <v>629</v>
      </c>
      <c r="L67" s="210" t="s">
        <v>629</v>
      </c>
      <c r="M67" s="210" t="s">
        <v>629</v>
      </c>
      <c r="N67" s="210" t="s">
        <v>629</v>
      </c>
      <c r="O67" s="210">
        <v>4.8049999999999997</v>
      </c>
      <c r="P67" s="207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08"/>
      <c r="AT67" s="208"/>
      <c r="AU67" s="208"/>
      <c r="AV67" s="208"/>
      <c r="AW67" s="208"/>
      <c r="AX67" s="208"/>
      <c r="AY67" s="208"/>
      <c r="AZ67" s="208"/>
      <c r="BA67" s="208"/>
      <c r="BB67" s="208"/>
      <c r="BC67" s="208"/>
      <c r="BD67" s="208"/>
      <c r="BE67" s="208"/>
      <c r="BF67" s="208"/>
      <c r="BG67" s="208"/>
      <c r="BH67" s="208"/>
      <c r="BI67" s="208"/>
      <c r="BJ67" s="208"/>
      <c r="BK67" s="208"/>
      <c r="BL67" s="208"/>
      <c r="BM67" s="211"/>
    </row>
    <row r="68" spans="1:65">
      <c r="A68" s="30"/>
      <c r="B68" s="3" t="s">
        <v>261</v>
      </c>
      <c r="C68" s="29"/>
      <c r="D68" s="210" t="s">
        <v>629</v>
      </c>
      <c r="E68" s="210">
        <v>0</v>
      </c>
      <c r="F68" s="210" t="s">
        <v>629</v>
      </c>
      <c r="G68" s="210" t="s">
        <v>629</v>
      </c>
      <c r="H68" s="210" t="s">
        <v>629</v>
      </c>
      <c r="I68" s="210" t="s">
        <v>629</v>
      </c>
      <c r="J68" s="210" t="s">
        <v>629</v>
      </c>
      <c r="K68" s="210" t="s">
        <v>629</v>
      </c>
      <c r="L68" s="210" t="s">
        <v>629</v>
      </c>
      <c r="M68" s="210" t="s">
        <v>629</v>
      </c>
      <c r="N68" s="210" t="s">
        <v>629</v>
      </c>
      <c r="O68" s="210">
        <v>0.4170091925445607</v>
      </c>
      <c r="P68" s="207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08"/>
      <c r="AT68" s="208"/>
      <c r="AU68" s="208"/>
      <c r="AV68" s="208"/>
      <c r="AW68" s="208"/>
      <c r="AX68" s="208"/>
      <c r="AY68" s="208"/>
      <c r="AZ68" s="208"/>
      <c r="BA68" s="208"/>
      <c r="BB68" s="208"/>
      <c r="BC68" s="208"/>
      <c r="BD68" s="208"/>
      <c r="BE68" s="208"/>
      <c r="BF68" s="208"/>
      <c r="BG68" s="208"/>
      <c r="BH68" s="208"/>
      <c r="BI68" s="208"/>
      <c r="BJ68" s="208"/>
      <c r="BK68" s="208"/>
      <c r="BL68" s="208"/>
      <c r="BM68" s="211"/>
    </row>
    <row r="69" spans="1:65">
      <c r="A69" s="30"/>
      <c r="B69" s="3" t="s">
        <v>86</v>
      </c>
      <c r="C69" s="29"/>
      <c r="D69" s="13" t="s">
        <v>629</v>
      </c>
      <c r="E69" s="13">
        <v>0</v>
      </c>
      <c r="F69" s="13" t="s">
        <v>629</v>
      </c>
      <c r="G69" s="13" t="s">
        <v>629</v>
      </c>
      <c r="H69" s="13" t="s">
        <v>629</v>
      </c>
      <c r="I69" s="13" t="s">
        <v>629</v>
      </c>
      <c r="J69" s="13" t="s">
        <v>629</v>
      </c>
      <c r="K69" s="13" t="s">
        <v>629</v>
      </c>
      <c r="L69" s="13" t="s">
        <v>629</v>
      </c>
      <c r="M69" s="13" t="s">
        <v>629</v>
      </c>
      <c r="N69" s="13" t="s">
        <v>629</v>
      </c>
      <c r="O69" s="13">
        <v>8.5774945329700522E-2</v>
      </c>
      <c r="P69" s="149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262</v>
      </c>
      <c r="C70" s="29"/>
      <c r="D70" s="13" t="s">
        <v>629</v>
      </c>
      <c r="E70" s="13" t="s">
        <v>629</v>
      </c>
      <c r="F70" s="13" t="s">
        <v>629</v>
      </c>
      <c r="G70" s="13" t="s">
        <v>629</v>
      </c>
      <c r="H70" s="13" t="s">
        <v>629</v>
      </c>
      <c r="I70" s="13" t="s">
        <v>629</v>
      </c>
      <c r="J70" s="13" t="s">
        <v>629</v>
      </c>
      <c r="K70" s="13" t="s">
        <v>629</v>
      </c>
      <c r="L70" s="13" t="s">
        <v>629</v>
      </c>
      <c r="M70" s="13" t="s">
        <v>629</v>
      </c>
      <c r="N70" s="13" t="s">
        <v>629</v>
      </c>
      <c r="O70" s="13" t="s">
        <v>629</v>
      </c>
      <c r="P70" s="149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263</v>
      </c>
      <c r="C71" s="47"/>
      <c r="D71" s="45" t="s">
        <v>264</v>
      </c>
      <c r="E71" s="45" t="s">
        <v>264</v>
      </c>
      <c r="F71" s="45" t="s">
        <v>264</v>
      </c>
      <c r="G71" s="45" t="s">
        <v>264</v>
      </c>
      <c r="H71" s="45" t="s">
        <v>264</v>
      </c>
      <c r="I71" s="45" t="s">
        <v>264</v>
      </c>
      <c r="J71" s="45" t="s">
        <v>264</v>
      </c>
      <c r="K71" s="45" t="s">
        <v>264</v>
      </c>
      <c r="L71" s="45" t="s">
        <v>264</v>
      </c>
      <c r="M71" s="45" t="s">
        <v>264</v>
      </c>
      <c r="N71" s="45" t="s">
        <v>264</v>
      </c>
      <c r="O71" s="45" t="s">
        <v>264</v>
      </c>
      <c r="P71" s="149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5"/>
    </row>
    <row r="73" spans="1:65" ht="15">
      <c r="B73" s="8" t="s">
        <v>573</v>
      </c>
      <c r="BM73" s="28" t="s">
        <v>271</v>
      </c>
    </row>
    <row r="74" spans="1:65" ht="15">
      <c r="A74" s="25" t="s">
        <v>10</v>
      </c>
      <c r="B74" s="18" t="s">
        <v>111</v>
      </c>
      <c r="C74" s="15" t="s">
        <v>112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17" t="s">
        <v>224</v>
      </c>
      <c r="R74" s="17" t="s">
        <v>224</v>
      </c>
      <c r="S74" s="17" t="s">
        <v>224</v>
      </c>
      <c r="T74" s="17" t="s">
        <v>224</v>
      </c>
      <c r="U74" s="17" t="s">
        <v>224</v>
      </c>
      <c r="V74" s="17" t="s">
        <v>224</v>
      </c>
      <c r="W74" s="149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225</v>
      </c>
      <c r="C75" s="9" t="s">
        <v>225</v>
      </c>
      <c r="D75" s="147" t="s">
        <v>227</v>
      </c>
      <c r="E75" s="148" t="s">
        <v>228</v>
      </c>
      <c r="F75" s="148" t="s">
        <v>229</v>
      </c>
      <c r="G75" s="148" t="s">
        <v>231</v>
      </c>
      <c r="H75" s="148" t="s">
        <v>232</v>
      </c>
      <c r="I75" s="148" t="s">
        <v>233</v>
      </c>
      <c r="J75" s="148" t="s">
        <v>235</v>
      </c>
      <c r="K75" s="148" t="s">
        <v>236</v>
      </c>
      <c r="L75" s="148" t="s">
        <v>237</v>
      </c>
      <c r="M75" s="148" t="s">
        <v>238</v>
      </c>
      <c r="N75" s="148" t="s">
        <v>265</v>
      </c>
      <c r="O75" s="148" t="s">
        <v>239</v>
      </c>
      <c r="P75" s="148" t="s">
        <v>241</v>
      </c>
      <c r="Q75" s="148" t="s">
        <v>242</v>
      </c>
      <c r="R75" s="148" t="s">
        <v>244</v>
      </c>
      <c r="S75" s="148" t="s">
        <v>245</v>
      </c>
      <c r="T75" s="148" t="s">
        <v>246</v>
      </c>
      <c r="U75" s="148" t="s">
        <v>247</v>
      </c>
      <c r="V75" s="148" t="s">
        <v>250</v>
      </c>
      <c r="W75" s="149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319</v>
      </c>
      <c r="E76" s="11" t="s">
        <v>319</v>
      </c>
      <c r="F76" s="11" t="s">
        <v>320</v>
      </c>
      <c r="G76" s="11" t="s">
        <v>319</v>
      </c>
      <c r="H76" s="11" t="s">
        <v>267</v>
      </c>
      <c r="I76" s="11" t="s">
        <v>320</v>
      </c>
      <c r="J76" s="11" t="s">
        <v>267</v>
      </c>
      <c r="K76" s="11" t="s">
        <v>267</v>
      </c>
      <c r="L76" s="11" t="s">
        <v>267</v>
      </c>
      <c r="M76" s="11" t="s">
        <v>267</v>
      </c>
      <c r="N76" s="11" t="s">
        <v>267</v>
      </c>
      <c r="O76" s="11" t="s">
        <v>267</v>
      </c>
      <c r="P76" s="11" t="s">
        <v>267</v>
      </c>
      <c r="Q76" s="11" t="s">
        <v>267</v>
      </c>
      <c r="R76" s="11" t="s">
        <v>319</v>
      </c>
      <c r="S76" s="11" t="s">
        <v>319</v>
      </c>
      <c r="T76" s="11" t="s">
        <v>320</v>
      </c>
      <c r="U76" s="11" t="s">
        <v>319</v>
      </c>
      <c r="V76" s="11" t="s">
        <v>320</v>
      </c>
      <c r="W76" s="149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/>
      <c r="C77" s="9"/>
      <c r="D77" s="26" t="s">
        <v>321</v>
      </c>
      <c r="E77" s="26" t="s">
        <v>322</v>
      </c>
      <c r="F77" s="26" t="s">
        <v>323</v>
      </c>
      <c r="G77" s="26" t="s">
        <v>322</v>
      </c>
      <c r="H77" s="26" t="s">
        <v>322</v>
      </c>
      <c r="I77" s="26" t="s">
        <v>321</v>
      </c>
      <c r="J77" s="26" t="s">
        <v>322</v>
      </c>
      <c r="K77" s="26" t="s">
        <v>322</v>
      </c>
      <c r="L77" s="26" t="s">
        <v>322</v>
      </c>
      <c r="M77" s="26" t="s">
        <v>322</v>
      </c>
      <c r="N77" s="26" t="s">
        <v>322</v>
      </c>
      <c r="O77" s="26" t="s">
        <v>117</v>
      </c>
      <c r="P77" s="26" t="s">
        <v>322</v>
      </c>
      <c r="Q77" s="26" t="s">
        <v>323</v>
      </c>
      <c r="R77" s="26" t="s">
        <v>321</v>
      </c>
      <c r="S77" s="26" t="s">
        <v>324</v>
      </c>
      <c r="T77" s="26" t="s">
        <v>324</v>
      </c>
      <c r="U77" s="26" t="s">
        <v>324</v>
      </c>
      <c r="V77" s="26" t="s">
        <v>323</v>
      </c>
      <c r="W77" s="149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8">
        <v>1</v>
      </c>
      <c r="C78" s="14">
        <v>1</v>
      </c>
      <c r="D78" s="206">
        <v>30</v>
      </c>
      <c r="E78" s="223" t="s">
        <v>96</v>
      </c>
      <c r="F78" s="206">
        <v>27.874066666666664</v>
      </c>
      <c r="G78" s="206">
        <v>2.2999999999999998</v>
      </c>
      <c r="H78" s="206">
        <v>24</v>
      </c>
      <c r="I78" s="206">
        <v>37</v>
      </c>
      <c r="J78" s="206">
        <v>10</v>
      </c>
      <c r="K78" s="206">
        <v>10</v>
      </c>
      <c r="L78" s="206">
        <v>20</v>
      </c>
      <c r="M78" s="206">
        <v>20</v>
      </c>
      <c r="N78" s="206">
        <v>20</v>
      </c>
      <c r="O78" s="206">
        <v>1</v>
      </c>
      <c r="P78" s="206">
        <v>17</v>
      </c>
      <c r="Q78" s="206">
        <v>26.09082383589136</v>
      </c>
      <c r="R78" s="206">
        <v>19.525344932997911</v>
      </c>
      <c r="S78" s="206">
        <v>21</v>
      </c>
      <c r="T78" s="206">
        <v>21</v>
      </c>
      <c r="U78" s="206">
        <v>10</v>
      </c>
      <c r="V78" s="223">
        <v>44</v>
      </c>
      <c r="W78" s="207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</v>
      </c>
    </row>
    <row r="79" spans="1:65">
      <c r="A79" s="30"/>
      <c r="B79" s="19">
        <v>1</v>
      </c>
      <c r="C79" s="9">
        <v>2</v>
      </c>
      <c r="D79" s="210">
        <v>30</v>
      </c>
      <c r="E79" s="224" t="s">
        <v>96</v>
      </c>
      <c r="F79" s="210">
        <v>26.993766666666666</v>
      </c>
      <c r="G79" s="210">
        <v>1.9</v>
      </c>
      <c r="H79" s="210">
        <v>23.1</v>
      </c>
      <c r="I79" s="210">
        <v>36</v>
      </c>
      <c r="J79" s="210">
        <v>20</v>
      </c>
      <c r="K79" s="210">
        <v>10</v>
      </c>
      <c r="L79" s="210">
        <v>20</v>
      </c>
      <c r="M79" s="210">
        <v>20</v>
      </c>
      <c r="N79" s="210">
        <v>20</v>
      </c>
      <c r="O79" s="210">
        <v>3</v>
      </c>
      <c r="P79" s="210">
        <v>14</v>
      </c>
      <c r="Q79" s="210">
        <v>25.952325282334982</v>
      </c>
      <c r="R79" s="210">
        <v>23.105462194632683</v>
      </c>
      <c r="S79" s="210">
        <v>21</v>
      </c>
      <c r="T79" s="210">
        <v>23</v>
      </c>
      <c r="U79" s="210">
        <v>10</v>
      </c>
      <c r="V79" s="224">
        <v>42</v>
      </c>
      <c r="W79" s="207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>
        <v>9</v>
      </c>
    </row>
    <row r="80" spans="1:65">
      <c r="A80" s="30"/>
      <c r="B80" s="19">
        <v>1</v>
      </c>
      <c r="C80" s="9">
        <v>3</v>
      </c>
      <c r="D80" s="210">
        <v>32</v>
      </c>
      <c r="E80" s="224" t="s">
        <v>96</v>
      </c>
      <c r="F80" s="210">
        <v>27.112866666666665</v>
      </c>
      <c r="G80" s="210">
        <v>2.4</v>
      </c>
      <c r="H80" s="210">
        <v>21.1</v>
      </c>
      <c r="I80" s="210">
        <v>37</v>
      </c>
      <c r="J80" s="210">
        <v>10</v>
      </c>
      <c r="K80" s="210">
        <v>20</v>
      </c>
      <c r="L80" s="210">
        <v>20</v>
      </c>
      <c r="M80" s="210">
        <v>20</v>
      </c>
      <c r="N80" s="210">
        <v>20</v>
      </c>
      <c r="O80" s="210">
        <v>2</v>
      </c>
      <c r="P80" s="210">
        <v>12</v>
      </c>
      <c r="Q80" s="210">
        <v>25.42802930740352</v>
      </c>
      <c r="R80" s="210">
        <v>24.376438399159376</v>
      </c>
      <c r="S80" s="210">
        <v>22</v>
      </c>
      <c r="T80" s="210">
        <v>21</v>
      </c>
      <c r="U80" s="210">
        <v>10</v>
      </c>
      <c r="V80" s="224">
        <v>41</v>
      </c>
      <c r="W80" s="207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16</v>
      </c>
    </row>
    <row r="81" spans="1:65">
      <c r="A81" s="30"/>
      <c r="B81" s="19">
        <v>1</v>
      </c>
      <c r="C81" s="9">
        <v>4</v>
      </c>
      <c r="D81" s="210">
        <v>31</v>
      </c>
      <c r="E81" s="224" t="s">
        <v>96</v>
      </c>
      <c r="F81" s="210">
        <v>25.816366666666664</v>
      </c>
      <c r="G81" s="210">
        <v>2</v>
      </c>
      <c r="H81" s="210">
        <v>22</v>
      </c>
      <c r="I81" s="210">
        <v>36</v>
      </c>
      <c r="J81" s="210">
        <v>20</v>
      </c>
      <c r="K81" s="210">
        <v>10</v>
      </c>
      <c r="L81" s="210">
        <v>20</v>
      </c>
      <c r="M81" s="210">
        <v>20</v>
      </c>
      <c r="N81" s="210">
        <v>20</v>
      </c>
      <c r="O81" s="210">
        <v>2</v>
      </c>
      <c r="P81" s="210">
        <v>16</v>
      </c>
      <c r="Q81" s="210">
        <v>25.542269801528764</v>
      </c>
      <c r="R81" s="210">
        <v>20.769743784825355</v>
      </c>
      <c r="S81" s="228">
        <v>16</v>
      </c>
      <c r="T81" s="210">
        <v>24</v>
      </c>
      <c r="U81" s="210">
        <v>11</v>
      </c>
      <c r="V81" s="224">
        <v>42</v>
      </c>
      <c r="W81" s="207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>
        <v>19.162625086794201</v>
      </c>
    </row>
    <row r="82" spans="1:65">
      <c r="A82" s="30"/>
      <c r="B82" s="19">
        <v>1</v>
      </c>
      <c r="C82" s="9">
        <v>5</v>
      </c>
      <c r="D82" s="210">
        <v>31</v>
      </c>
      <c r="E82" s="224" t="s">
        <v>96</v>
      </c>
      <c r="F82" s="210">
        <v>27.848566666666667</v>
      </c>
      <c r="G82" s="210">
        <v>1.5</v>
      </c>
      <c r="H82" s="210">
        <v>23.1</v>
      </c>
      <c r="I82" s="210">
        <v>36</v>
      </c>
      <c r="J82" s="210">
        <v>20</v>
      </c>
      <c r="K82" s="210">
        <v>20</v>
      </c>
      <c r="L82" s="210">
        <v>20</v>
      </c>
      <c r="M82" s="210">
        <v>20</v>
      </c>
      <c r="N82" s="210">
        <v>20</v>
      </c>
      <c r="O82" s="210">
        <v>3</v>
      </c>
      <c r="P82" s="210">
        <v>16</v>
      </c>
      <c r="Q82" s="210">
        <v>25.989330509382974</v>
      </c>
      <c r="R82" s="210">
        <v>19.229819710376379</v>
      </c>
      <c r="S82" s="210">
        <v>22</v>
      </c>
      <c r="T82" s="210">
        <v>23</v>
      </c>
      <c r="U82" s="210">
        <v>10</v>
      </c>
      <c r="V82" s="224">
        <v>43</v>
      </c>
      <c r="W82" s="207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15</v>
      </c>
    </row>
    <row r="83" spans="1:65">
      <c r="A83" s="30"/>
      <c r="B83" s="19">
        <v>1</v>
      </c>
      <c r="C83" s="9">
        <v>6</v>
      </c>
      <c r="D83" s="210">
        <v>31</v>
      </c>
      <c r="E83" s="224" t="s">
        <v>96</v>
      </c>
      <c r="F83" s="210">
        <v>27.571166666666667</v>
      </c>
      <c r="G83" s="210">
        <v>1.8</v>
      </c>
      <c r="H83" s="210">
        <v>23.5</v>
      </c>
      <c r="I83" s="210">
        <v>36</v>
      </c>
      <c r="J83" s="210">
        <v>10</v>
      </c>
      <c r="K83" s="210">
        <v>10</v>
      </c>
      <c r="L83" s="210">
        <v>20</v>
      </c>
      <c r="M83" s="210">
        <v>20</v>
      </c>
      <c r="N83" s="210">
        <v>20</v>
      </c>
      <c r="O83" s="210">
        <v>3</v>
      </c>
      <c r="P83" s="210">
        <v>13</v>
      </c>
      <c r="Q83" s="210">
        <v>25.973832371777974</v>
      </c>
      <c r="R83" s="210">
        <v>20.287538722696791</v>
      </c>
      <c r="S83" s="210">
        <v>21</v>
      </c>
      <c r="T83" s="210">
        <v>23</v>
      </c>
      <c r="U83" s="210">
        <v>11</v>
      </c>
      <c r="V83" s="224">
        <v>42</v>
      </c>
      <c r="W83" s="207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11"/>
    </row>
    <row r="84" spans="1:65">
      <c r="A84" s="30"/>
      <c r="B84" s="20" t="s">
        <v>259</v>
      </c>
      <c r="C84" s="12"/>
      <c r="D84" s="212">
        <v>30.833333333333332</v>
      </c>
      <c r="E84" s="212" t="s">
        <v>629</v>
      </c>
      <c r="F84" s="212">
        <v>27.2028</v>
      </c>
      <c r="G84" s="212">
        <v>1.9833333333333334</v>
      </c>
      <c r="H84" s="212">
        <v>22.8</v>
      </c>
      <c r="I84" s="212">
        <v>36.333333333333336</v>
      </c>
      <c r="J84" s="212">
        <v>15</v>
      </c>
      <c r="K84" s="212">
        <v>13.333333333333334</v>
      </c>
      <c r="L84" s="212">
        <v>20</v>
      </c>
      <c r="M84" s="212">
        <v>20</v>
      </c>
      <c r="N84" s="212">
        <v>20</v>
      </c>
      <c r="O84" s="212">
        <v>2.3333333333333335</v>
      </c>
      <c r="P84" s="212">
        <v>14.666666666666666</v>
      </c>
      <c r="Q84" s="212">
        <v>25.829435184719927</v>
      </c>
      <c r="R84" s="212">
        <v>21.215724624114749</v>
      </c>
      <c r="S84" s="212">
        <v>20.5</v>
      </c>
      <c r="T84" s="212">
        <v>22.5</v>
      </c>
      <c r="U84" s="212">
        <v>10.333333333333334</v>
      </c>
      <c r="V84" s="212">
        <v>42.333333333333336</v>
      </c>
      <c r="W84" s="207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1"/>
    </row>
    <row r="85" spans="1:65">
      <c r="A85" s="30"/>
      <c r="B85" s="3" t="s">
        <v>260</v>
      </c>
      <c r="C85" s="29"/>
      <c r="D85" s="210">
        <v>31</v>
      </c>
      <c r="E85" s="210" t="s">
        <v>629</v>
      </c>
      <c r="F85" s="210">
        <v>27.342016666666666</v>
      </c>
      <c r="G85" s="210">
        <v>1.95</v>
      </c>
      <c r="H85" s="210">
        <v>23.1</v>
      </c>
      <c r="I85" s="210">
        <v>36</v>
      </c>
      <c r="J85" s="210">
        <v>15</v>
      </c>
      <c r="K85" s="210">
        <v>10</v>
      </c>
      <c r="L85" s="210">
        <v>20</v>
      </c>
      <c r="M85" s="210">
        <v>20</v>
      </c>
      <c r="N85" s="210">
        <v>20</v>
      </c>
      <c r="O85" s="210">
        <v>2.5</v>
      </c>
      <c r="P85" s="210">
        <v>15</v>
      </c>
      <c r="Q85" s="210">
        <v>25.963078827056478</v>
      </c>
      <c r="R85" s="210">
        <v>20.528641253761073</v>
      </c>
      <c r="S85" s="210">
        <v>21</v>
      </c>
      <c r="T85" s="210">
        <v>23</v>
      </c>
      <c r="U85" s="210">
        <v>10</v>
      </c>
      <c r="V85" s="210">
        <v>42</v>
      </c>
      <c r="W85" s="207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1"/>
    </row>
    <row r="86" spans="1:65">
      <c r="A86" s="30"/>
      <c r="B86" s="3" t="s">
        <v>261</v>
      </c>
      <c r="C86" s="29"/>
      <c r="D86" s="210">
        <v>0.752772652709081</v>
      </c>
      <c r="E86" s="210" t="s">
        <v>629</v>
      </c>
      <c r="F86" s="210">
        <v>0.77165897303580144</v>
      </c>
      <c r="G86" s="210">
        <v>0.33115957885385966</v>
      </c>
      <c r="H86" s="210">
        <v>1.0620734437881401</v>
      </c>
      <c r="I86" s="210">
        <v>0.51639777949432231</v>
      </c>
      <c r="J86" s="210">
        <v>5.4772255750516612</v>
      </c>
      <c r="K86" s="210">
        <v>5.1639777949432206</v>
      </c>
      <c r="L86" s="210">
        <v>0</v>
      </c>
      <c r="M86" s="210">
        <v>0</v>
      </c>
      <c r="N86" s="210">
        <v>0</v>
      </c>
      <c r="O86" s="210">
        <v>0.81649658092772637</v>
      </c>
      <c r="P86" s="210">
        <v>1.9663841605003463</v>
      </c>
      <c r="Q86" s="210">
        <v>0.27328874882801824</v>
      </c>
      <c r="R86" s="210">
        <v>2.069920262055458</v>
      </c>
      <c r="S86" s="210">
        <v>2.2583179581272428</v>
      </c>
      <c r="T86" s="210">
        <v>1.2247448713915889</v>
      </c>
      <c r="U86" s="210">
        <v>0.5163977794943222</v>
      </c>
      <c r="V86" s="210">
        <v>1.0327955589886444</v>
      </c>
      <c r="W86" s="207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11"/>
    </row>
    <row r="87" spans="1:65">
      <c r="A87" s="30"/>
      <c r="B87" s="3" t="s">
        <v>86</v>
      </c>
      <c r="C87" s="29"/>
      <c r="D87" s="13">
        <v>2.4414248195970194E-2</v>
      </c>
      <c r="E87" s="13" t="s">
        <v>629</v>
      </c>
      <c r="F87" s="13">
        <v>2.8366895063589095E-2</v>
      </c>
      <c r="G87" s="13">
        <v>0.16697121622883679</v>
      </c>
      <c r="H87" s="13">
        <v>4.6582168587199123E-2</v>
      </c>
      <c r="I87" s="13">
        <v>1.4212782921862082E-2</v>
      </c>
      <c r="J87" s="13">
        <v>0.36514837167011077</v>
      </c>
      <c r="K87" s="13">
        <v>0.38729833462074154</v>
      </c>
      <c r="L87" s="13">
        <v>0</v>
      </c>
      <c r="M87" s="13">
        <v>0</v>
      </c>
      <c r="N87" s="13">
        <v>0</v>
      </c>
      <c r="O87" s="13">
        <v>0.34992710611188271</v>
      </c>
      <c r="P87" s="13">
        <v>0.13407164730684179</v>
      </c>
      <c r="Q87" s="13">
        <v>1.0580515867791383E-2</v>
      </c>
      <c r="R87" s="13">
        <v>9.7565381278690494E-2</v>
      </c>
      <c r="S87" s="13">
        <v>0.11016185161596306</v>
      </c>
      <c r="T87" s="13">
        <v>5.443310539518173E-2</v>
      </c>
      <c r="U87" s="13">
        <v>4.9973978660740853E-2</v>
      </c>
      <c r="V87" s="13">
        <v>2.4396745487920733E-2</v>
      </c>
      <c r="W87" s="149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262</v>
      </c>
      <c r="C88" s="29"/>
      <c r="D88" s="13">
        <v>0.60903494138608005</v>
      </c>
      <c r="E88" s="13" t="s">
        <v>629</v>
      </c>
      <c r="F88" s="13">
        <v>0.41957586065526242</v>
      </c>
      <c r="G88" s="13">
        <v>-0.89649991458111167</v>
      </c>
      <c r="H88" s="13">
        <v>0.18981610800873372</v>
      </c>
      <c r="I88" s="13">
        <v>0.8960519849846782</v>
      </c>
      <c r="J88" s="13">
        <v>-0.2172262447310962</v>
      </c>
      <c r="K88" s="13">
        <v>-0.30420110642764109</v>
      </c>
      <c r="L88" s="13">
        <v>4.3698340358538479E-2</v>
      </c>
      <c r="M88" s="13">
        <v>4.3698340358538479E-2</v>
      </c>
      <c r="N88" s="13">
        <v>4.3698340358538479E-2</v>
      </c>
      <c r="O88" s="13">
        <v>-0.87823519362483715</v>
      </c>
      <c r="P88" s="13">
        <v>-0.23462121707040517</v>
      </c>
      <c r="Q88" s="13">
        <v>0.34790693173453136</v>
      </c>
      <c r="R88" s="13">
        <v>0.10714082898461696</v>
      </c>
      <c r="S88" s="13">
        <v>6.9790798867501946E-2</v>
      </c>
      <c r="T88" s="13">
        <v>0.17416063290335559</v>
      </c>
      <c r="U88" s="13">
        <v>-0.46075585748142178</v>
      </c>
      <c r="V88" s="13">
        <v>1.2091614870922398</v>
      </c>
      <c r="W88" s="149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263</v>
      </c>
      <c r="C89" s="47"/>
      <c r="D89" s="45">
        <v>1.25</v>
      </c>
      <c r="E89" s="45">
        <v>1.74</v>
      </c>
      <c r="F89" s="45">
        <v>0.83</v>
      </c>
      <c r="G89" s="45">
        <v>2.08</v>
      </c>
      <c r="H89" s="45">
        <v>0.32</v>
      </c>
      <c r="I89" s="45">
        <v>1.89</v>
      </c>
      <c r="J89" s="45">
        <v>0.57999999999999996</v>
      </c>
      <c r="K89" s="45">
        <v>0.77</v>
      </c>
      <c r="L89" s="45">
        <v>0</v>
      </c>
      <c r="M89" s="45">
        <v>0</v>
      </c>
      <c r="N89" s="45">
        <v>0</v>
      </c>
      <c r="O89" s="45">
        <v>2.04</v>
      </c>
      <c r="P89" s="45">
        <v>0.62</v>
      </c>
      <c r="Q89" s="45">
        <v>0.67</v>
      </c>
      <c r="R89" s="45">
        <v>0.14000000000000001</v>
      </c>
      <c r="S89" s="45">
        <v>0.06</v>
      </c>
      <c r="T89" s="45">
        <v>0.28999999999999998</v>
      </c>
      <c r="U89" s="45">
        <v>1.1200000000000001</v>
      </c>
      <c r="V89" s="45">
        <v>2.58</v>
      </c>
      <c r="W89" s="149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5"/>
    </row>
    <row r="91" spans="1:65" ht="15">
      <c r="B91" s="8" t="s">
        <v>574</v>
      </c>
      <c r="BM91" s="28" t="s">
        <v>66</v>
      </c>
    </row>
    <row r="92" spans="1:65" ht="15">
      <c r="A92" s="25" t="s">
        <v>13</v>
      </c>
      <c r="B92" s="18" t="s">
        <v>111</v>
      </c>
      <c r="C92" s="15" t="s">
        <v>112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17" t="s">
        <v>224</v>
      </c>
      <c r="R92" s="17" t="s">
        <v>224</v>
      </c>
      <c r="S92" s="149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225</v>
      </c>
      <c r="C93" s="9" t="s">
        <v>225</v>
      </c>
      <c r="D93" s="147" t="s">
        <v>227</v>
      </c>
      <c r="E93" s="148" t="s">
        <v>228</v>
      </c>
      <c r="F93" s="148" t="s">
        <v>231</v>
      </c>
      <c r="G93" s="148" t="s">
        <v>235</v>
      </c>
      <c r="H93" s="148" t="s">
        <v>236</v>
      </c>
      <c r="I93" s="148" t="s">
        <v>237</v>
      </c>
      <c r="J93" s="148" t="s">
        <v>238</v>
      </c>
      <c r="K93" s="148" t="s">
        <v>265</v>
      </c>
      <c r="L93" s="148" t="s">
        <v>239</v>
      </c>
      <c r="M93" s="148" t="s">
        <v>242</v>
      </c>
      <c r="N93" s="148" t="s">
        <v>244</v>
      </c>
      <c r="O93" s="148" t="s">
        <v>245</v>
      </c>
      <c r="P93" s="148" t="s">
        <v>246</v>
      </c>
      <c r="Q93" s="148" t="s">
        <v>247</v>
      </c>
      <c r="R93" s="148" t="s">
        <v>250</v>
      </c>
      <c r="S93" s="149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319</v>
      </c>
      <c r="E94" s="11" t="s">
        <v>267</v>
      </c>
      <c r="F94" s="11" t="s">
        <v>319</v>
      </c>
      <c r="G94" s="11" t="s">
        <v>267</v>
      </c>
      <c r="H94" s="11" t="s">
        <v>267</v>
      </c>
      <c r="I94" s="11" t="s">
        <v>267</v>
      </c>
      <c r="J94" s="11" t="s">
        <v>267</v>
      </c>
      <c r="K94" s="11" t="s">
        <v>267</v>
      </c>
      <c r="L94" s="11" t="s">
        <v>267</v>
      </c>
      <c r="M94" s="11" t="s">
        <v>267</v>
      </c>
      <c r="N94" s="11" t="s">
        <v>319</v>
      </c>
      <c r="O94" s="11" t="s">
        <v>319</v>
      </c>
      <c r="P94" s="11" t="s">
        <v>267</v>
      </c>
      <c r="Q94" s="11" t="s">
        <v>319</v>
      </c>
      <c r="R94" s="11" t="s">
        <v>320</v>
      </c>
      <c r="S94" s="149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3</v>
      </c>
    </row>
    <row r="95" spans="1:65">
      <c r="A95" s="30"/>
      <c r="B95" s="19"/>
      <c r="C95" s="9"/>
      <c r="D95" s="26" t="s">
        <v>321</v>
      </c>
      <c r="E95" s="26" t="s">
        <v>322</v>
      </c>
      <c r="F95" s="26" t="s">
        <v>322</v>
      </c>
      <c r="G95" s="26" t="s">
        <v>322</v>
      </c>
      <c r="H95" s="26" t="s">
        <v>322</v>
      </c>
      <c r="I95" s="26" t="s">
        <v>322</v>
      </c>
      <c r="J95" s="26" t="s">
        <v>322</v>
      </c>
      <c r="K95" s="26" t="s">
        <v>322</v>
      </c>
      <c r="L95" s="26" t="s">
        <v>117</v>
      </c>
      <c r="M95" s="26" t="s">
        <v>323</v>
      </c>
      <c r="N95" s="26" t="s">
        <v>321</v>
      </c>
      <c r="O95" s="26" t="s">
        <v>324</v>
      </c>
      <c r="P95" s="26" t="s">
        <v>324</v>
      </c>
      <c r="Q95" s="26" t="s">
        <v>324</v>
      </c>
      <c r="R95" s="26" t="s">
        <v>323</v>
      </c>
      <c r="S95" s="149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5" t="s">
        <v>275</v>
      </c>
      <c r="E96" s="202">
        <v>0.06</v>
      </c>
      <c r="F96" s="202" t="s">
        <v>108</v>
      </c>
      <c r="G96" s="202" t="s">
        <v>206</v>
      </c>
      <c r="H96" s="202" t="s">
        <v>206</v>
      </c>
      <c r="I96" s="202" t="s">
        <v>206</v>
      </c>
      <c r="J96" s="202" t="s">
        <v>206</v>
      </c>
      <c r="K96" s="202" t="s">
        <v>206</v>
      </c>
      <c r="L96" s="202">
        <v>0.08</v>
      </c>
      <c r="M96" s="225" t="s">
        <v>275</v>
      </c>
      <c r="N96" s="225" t="s">
        <v>275</v>
      </c>
      <c r="O96" s="202" t="s">
        <v>108</v>
      </c>
      <c r="P96" s="202">
        <v>0.05</v>
      </c>
      <c r="Q96" s="225" t="s">
        <v>105</v>
      </c>
      <c r="R96" s="202">
        <v>5.6000000000000001E-2</v>
      </c>
      <c r="S96" s="200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1"/>
      <c r="AT96" s="201"/>
      <c r="AU96" s="201"/>
      <c r="AV96" s="201"/>
      <c r="AW96" s="201"/>
      <c r="AX96" s="201"/>
      <c r="AY96" s="201"/>
      <c r="AZ96" s="201"/>
      <c r="BA96" s="201"/>
      <c r="BB96" s="201"/>
      <c r="BC96" s="201"/>
      <c r="BD96" s="201"/>
      <c r="BE96" s="201"/>
      <c r="BF96" s="201"/>
      <c r="BG96" s="201"/>
      <c r="BH96" s="201"/>
      <c r="BI96" s="201"/>
      <c r="BJ96" s="201"/>
      <c r="BK96" s="201"/>
      <c r="BL96" s="201"/>
      <c r="BM96" s="203">
        <v>1</v>
      </c>
    </row>
    <row r="97" spans="1:65">
      <c r="A97" s="30"/>
      <c r="B97" s="19">
        <v>1</v>
      </c>
      <c r="C97" s="9">
        <v>2</v>
      </c>
      <c r="D97" s="226" t="s">
        <v>275</v>
      </c>
      <c r="E97" s="24">
        <v>0.05</v>
      </c>
      <c r="F97" s="24" t="s">
        <v>108</v>
      </c>
      <c r="G97" s="24" t="s">
        <v>206</v>
      </c>
      <c r="H97" s="24" t="s">
        <v>206</v>
      </c>
      <c r="I97" s="24" t="s">
        <v>206</v>
      </c>
      <c r="J97" s="24" t="s">
        <v>206</v>
      </c>
      <c r="K97" s="24" t="s">
        <v>206</v>
      </c>
      <c r="L97" s="24" t="s">
        <v>206</v>
      </c>
      <c r="M97" s="226" t="s">
        <v>275</v>
      </c>
      <c r="N97" s="226" t="s">
        <v>275</v>
      </c>
      <c r="O97" s="24" t="s">
        <v>108</v>
      </c>
      <c r="P97" s="24" t="s">
        <v>206</v>
      </c>
      <c r="Q97" s="226" t="s">
        <v>105</v>
      </c>
      <c r="R97" s="24">
        <v>5.0999999999999997E-2</v>
      </c>
      <c r="S97" s="200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1"/>
      <c r="AT97" s="201"/>
      <c r="AU97" s="201"/>
      <c r="AV97" s="201"/>
      <c r="AW97" s="201"/>
      <c r="AX97" s="201"/>
      <c r="AY97" s="201"/>
      <c r="AZ97" s="201"/>
      <c r="BA97" s="201"/>
      <c r="BB97" s="201"/>
      <c r="BC97" s="201"/>
      <c r="BD97" s="201"/>
      <c r="BE97" s="201"/>
      <c r="BF97" s="201"/>
      <c r="BG97" s="201"/>
      <c r="BH97" s="201"/>
      <c r="BI97" s="201"/>
      <c r="BJ97" s="201"/>
      <c r="BK97" s="201"/>
      <c r="BL97" s="201"/>
      <c r="BM97" s="203" t="e">
        <v>#N/A</v>
      </c>
    </row>
    <row r="98" spans="1:65">
      <c r="A98" s="30"/>
      <c r="B98" s="19">
        <v>1</v>
      </c>
      <c r="C98" s="9">
        <v>3</v>
      </c>
      <c r="D98" s="226" t="s">
        <v>275</v>
      </c>
      <c r="E98" s="24">
        <v>0.06</v>
      </c>
      <c r="F98" s="24">
        <v>0.1</v>
      </c>
      <c r="G98" s="24" t="s">
        <v>206</v>
      </c>
      <c r="H98" s="24" t="s">
        <v>206</v>
      </c>
      <c r="I98" s="24" t="s">
        <v>206</v>
      </c>
      <c r="J98" s="24" t="s">
        <v>206</v>
      </c>
      <c r="K98" s="24" t="s">
        <v>206</v>
      </c>
      <c r="L98" s="24">
        <v>0.06</v>
      </c>
      <c r="M98" s="226" t="s">
        <v>275</v>
      </c>
      <c r="N98" s="226" t="s">
        <v>275</v>
      </c>
      <c r="O98" s="24" t="s">
        <v>108</v>
      </c>
      <c r="P98" s="24">
        <v>0.06</v>
      </c>
      <c r="Q98" s="226" t="s">
        <v>105</v>
      </c>
      <c r="R98" s="24">
        <v>6.2E-2</v>
      </c>
      <c r="S98" s="200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01"/>
      <c r="AT98" s="201"/>
      <c r="AU98" s="201"/>
      <c r="AV98" s="201"/>
      <c r="AW98" s="201"/>
      <c r="AX98" s="201"/>
      <c r="AY98" s="201"/>
      <c r="AZ98" s="201"/>
      <c r="BA98" s="201"/>
      <c r="BB98" s="201"/>
      <c r="BC98" s="201"/>
      <c r="BD98" s="201"/>
      <c r="BE98" s="201"/>
      <c r="BF98" s="201"/>
      <c r="BG98" s="201"/>
      <c r="BH98" s="201"/>
      <c r="BI98" s="201"/>
      <c r="BJ98" s="201"/>
      <c r="BK98" s="201"/>
      <c r="BL98" s="201"/>
      <c r="BM98" s="203">
        <v>16</v>
      </c>
    </row>
    <row r="99" spans="1:65">
      <c r="A99" s="30"/>
      <c r="B99" s="19">
        <v>1</v>
      </c>
      <c r="C99" s="9">
        <v>4</v>
      </c>
      <c r="D99" s="226" t="s">
        <v>275</v>
      </c>
      <c r="E99" s="24">
        <v>0.06</v>
      </c>
      <c r="F99" s="24" t="s">
        <v>108</v>
      </c>
      <c r="G99" s="24" t="s">
        <v>206</v>
      </c>
      <c r="H99" s="24" t="s">
        <v>206</v>
      </c>
      <c r="I99" s="204">
        <v>0.05</v>
      </c>
      <c r="J99" s="24" t="s">
        <v>206</v>
      </c>
      <c r="K99" s="24" t="s">
        <v>206</v>
      </c>
      <c r="L99" s="24" t="s">
        <v>206</v>
      </c>
      <c r="M99" s="226" t="s">
        <v>275</v>
      </c>
      <c r="N99" s="226" t="s">
        <v>275</v>
      </c>
      <c r="O99" s="24" t="s">
        <v>108</v>
      </c>
      <c r="P99" s="24">
        <v>0.06</v>
      </c>
      <c r="Q99" s="226" t="s">
        <v>105</v>
      </c>
      <c r="R99" s="204">
        <v>8.6999999999999994E-2</v>
      </c>
      <c r="S99" s="200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1"/>
      <c r="AT99" s="201"/>
      <c r="AU99" s="201"/>
      <c r="AV99" s="201"/>
      <c r="AW99" s="201"/>
      <c r="AX99" s="201"/>
      <c r="AY99" s="201"/>
      <c r="AZ99" s="201"/>
      <c r="BA99" s="201"/>
      <c r="BB99" s="201"/>
      <c r="BC99" s="201"/>
      <c r="BD99" s="201"/>
      <c r="BE99" s="201"/>
      <c r="BF99" s="201"/>
      <c r="BG99" s="201"/>
      <c r="BH99" s="201"/>
      <c r="BI99" s="201"/>
      <c r="BJ99" s="201"/>
      <c r="BK99" s="201"/>
      <c r="BL99" s="201"/>
      <c r="BM99" s="203" t="s">
        <v>206</v>
      </c>
    </row>
    <row r="100" spans="1:65">
      <c r="A100" s="30"/>
      <c r="B100" s="19">
        <v>1</v>
      </c>
      <c r="C100" s="9">
        <v>5</v>
      </c>
      <c r="D100" s="226" t="s">
        <v>275</v>
      </c>
      <c r="E100" s="24">
        <v>0.06</v>
      </c>
      <c r="F100" s="24">
        <v>0.1</v>
      </c>
      <c r="G100" s="24" t="s">
        <v>206</v>
      </c>
      <c r="H100" s="24" t="s">
        <v>206</v>
      </c>
      <c r="I100" s="24" t="s">
        <v>206</v>
      </c>
      <c r="J100" s="24" t="s">
        <v>206</v>
      </c>
      <c r="K100" s="24" t="s">
        <v>206</v>
      </c>
      <c r="L100" s="24">
        <v>0.05</v>
      </c>
      <c r="M100" s="226" t="s">
        <v>275</v>
      </c>
      <c r="N100" s="226" t="s">
        <v>275</v>
      </c>
      <c r="O100" s="24" t="s">
        <v>108</v>
      </c>
      <c r="P100" s="24">
        <v>0.06</v>
      </c>
      <c r="Q100" s="226" t="s">
        <v>105</v>
      </c>
      <c r="R100" s="24">
        <v>6.5000000000000002E-2</v>
      </c>
      <c r="S100" s="200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1"/>
      <c r="AT100" s="201"/>
      <c r="AU100" s="201"/>
      <c r="AV100" s="201"/>
      <c r="AW100" s="201"/>
      <c r="AX100" s="201"/>
      <c r="AY100" s="201"/>
      <c r="AZ100" s="201"/>
      <c r="BA100" s="201"/>
      <c r="BB100" s="201"/>
      <c r="BC100" s="201"/>
      <c r="BD100" s="201"/>
      <c r="BE100" s="201"/>
      <c r="BF100" s="201"/>
      <c r="BG100" s="201"/>
      <c r="BH100" s="201"/>
      <c r="BI100" s="201"/>
      <c r="BJ100" s="201"/>
      <c r="BK100" s="201"/>
      <c r="BL100" s="201"/>
      <c r="BM100" s="203">
        <v>133</v>
      </c>
    </row>
    <row r="101" spans="1:65">
      <c r="A101" s="30"/>
      <c r="B101" s="19">
        <v>1</v>
      </c>
      <c r="C101" s="9">
        <v>6</v>
      </c>
      <c r="D101" s="226" t="s">
        <v>275</v>
      </c>
      <c r="E101" s="24">
        <v>0.06</v>
      </c>
      <c r="F101" s="24">
        <v>0.1</v>
      </c>
      <c r="G101" s="204">
        <v>0.05</v>
      </c>
      <c r="H101" s="24" t="s">
        <v>206</v>
      </c>
      <c r="I101" s="24" t="s">
        <v>206</v>
      </c>
      <c r="J101" s="24" t="s">
        <v>206</v>
      </c>
      <c r="K101" s="24" t="s">
        <v>206</v>
      </c>
      <c r="L101" s="24">
        <v>7.0000000000000007E-2</v>
      </c>
      <c r="M101" s="226" t="s">
        <v>275</v>
      </c>
      <c r="N101" s="226" t="s">
        <v>275</v>
      </c>
      <c r="O101" s="24" t="s">
        <v>108</v>
      </c>
      <c r="P101" s="24" t="s">
        <v>206</v>
      </c>
      <c r="Q101" s="226" t="s">
        <v>105</v>
      </c>
      <c r="R101" s="24">
        <v>6.3E-2</v>
      </c>
      <c r="S101" s="200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01"/>
      <c r="AR101" s="201"/>
      <c r="AS101" s="201"/>
      <c r="AT101" s="201"/>
      <c r="AU101" s="201"/>
      <c r="AV101" s="201"/>
      <c r="AW101" s="201"/>
      <c r="AX101" s="201"/>
      <c r="AY101" s="201"/>
      <c r="AZ101" s="201"/>
      <c r="BA101" s="201"/>
      <c r="BB101" s="201"/>
      <c r="BC101" s="201"/>
      <c r="BD101" s="201"/>
      <c r="BE101" s="201"/>
      <c r="BF101" s="201"/>
      <c r="BG101" s="201"/>
      <c r="BH101" s="201"/>
      <c r="BI101" s="201"/>
      <c r="BJ101" s="201"/>
      <c r="BK101" s="201"/>
      <c r="BL101" s="201"/>
      <c r="BM101" s="56"/>
    </row>
    <row r="102" spans="1:65">
      <c r="A102" s="30"/>
      <c r="B102" s="20" t="s">
        <v>259</v>
      </c>
      <c r="C102" s="12"/>
      <c r="D102" s="205" t="s">
        <v>629</v>
      </c>
      <c r="E102" s="205">
        <v>5.8333333333333327E-2</v>
      </c>
      <c r="F102" s="205">
        <v>0.10000000000000002</v>
      </c>
      <c r="G102" s="205">
        <v>0.05</v>
      </c>
      <c r="H102" s="205" t="s">
        <v>629</v>
      </c>
      <c r="I102" s="205">
        <v>0.05</v>
      </c>
      <c r="J102" s="205" t="s">
        <v>629</v>
      </c>
      <c r="K102" s="205" t="s">
        <v>629</v>
      </c>
      <c r="L102" s="205">
        <v>6.5000000000000002E-2</v>
      </c>
      <c r="M102" s="205" t="s">
        <v>629</v>
      </c>
      <c r="N102" s="205" t="s">
        <v>629</v>
      </c>
      <c r="O102" s="205" t="s">
        <v>629</v>
      </c>
      <c r="P102" s="205">
        <v>5.7499999999999996E-2</v>
      </c>
      <c r="Q102" s="205" t="s">
        <v>629</v>
      </c>
      <c r="R102" s="205">
        <v>6.4000000000000001E-2</v>
      </c>
      <c r="S102" s="200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1"/>
      <c r="AT102" s="201"/>
      <c r="AU102" s="201"/>
      <c r="AV102" s="201"/>
      <c r="AW102" s="201"/>
      <c r="AX102" s="201"/>
      <c r="AY102" s="201"/>
      <c r="AZ102" s="201"/>
      <c r="BA102" s="201"/>
      <c r="BB102" s="201"/>
      <c r="BC102" s="201"/>
      <c r="BD102" s="201"/>
      <c r="BE102" s="201"/>
      <c r="BF102" s="201"/>
      <c r="BG102" s="201"/>
      <c r="BH102" s="201"/>
      <c r="BI102" s="201"/>
      <c r="BJ102" s="201"/>
      <c r="BK102" s="201"/>
      <c r="BL102" s="201"/>
      <c r="BM102" s="56"/>
    </row>
    <row r="103" spans="1:65">
      <c r="A103" s="30"/>
      <c r="B103" s="3" t="s">
        <v>260</v>
      </c>
      <c r="C103" s="29"/>
      <c r="D103" s="24" t="s">
        <v>629</v>
      </c>
      <c r="E103" s="24">
        <v>0.06</v>
      </c>
      <c r="F103" s="24">
        <v>0.1</v>
      </c>
      <c r="G103" s="24">
        <v>0.05</v>
      </c>
      <c r="H103" s="24" t="s">
        <v>629</v>
      </c>
      <c r="I103" s="24">
        <v>0.05</v>
      </c>
      <c r="J103" s="24" t="s">
        <v>629</v>
      </c>
      <c r="K103" s="24" t="s">
        <v>629</v>
      </c>
      <c r="L103" s="24">
        <v>6.5000000000000002E-2</v>
      </c>
      <c r="M103" s="24" t="s">
        <v>629</v>
      </c>
      <c r="N103" s="24" t="s">
        <v>629</v>
      </c>
      <c r="O103" s="24" t="s">
        <v>629</v>
      </c>
      <c r="P103" s="24">
        <v>0.06</v>
      </c>
      <c r="Q103" s="24" t="s">
        <v>629</v>
      </c>
      <c r="R103" s="24">
        <v>6.25E-2</v>
      </c>
      <c r="S103" s="200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  <c r="AM103" s="201"/>
      <c r="AN103" s="201"/>
      <c r="AO103" s="201"/>
      <c r="AP103" s="201"/>
      <c r="AQ103" s="201"/>
      <c r="AR103" s="201"/>
      <c r="AS103" s="201"/>
      <c r="AT103" s="201"/>
      <c r="AU103" s="201"/>
      <c r="AV103" s="201"/>
      <c r="AW103" s="201"/>
      <c r="AX103" s="201"/>
      <c r="AY103" s="201"/>
      <c r="AZ103" s="201"/>
      <c r="BA103" s="201"/>
      <c r="BB103" s="201"/>
      <c r="BC103" s="201"/>
      <c r="BD103" s="201"/>
      <c r="BE103" s="201"/>
      <c r="BF103" s="201"/>
      <c r="BG103" s="201"/>
      <c r="BH103" s="201"/>
      <c r="BI103" s="201"/>
      <c r="BJ103" s="201"/>
      <c r="BK103" s="201"/>
      <c r="BL103" s="201"/>
      <c r="BM103" s="56"/>
    </row>
    <row r="104" spans="1:65">
      <c r="A104" s="30"/>
      <c r="B104" s="3" t="s">
        <v>261</v>
      </c>
      <c r="C104" s="29"/>
      <c r="D104" s="24" t="s">
        <v>629</v>
      </c>
      <c r="E104" s="24">
        <v>4.082482904638628E-3</v>
      </c>
      <c r="F104" s="24">
        <v>1.6996749443881478E-17</v>
      </c>
      <c r="G104" s="24" t="s">
        <v>629</v>
      </c>
      <c r="H104" s="24" t="s">
        <v>629</v>
      </c>
      <c r="I104" s="24" t="s">
        <v>629</v>
      </c>
      <c r="J104" s="24" t="s">
        <v>629</v>
      </c>
      <c r="K104" s="24" t="s">
        <v>629</v>
      </c>
      <c r="L104" s="24">
        <v>1.2909944487358063E-2</v>
      </c>
      <c r="M104" s="24" t="s">
        <v>629</v>
      </c>
      <c r="N104" s="24" t="s">
        <v>629</v>
      </c>
      <c r="O104" s="24" t="s">
        <v>629</v>
      </c>
      <c r="P104" s="24">
        <v>4.9999999999999984E-3</v>
      </c>
      <c r="Q104" s="24" t="s">
        <v>629</v>
      </c>
      <c r="R104" s="24">
        <v>1.2393546707863716E-2</v>
      </c>
      <c r="S104" s="200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1"/>
      <c r="AT104" s="201"/>
      <c r="AU104" s="201"/>
      <c r="AV104" s="201"/>
      <c r="AW104" s="201"/>
      <c r="AX104" s="201"/>
      <c r="AY104" s="201"/>
      <c r="AZ104" s="201"/>
      <c r="BA104" s="201"/>
      <c r="BB104" s="201"/>
      <c r="BC104" s="201"/>
      <c r="BD104" s="201"/>
      <c r="BE104" s="201"/>
      <c r="BF104" s="201"/>
      <c r="BG104" s="201"/>
      <c r="BH104" s="201"/>
      <c r="BI104" s="201"/>
      <c r="BJ104" s="201"/>
      <c r="BK104" s="201"/>
      <c r="BL104" s="201"/>
      <c r="BM104" s="56"/>
    </row>
    <row r="105" spans="1:65">
      <c r="A105" s="30"/>
      <c r="B105" s="3" t="s">
        <v>86</v>
      </c>
      <c r="C105" s="29"/>
      <c r="D105" s="13" t="s">
        <v>629</v>
      </c>
      <c r="E105" s="13">
        <v>6.9985421222376484E-2</v>
      </c>
      <c r="F105" s="13">
        <v>1.6996749443881474E-16</v>
      </c>
      <c r="G105" s="13" t="s">
        <v>629</v>
      </c>
      <c r="H105" s="13" t="s">
        <v>629</v>
      </c>
      <c r="I105" s="13" t="s">
        <v>629</v>
      </c>
      <c r="J105" s="13" t="s">
        <v>629</v>
      </c>
      <c r="K105" s="13" t="s">
        <v>629</v>
      </c>
      <c r="L105" s="13">
        <v>0.19861453057473943</v>
      </c>
      <c r="M105" s="13" t="s">
        <v>629</v>
      </c>
      <c r="N105" s="13" t="s">
        <v>629</v>
      </c>
      <c r="O105" s="13" t="s">
        <v>629</v>
      </c>
      <c r="P105" s="13">
        <v>8.6956521739130418E-2</v>
      </c>
      <c r="Q105" s="13" t="s">
        <v>629</v>
      </c>
      <c r="R105" s="13">
        <v>0.19364916731037055</v>
      </c>
      <c r="S105" s="149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262</v>
      </c>
      <c r="C106" s="29"/>
      <c r="D106" s="13" t="s">
        <v>629</v>
      </c>
      <c r="E106" s="13" t="s">
        <v>629</v>
      </c>
      <c r="F106" s="13" t="s">
        <v>629</v>
      </c>
      <c r="G106" s="13" t="s">
        <v>629</v>
      </c>
      <c r="H106" s="13" t="s">
        <v>629</v>
      </c>
      <c r="I106" s="13" t="s">
        <v>629</v>
      </c>
      <c r="J106" s="13" t="s">
        <v>629</v>
      </c>
      <c r="K106" s="13" t="s">
        <v>629</v>
      </c>
      <c r="L106" s="13" t="s">
        <v>629</v>
      </c>
      <c r="M106" s="13" t="s">
        <v>629</v>
      </c>
      <c r="N106" s="13" t="s">
        <v>629</v>
      </c>
      <c r="O106" s="13" t="s">
        <v>629</v>
      </c>
      <c r="P106" s="13" t="s">
        <v>629</v>
      </c>
      <c r="Q106" s="13" t="s">
        <v>629</v>
      </c>
      <c r="R106" s="13" t="s">
        <v>629</v>
      </c>
      <c r="S106" s="149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263</v>
      </c>
      <c r="C107" s="47"/>
      <c r="D107" s="45">
        <v>5.73</v>
      </c>
      <c r="E107" s="45">
        <v>0.19</v>
      </c>
      <c r="F107" s="45">
        <v>0.67</v>
      </c>
      <c r="G107" s="45">
        <v>0.65</v>
      </c>
      <c r="H107" s="45">
        <v>0.77</v>
      </c>
      <c r="I107" s="45">
        <v>0.65</v>
      </c>
      <c r="J107" s="45">
        <v>0.77</v>
      </c>
      <c r="K107" s="45">
        <v>0.77</v>
      </c>
      <c r="L107" s="45">
        <v>0</v>
      </c>
      <c r="M107" s="45">
        <v>5.73</v>
      </c>
      <c r="N107" s="45">
        <v>5.73</v>
      </c>
      <c r="O107" s="45">
        <v>0.05</v>
      </c>
      <c r="P107" s="45">
        <v>0.14000000000000001</v>
      </c>
      <c r="Q107" s="45">
        <v>12.96</v>
      </c>
      <c r="R107" s="45">
        <v>0.36</v>
      </c>
      <c r="S107" s="149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5"/>
    </row>
    <row r="109" spans="1:65" ht="15">
      <c r="B109" s="8" t="s">
        <v>575</v>
      </c>
      <c r="BM109" s="28" t="s">
        <v>66</v>
      </c>
    </row>
    <row r="110" spans="1:65" ht="15">
      <c r="A110" s="25" t="s">
        <v>16</v>
      </c>
      <c r="B110" s="18" t="s">
        <v>111</v>
      </c>
      <c r="C110" s="15" t="s">
        <v>112</v>
      </c>
      <c r="D110" s="16" t="s">
        <v>224</v>
      </c>
      <c r="E110" s="17" t="s">
        <v>224</v>
      </c>
      <c r="F110" s="17" t="s">
        <v>224</v>
      </c>
      <c r="G110" s="17" t="s">
        <v>224</v>
      </c>
      <c r="H110" s="17" t="s">
        <v>224</v>
      </c>
      <c r="I110" s="17" t="s">
        <v>224</v>
      </c>
      <c r="J110" s="17" t="s">
        <v>224</v>
      </c>
      <c r="K110" s="17" t="s">
        <v>224</v>
      </c>
      <c r="L110" s="17" t="s">
        <v>224</v>
      </c>
      <c r="M110" s="17" t="s">
        <v>224</v>
      </c>
      <c r="N110" s="17" t="s">
        <v>224</v>
      </c>
      <c r="O110" s="17" t="s">
        <v>224</v>
      </c>
      <c r="P110" s="17" t="s">
        <v>224</v>
      </c>
      <c r="Q110" s="17" t="s">
        <v>224</v>
      </c>
      <c r="R110" s="17" t="s">
        <v>224</v>
      </c>
      <c r="S110" s="17" t="s">
        <v>224</v>
      </c>
      <c r="T110" s="17" t="s">
        <v>224</v>
      </c>
      <c r="U110" s="17" t="s">
        <v>224</v>
      </c>
      <c r="V110" s="17" t="s">
        <v>224</v>
      </c>
      <c r="W110" s="17" t="s">
        <v>224</v>
      </c>
      <c r="X110" s="17" t="s">
        <v>224</v>
      </c>
      <c r="Y110" s="149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225</v>
      </c>
      <c r="C111" s="9" t="s">
        <v>225</v>
      </c>
      <c r="D111" s="147" t="s">
        <v>227</v>
      </c>
      <c r="E111" s="148" t="s">
        <v>228</v>
      </c>
      <c r="F111" s="148" t="s">
        <v>229</v>
      </c>
      <c r="G111" s="148" t="s">
        <v>230</v>
      </c>
      <c r="H111" s="148" t="s">
        <v>231</v>
      </c>
      <c r="I111" s="148" t="s">
        <v>232</v>
      </c>
      <c r="J111" s="148" t="s">
        <v>233</v>
      </c>
      <c r="K111" s="148" t="s">
        <v>235</v>
      </c>
      <c r="L111" s="148" t="s">
        <v>236</v>
      </c>
      <c r="M111" s="148" t="s">
        <v>237</v>
      </c>
      <c r="N111" s="148" t="s">
        <v>238</v>
      </c>
      <c r="O111" s="148" t="s">
        <v>265</v>
      </c>
      <c r="P111" s="148" t="s">
        <v>239</v>
      </c>
      <c r="Q111" s="148" t="s">
        <v>240</v>
      </c>
      <c r="R111" s="148" t="s">
        <v>241</v>
      </c>
      <c r="S111" s="148" t="s">
        <v>242</v>
      </c>
      <c r="T111" s="148" t="s">
        <v>244</v>
      </c>
      <c r="U111" s="148" t="s">
        <v>245</v>
      </c>
      <c r="V111" s="148" t="s">
        <v>246</v>
      </c>
      <c r="W111" s="148" t="s">
        <v>247</v>
      </c>
      <c r="X111" s="148" t="s">
        <v>250</v>
      </c>
      <c r="Y111" s="149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319</v>
      </c>
      <c r="E112" s="11" t="s">
        <v>267</v>
      </c>
      <c r="F112" s="11" t="s">
        <v>267</v>
      </c>
      <c r="G112" s="11" t="s">
        <v>267</v>
      </c>
      <c r="H112" s="11" t="s">
        <v>319</v>
      </c>
      <c r="I112" s="11" t="s">
        <v>267</v>
      </c>
      <c r="J112" s="11" t="s">
        <v>320</v>
      </c>
      <c r="K112" s="11" t="s">
        <v>267</v>
      </c>
      <c r="L112" s="11" t="s">
        <v>267</v>
      </c>
      <c r="M112" s="11" t="s">
        <v>267</v>
      </c>
      <c r="N112" s="11" t="s">
        <v>267</v>
      </c>
      <c r="O112" s="11" t="s">
        <v>267</v>
      </c>
      <c r="P112" s="11" t="s">
        <v>267</v>
      </c>
      <c r="Q112" s="11" t="s">
        <v>319</v>
      </c>
      <c r="R112" s="11" t="s">
        <v>267</v>
      </c>
      <c r="S112" s="11" t="s">
        <v>267</v>
      </c>
      <c r="T112" s="11" t="s">
        <v>319</v>
      </c>
      <c r="U112" s="11" t="s">
        <v>319</v>
      </c>
      <c r="V112" s="11" t="s">
        <v>267</v>
      </c>
      <c r="W112" s="11" t="s">
        <v>319</v>
      </c>
      <c r="X112" s="11" t="s">
        <v>320</v>
      </c>
      <c r="Y112" s="149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 t="s">
        <v>321</v>
      </c>
      <c r="E113" s="26" t="s">
        <v>322</v>
      </c>
      <c r="F113" s="26" t="s">
        <v>323</v>
      </c>
      <c r="G113" s="26" t="s">
        <v>324</v>
      </c>
      <c r="H113" s="26" t="s">
        <v>322</v>
      </c>
      <c r="I113" s="26" t="s">
        <v>322</v>
      </c>
      <c r="J113" s="26" t="s">
        <v>321</v>
      </c>
      <c r="K113" s="26" t="s">
        <v>322</v>
      </c>
      <c r="L113" s="26" t="s">
        <v>322</v>
      </c>
      <c r="M113" s="26" t="s">
        <v>322</v>
      </c>
      <c r="N113" s="26" t="s">
        <v>322</v>
      </c>
      <c r="O113" s="26" t="s">
        <v>322</v>
      </c>
      <c r="P113" s="26" t="s">
        <v>117</v>
      </c>
      <c r="Q113" s="26" t="s">
        <v>322</v>
      </c>
      <c r="R113" s="26" t="s">
        <v>116</v>
      </c>
      <c r="S113" s="26" t="s">
        <v>323</v>
      </c>
      <c r="T113" s="26" t="s">
        <v>321</v>
      </c>
      <c r="U113" s="26" t="s">
        <v>324</v>
      </c>
      <c r="V113" s="26" t="s">
        <v>324</v>
      </c>
      <c r="W113" s="26" t="s">
        <v>324</v>
      </c>
      <c r="X113" s="26" t="s">
        <v>323</v>
      </c>
      <c r="Y113" s="149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22">
        <v>5.99</v>
      </c>
      <c r="E114" s="22">
        <v>5.35</v>
      </c>
      <c r="F114" s="22">
        <v>6.0368672476798118</v>
      </c>
      <c r="G114" s="143">
        <v>4.8430389365756001</v>
      </c>
      <c r="H114" s="22">
        <v>5.82</v>
      </c>
      <c r="I114" s="22">
        <v>5.56</v>
      </c>
      <c r="J114" s="143">
        <v>7</v>
      </c>
      <c r="K114" s="22">
        <v>6.1</v>
      </c>
      <c r="L114" s="22">
        <v>6.23</v>
      </c>
      <c r="M114" s="22">
        <v>5.87</v>
      </c>
      <c r="N114" s="22">
        <v>6.1</v>
      </c>
      <c r="O114" s="22">
        <v>6.32</v>
      </c>
      <c r="P114" s="22">
        <v>5.7</v>
      </c>
      <c r="Q114" s="22">
        <v>6.41</v>
      </c>
      <c r="R114" s="22">
        <v>6.08</v>
      </c>
      <c r="S114" s="22">
        <v>6.2112704768238105</v>
      </c>
      <c r="T114" s="22">
        <v>5.3686366562698771</v>
      </c>
      <c r="U114" s="22">
        <v>5.89</v>
      </c>
      <c r="V114" s="22">
        <v>5.85</v>
      </c>
      <c r="W114" s="22">
        <v>5.2</v>
      </c>
      <c r="X114" s="150">
        <v>23.398</v>
      </c>
      <c r="Y114" s="149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6.08</v>
      </c>
      <c r="E115" s="11">
        <v>5.7</v>
      </c>
      <c r="F115" s="11">
        <v>5.77</v>
      </c>
      <c r="G115" s="144">
        <v>4.8494056919029997</v>
      </c>
      <c r="H115" s="11">
        <v>5.89</v>
      </c>
      <c r="I115" s="11">
        <v>5.63</v>
      </c>
      <c r="J115" s="144">
        <v>6</v>
      </c>
      <c r="K115" s="11">
        <v>5.85</v>
      </c>
      <c r="L115" s="11">
        <v>6.3</v>
      </c>
      <c r="M115" s="11">
        <v>6.65</v>
      </c>
      <c r="N115" s="11">
        <v>6.09</v>
      </c>
      <c r="O115" s="11">
        <v>6.68</v>
      </c>
      <c r="P115" s="11">
        <v>6.02</v>
      </c>
      <c r="Q115" s="11">
        <v>6.17</v>
      </c>
      <c r="R115" s="11">
        <v>5.98</v>
      </c>
      <c r="S115" s="11">
        <v>6.3282897149757495</v>
      </c>
      <c r="T115" s="11">
        <v>6.1105739996281576</v>
      </c>
      <c r="U115" s="11">
        <v>6.01</v>
      </c>
      <c r="V115" s="11">
        <v>5.96</v>
      </c>
      <c r="W115" s="11">
        <v>5.3</v>
      </c>
      <c r="X115" s="144">
        <v>27.241</v>
      </c>
      <c r="Y115" s="149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e">
        <v>#N/A</v>
      </c>
    </row>
    <row r="116" spans="1:65">
      <c r="A116" s="30"/>
      <c r="B116" s="19">
        <v>1</v>
      </c>
      <c r="C116" s="9">
        <v>3</v>
      </c>
      <c r="D116" s="11">
        <v>6.02</v>
      </c>
      <c r="E116" s="11">
        <v>5.65</v>
      </c>
      <c r="F116" s="11">
        <v>5.8255552535700303</v>
      </c>
      <c r="G116" s="144">
        <v>4.8298592744630904</v>
      </c>
      <c r="H116" s="11">
        <v>6.25</v>
      </c>
      <c r="I116" s="11">
        <v>5.7</v>
      </c>
      <c r="J116" s="144">
        <v>5</v>
      </c>
      <c r="K116" s="11">
        <v>6.27</v>
      </c>
      <c r="L116" s="11">
        <v>6.16</v>
      </c>
      <c r="M116" s="11">
        <v>6.19</v>
      </c>
      <c r="N116" s="11">
        <v>6.08</v>
      </c>
      <c r="O116" s="11">
        <v>6.43</v>
      </c>
      <c r="P116" s="11">
        <v>6.05</v>
      </c>
      <c r="Q116" s="11">
        <v>6.27</v>
      </c>
      <c r="R116" s="11">
        <v>6.04</v>
      </c>
      <c r="S116" s="11">
        <v>6.2398461677910229</v>
      </c>
      <c r="T116" s="11">
        <v>5.7968454147116208</v>
      </c>
      <c r="U116" s="11">
        <v>5.84</v>
      </c>
      <c r="V116" s="11">
        <v>6.3</v>
      </c>
      <c r="W116" s="11">
        <v>5.3</v>
      </c>
      <c r="X116" s="144">
        <v>29.184000000000001</v>
      </c>
      <c r="Y116" s="149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6.08</v>
      </c>
      <c r="E117" s="11">
        <v>5.47</v>
      </c>
      <c r="F117" s="11">
        <v>5.9122414694049921</v>
      </c>
      <c r="G117" s="144">
        <v>4.87342100296895</v>
      </c>
      <c r="H117" s="11">
        <v>5.8</v>
      </c>
      <c r="I117" s="11">
        <v>5.6</v>
      </c>
      <c r="J117" s="144">
        <v>6</v>
      </c>
      <c r="K117" s="11">
        <v>6.23</v>
      </c>
      <c r="L117" s="11">
        <v>6.17</v>
      </c>
      <c r="M117" s="11">
        <v>6.65</v>
      </c>
      <c r="N117" s="11">
        <v>5.85</v>
      </c>
      <c r="O117" s="11">
        <v>6.25</v>
      </c>
      <c r="P117" s="11">
        <v>5.91</v>
      </c>
      <c r="Q117" s="11">
        <v>6.25</v>
      </c>
      <c r="R117" s="11">
        <v>6.07</v>
      </c>
      <c r="S117" s="11">
        <v>6.2601710349309494</v>
      </c>
      <c r="T117" s="11">
        <v>5.8255986769182115</v>
      </c>
      <c r="U117" s="11">
        <v>5.77</v>
      </c>
      <c r="V117" s="11">
        <v>6.19</v>
      </c>
      <c r="W117" s="11">
        <v>5.4</v>
      </c>
      <c r="X117" s="144">
        <v>27.087</v>
      </c>
      <c r="Y117" s="149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5.9901381562951768</v>
      </c>
    </row>
    <row r="118" spans="1:65">
      <c r="A118" s="30"/>
      <c r="B118" s="19">
        <v>1</v>
      </c>
      <c r="C118" s="9">
        <v>5</v>
      </c>
      <c r="D118" s="11">
        <v>5.97</v>
      </c>
      <c r="E118" s="11">
        <v>5.47</v>
      </c>
      <c r="F118" s="11">
        <v>6.0737181314895601</v>
      </c>
      <c r="G118" s="144">
        <v>4.8235591855740498</v>
      </c>
      <c r="H118" s="11">
        <v>5.58</v>
      </c>
      <c r="I118" s="11">
        <v>5.58</v>
      </c>
      <c r="J118" s="144">
        <v>5</v>
      </c>
      <c r="K118" s="11">
        <v>6.13</v>
      </c>
      <c r="L118" s="11">
        <v>6.29</v>
      </c>
      <c r="M118" s="11">
        <v>6.75</v>
      </c>
      <c r="N118" s="11">
        <v>6.06</v>
      </c>
      <c r="O118" s="11">
        <v>6.54</v>
      </c>
      <c r="P118" s="11">
        <v>5.79</v>
      </c>
      <c r="Q118" s="11">
        <v>6.25</v>
      </c>
      <c r="R118" s="11">
        <v>5.87</v>
      </c>
      <c r="S118" s="11">
        <v>6.3967737567183187</v>
      </c>
      <c r="T118" s="11">
        <v>6.0888197208590586</v>
      </c>
      <c r="U118" s="11">
        <v>5.92</v>
      </c>
      <c r="V118" s="11">
        <v>6.01</v>
      </c>
      <c r="W118" s="11">
        <v>5.5</v>
      </c>
      <c r="X118" s="144">
        <v>27.79</v>
      </c>
      <c r="Y118" s="149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134</v>
      </c>
    </row>
    <row r="119" spans="1:65">
      <c r="A119" s="30"/>
      <c r="B119" s="19">
        <v>1</v>
      </c>
      <c r="C119" s="9">
        <v>6</v>
      </c>
      <c r="D119" s="11">
        <v>6.06</v>
      </c>
      <c r="E119" s="11">
        <v>5.35</v>
      </c>
      <c r="F119" s="11">
        <v>6.1864933856204427</v>
      </c>
      <c r="G119" s="144">
        <v>4.8849022794742796</v>
      </c>
      <c r="H119" s="11">
        <v>5.88</v>
      </c>
      <c r="I119" s="11">
        <v>5.65</v>
      </c>
      <c r="J119" s="144">
        <v>7</v>
      </c>
      <c r="K119" s="11">
        <v>6.14</v>
      </c>
      <c r="L119" s="11">
        <v>5.97</v>
      </c>
      <c r="M119" s="11">
        <v>6.81</v>
      </c>
      <c r="N119" s="11">
        <v>6.15</v>
      </c>
      <c r="O119" s="11">
        <v>6.46</v>
      </c>
      <c r="P119" s="11">
        <v>5.96</v>
      </c>
      <c r="Q119" s="11">
        <v>6.12</v>
      </c>
      <c r="R119" s="11">
        <v>6.04</v>
      </c>
      <c r="S119" s="11">
        <v>6.3761816996641887</v>
      </c>
      <c r="T119" s="11">
        <v>5.3870380728231257</v>
      </c>
      <c r="U119" s="11">
        <v>5.89</v>
      </c>
      <c r="V119" s="11">
        <v>6.03</v>
      </c>
      <c r="W119" s="11">
        <v>5.5</v>
      </c>
      <c r="X119" s="144">
        <v>28.946999999999999</v>
      </c>
      <c r="Y119" s="149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259</v>
      </c>
      <c r="C120" s="12"/>
      <c r="D120" s="23">
        <v>6.0333333333333341</v>
      </c>
      <c r="E120" s="23">
        <v>5.498333333333334</v>
      </c>
      <c r="F120" s="23">
        <v>5.9674792479608065</v>
      </c>
      <c r="G120" s="23">
        <v>4.8506977284931612</v>
      </c>
      <c r="H120" s="23">
        <v>5.870000000000001</v>
      </c>
      <c r="I120" s="23">
        <v>5.62</v>
      </c>
      <c r="J120" s="23">
        <v>6</v>
      </c>
      <c r="K120" s="23">
        <v>6.12</v>
      </c>
      <c r="L120" s="23">
        <v>6.1866666666666665</v>
      </c>
      <c r="M120" s="23">
        <v>6.4866666666666672</v>
      </c>
      <c r="N120" s="23">
        <v>6.0549999999999997</v>
      </c>
      <c r="O120" s="23">
        <v>6.4466666666666663</v>
      </c>
      <c r="P120" s="23">
        <v>5.9050000000000002</v>
      </c>
      <c r="Q120" s="23">
        <v>6.2450000000000001</v>
      </c>
      <c r="R120" s="23">
        <v>6.0133333333333345</v>
      </c>
      <c r="S120" s="23">
        <v>6.3020888084840054</v>
      </c>
      <c r="T120" s="23">
        <v>5.7629187568683413</v>
      </c>
      <c r="U120" s="23">
        <v>5.8866666666666667</v>
      </c>
      <c r="V120" s="23">
        <v>6.0566666666666675</v>
      </c>
      <c r="W120" s="23">
        <v>5.3666666666666671</v>
      </c>
      <c r="X120" s="23">
        <v>27.2745</v>
      </c>
      <c r="Y120" s="149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260</v>
      </c>
      <c r="C121" s="29"/>
      <c r="D121" s="11">
        <v>6.0399999999999991</v>
      </c>
      <c r="E121" s="11">
        <v>5.47</v>
      </c>
      <c r="F121" s="11">
        <v>5.9745543585424024</v>
      </c>
      <c r="G121" s="11">
        <v>4.8462223142393004</v>
      </c>
      <c r="H121" s="11">
        <v>5.85</v>
      </c>
      <c r="I121" s="11">
        <v>5.6150000000000002</v>
      </c>
      <c r="J121" s="11">
        <v>6</v>
      </c>
      <c r="K121" s="11">
        <v>6.1349999999999998</v>
      </c>
      <c r="L121" s="11">
        <v>6.2</v>
      </c>
      <c r="M121" s="11">
        <v>6.65</v>
      </c>
      <c r="N121" s="11">
        <v>6.085</v>
      </c>
      <c r="O121" s="11">
        <v>6.4450000000000003</v>
      </c>
      <c r="P121" s="11">
        <v>5.9350000000000005</v>
      </c>
      <c r="Q121" s="11">
        <v>6.25</v>
      </c>
      <c r="R121" s="11">
        <v>6.04</v>
      </c>
      <c r="S121" s="11">
        <v>6.294230374953349</v>
      </c>
      <c r="T121" s="11">
        <v>5.8112220458149162</v>
      </c>
      <c r="U121" s="11">
        <v>5.89</v>
      </c>
      <c r="V121" s="11">
        <v>6.02</v>
      </c>
      <c r="W121" s="11">
        <v>5.35</v>
      </c>
      <c r="X121" s="11">
        <v>27.515499999999999</v>
      </c>
      <c r="Y121" s="149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261</v>
      </c>
      <c r="C122" s="29"/>
      <c r="D122" s="24">
        <v>4.7187568984497073E-2</v>
      </c>
      <c r="E122" s="24">
        <v>0.14784000360750385</v>
      </c>
      <c r="F122" s="24">
        <v>0.15890895073092326</v>
      </c>
      <c r="G122" s="24">
        <v>2.4155192572383265E-2</v>
      </c>
      <c r="H122" s="24">
        <v>0.2174396467988301</v>
      </c>
      <c r="I122" s="24">
        <v>5.0990195135928049E-2</v>
      </c>
      <c r="J122" s="24">
        <v>0.89442719099991586</v>
      </c>
      <c r="K122" s="24">
        <v>0.14724129855444781</v>
      </c>
      <c r="L122" s="24">
        <v>0.12110601416389975</v>
      </c>
      <c r="M122" s="24">
        <v>0.37297006135434863</v>
      </c>
      <c r="N122" s="24">
        <v>0.10483320084782317</v>
      </c>
      <c r="O122" s="24">
        <v>0.15383974345619089</v>
      </c>
      <c r="P122" s="24">
        <v>0.13605146085213474</v>
      </c>
      <c r="Q122" s="24">
        <v>9.9146356463563512E-2</v>
      </c>
      <c r="R122" s="24">
        <v>7.8400680269157502E-2</v>
      </c>
      <c r="S122" s="24">
        <v>7.6184905161303926E-2</v>
      </c>
      <c r="T122" s="24">
        <v>0.3252383926073229</v>
      </c>
      <c r="U122" s="24">
        <v>8.0166493416306273E-2</v>
      </c>
      <c r="V122" s="24">
        <v>0.16243973241379925</v>
      </c>
      <c r="W122" s="24">
        <v>0.12110601416389968</v>
      </c>
      <c r="X122" s="24">
        <v>2.0867542979469338</v>
      </c>
      <c r="Y122" s="200"/>
      <c r="Z122" s="201"/>
      <c r="AA122" s="201"/>
      <c r="AB122" s="201"/>
      <c r="AC122" s="201"/>
      <c r="AD122" s="201"/>
      <c r="AE122" s="201"/>
      <c r="AF122" s="201"/>
      <c r="AG122" s="201"/>
      <c r="AH122" s="201"/>
      <c r="AI122" s="201"/>
      <c r="AJ122" s="201"/>
      <c r="AK122" s="201"/>
      <c r="AL122" s="201"/>
      <c r="AM122" s="201"/>
      <c r="AN122" s="201"/>
      <c r="AO122" s="201"/>
      <c r="AP122" s="201"/>
      <c r="AQ122" s="201"/>
      <c r="AR122" s="201"/>
      <c r="AS122" s="201"/>
      <c r="AT122" s="201"/>
      <c r="AU122" s="201"/>
      <c r="AV122" s="201"/>
      <c r="AW122" s="201"/>
      <c r="AX122" s="201"/>
      <c r="AY122" s="201"/>
      <c r="AZ122" s="201"/>
      <c r="BA122" s="201"/>
      <c r="BB122" s="201"/>
      <c r="BC122" s="201"/>
      <c r="BD122" s="201"/>
      <c r="BE122" s="201"/>
      <c r="BF122" s="201"/>
      <c r="BG122" s="201"/>
      <c r="BH122" s="201"/>
      <c r="BI122" s="201"/>
      <c r="BJ122" s="201"/>
      <c r="BK122" s="201"/>
      <c r="BL122" s="201"/>
      <c r="BM122" s="56"/>
    </row>
    <row r="123" spans="1:65">
      <c r="A123" s="30"/>
      <c r="B123" s="3" t="s">
        <v>86</v>
      </c>
      <c r="C123" s="29"/>
      <c r="D123" s="13">
        <v>7.8211440305796243E-3</v>
      </c>
      <c r="E123" s="13">
        <v>2.6888148579721823E-2</v>
      </c>
      <c r="F123" s="13">
        <v>2.6629158498577981E-2</v>
      </c>
      <c r="G123" s="13">
        <v>4.979735684310909E-3</v>
      </c>
      <c r="H123" s="13">
        <v>3.7042529267262363E-2</v>
      </c>
      <c r="I123" s="13">
        <v>9.0729884583501865E-3</v>
      </c>
      <c r="J123" s="13">
        <v>0.14907119849998599</v>
      </c>
      <c r="K123" s="13">
        <v>2.4059035711511079E-2</v>
      </c>
      <c r="L123" s="13">
        <v>1.9575325565285521E-2</v>
      </c>
      <c r="M123" s="13">
        <v>5.7497953960074295E-2</v>
      </c>
      <c r="N123" s="13">
        <v>1.7313493121027774E-2</v>
      </c>
      <c r="O123" s="13">
        <v>2.3863455551632509E-2</v>
      </c>
      <c r="P123" s="13">
        <v>2.3040044174789963E-2</v>
      </c>
      <c r="Q123" s="13">
        <v>1.5876117928512973E-2</v>
      </c>
      <c r="R123" s="13">
        <v>1.3037807140103795E-2</v>
      </c>
      <c r="S123" s="13">
        <v>1.2088833952758995E-2</v>
      </c>
      <c r="T123" s="13">
        <v>5.6436400776897717E-2</v>
      </c>
      <c r="U123" s="13">
        <v>1.3618317114887816E-2</v>
      </c>
      <c r="V123" s="13">
        <v>2.6819988841023538E-2</v>
      </c>
      <c r="W123" s="13">
        <v>2.2566338042962673E-2</v>
      </c>
      <c r="X123" s="13">
        <v>7.6509351150229471E-2</v>
      </c>
      <c r="Y123" s="149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262</v>
      </c>
      <c r="C124" s="29"/>
      <c r="D124" s="13">
        <v>7.2110485453098505E-3</v>
      </c>
      <c r="E124" s="13">
        <v>-8.2102417361608504E-2</v>
      </c>
      <c r="F124" s="13">
        <v>-3.7827021252518911E-3</v>
      </c>
      <c r="G124" s="13">
        <v>-0.19021939028310242</v>
      </c>
      <c r="H124" s="13">
        <v>-2.0055990890447073E-2</v>
      </c>
      <c r="I124" s="13">
        <v>-6.1791255332932504E-2</v>
      </c>
      <c r="J124" s="13">
        <v>1.6463466196450227E-3</v>
      </c>
      <c r="K124" s="13">
        <v>2.1679273552037914E-2</v>
      </c>
      <c r="L124" s="13">
        <v>3.2808677403367348E-2</v>
      </c>
      <c r="M124" s="13">
        <v>8.2890994734349688E-2</v>
      </c>
      <c r="N124" s="13">
        <v>1.0828104796991811E-2</v>
      </c>
      <c r="O124" s="13">
        <v>7.6213352423551983E-2</v>
      </c>
      <c r="P124" s="13">
        <v>-1.4213053868499359E-2</v>
      </c>
      <c r="Q124" s="13">
        <v>4.2546905773280574E-2</v>
      </c>
      <c r="R124" s="13">
        <v>3.8722273899109982E-3</v>
      </c>
      <c r="S124" s="13">
        <v>5.207737184842598E-2</v>
      </c>
      <c r="T124" s="13">
        <v>-3.7932246886166587E-2</v>
      </c>
      <c r="U124" s="13">
        <v>-1.7273639927614881E-2</v>
      </c>
      <c r="V124" s="13">
        <v>1.1106339893275141E-2</v>
      </c>
      <c r="W124" s="13">
        <v>-0.10408298996798404</v>
      </c>
      <c r="X124" s="13">
        <v>3.5532338801462515</v>
      </c>
      <c r="Y124" s="149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263</v>
      </c>
      <c r="C125" s="47"/>
      <c r="D125" s="45">
        <v>0.04</v>
      </c>
      <c r="E125" s="45">
        <v>1.84</v>
      </c>
      <c r="F125" s="45">
        <v>0.2</v>
      </c>
      <c r="G125" s="45">
        <v>4.1100000000000003</v>
      </c>
      <c r="H125" s="45">
        <v>0.54</v>
      </c>
      <c r="I125" s="45">
        <v>1.41</v>
      </c>
      <c r="J125" s="45" t="s">
        <v>264</v>
      </c>
      <c r="K125" s="45">
        <v>0.34</v>
      </c>
      <c r="L125" s="45">
        <v>0.56999999999999995</v>
      </c>
      <c r="M125" s="45">
        <v>1.62</v>
      </c>
      <c r="N125" s="45">
        <v>0.11</v>
      </c>
      <c r="O125" s="45">
        <v>1.48</v>
      </c>
      <c r="P125" s="45">
        <v>0.41</v>
      </c>
      <c r="Q125" s="45">
        <v>0.78</v>
      </c>
      <c r="R125" s="45">
        <v>0.04</v>
      </c>
      <c r="S125" s="45">
        <v>0.98</v>
      </c>
      <c r="T125" s="45">
        <v>0.91</v>
      </c>
      <c r="U125" s="45">
        <v>0.48</v>
      </c>
      <c r="V125" s="45">
        <v>0.12</v>
      </c>
      <c r="W125" s="45">
        <v>2.2999999999999998</v>
      </c>
      <c r="X125" s="45">
        <v>74.44</v>
      </c>
      <c r="Y125" s="149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 t="s">
        <v>325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BM126" s="55"/>
    </row>
    <row r="127" spans="1:65">
      <c r="BM127" s="55"/>
    </row>
    <row r="128" spans="1:65" ht="15">
      <c r="B128" s="8" t="s">
        <v>576</v>
      </c>
      <c r="BM128" s="28" t="s">
        <v>66</v>
      </c>
    </row>
    <row r="129" spans="1:65" ht="15">
      <c r="A129" s="25" t="s">
        <v>50</v>
      </c>
      <c r="B129" s="18" t="s">
        <v>111</v>
      </c>
      <c r="C129" s="15" t="s">
        <v>112</v>
      </c>
      <c r="D129" s="16" t="s">
        <v>224</v>
      </c>
      <c r="E129" s="17" t="s">
        <v>224</v>
      </c>
      <c r="F129" s="17" t="s">
        <v>224</v>
      </c>
      <c r="G129" s="17" t="s">
        <v>224</v>
      </c>
      <c r="H129" s="17" t="s">
        <v>224</v>
      </c>
      <c r="I129" s="17" t="s">
        <v>224</v>
      </c>
      <c r="J129" s="17" t="s">
        <v>224</v>
      </c>
      <c r="K129" s="17" t="s">
        <v>224</v>
      </c>
      <c r="L129" s="17" t="s">
        <v>224</v>
      </c>
      <c r="M129" s="17" t="s">
        <v>224</v>
      </c>
      <c r="N129" s="17" t="s">
        <v>224</v>
      </c>
      <c r="O129" s="17" t="s">
        <v>224</v>
      </c>
      <c r="P129" s="17" t="s">
        <v>224</v>
      </c>
      <c r="Q129" s="17" t="s">
        <v>224</v>
      </c>
      <c r="R129" s="17" t="s">
        <v>224</v>
      </c>
      <c r="S129" s="17" t="s">
        <v>224</v>
      </c>
      <c r="T129" s="17" t="s">
        <v>224</v>
      </c>
      <c r="U129" s="17" t="s">
        <v>224</v>
      </c>
      <c r="V129" s="17" t="s">
        <v>224</v>
      </c>
      <c r="W129" s="17" t="s">
        <v>224</v>
      </c>
      <c r="X129" s="17" t="s">
        <v>224</v>
      </c>
      <c r="Y129" s="149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225</v>
      </c>
      <c r="C130" s="9" t="s">
        <v>225</v>
      </c>
      <c r="D130" s="147" t="s">
        <v>227</v>
      </c>
      <c r="E130" s="148" t="s">
        <v>228</v>
      </c>
      <c r="F130" s="148" t="s">
        <v>229</v>
      </c>
      <c r="G130" s="148" t="s">
        <v>230</v>
      </c>
      <c r="H130" s="148" t="s">
        <v>231</v>
      </c>
      <c r="I130" s="148" t="s">
        <v>232</v>
      </c>
      <c r="J130" s="148" t="s">
        <v>233</v>
      </c>
      <c r="K130" s="148" t="s">
        <v>235</v>
      </c>
      <c r="L130" s="148" t="s">
        <v>236</v>
      </c>
      <c r="M130" s="148" t="s">
        <v>237</v>
      </c>
      <c r="N130" s="148" t="s">
        <v>238</v>
      </c>
      <c r="O130" s="148" t="s">
        <v>265</v>
      </c>
      <c r="P130" s="148" t="s">
        <v>239</v>
      </c>
      <c r="Q130" s="148" t="s">
        <v>240</v>
      </c>
      <c r="R130" s="148" t="s">
        <v>241</v>
      </c>
      <c r="S130" s="148" t="s">
        <v>242</v>
      </c>
      <c r="T130" s="148" t="s">
        <v>244</v>
      </c>
      <c r="U130" s="148" t="s">
        <v>245</v>
      </c>
      <c r="V130" s="148" t="s">
        <v>246</v>
      </c>
      <c r="W130" s="148" t="s">
        <v>247</v>
      </c>
      <c r="X130" s="148" t="s">
        <v>250</v>
      </c>
      <c r="Y130" s="149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319</v>
      </c>
      <c r="E131" s="11" t="s">
        <v>267</v>
      </c>
      <c r="F131" s="11" t="s">
        <v>320</v>
      </c>
      <c r="G131" s="11" t="s">
        <v>320</v>
      </c>
      <c r="H131" s="11" t="s">
        <v>319</v>
      </c>
      <c r="I131" s="11" t="s">
        <v>267</v>
      </c>
      <c r="J131" s="11" t="s">
        <v>320</v>
      </c>
      <c r="K131" s="11" t="s">
        <v>267</v>
      </c>
      <c r="L131" s="11" t="s">
        <v>267</v>
      </c>
      <c r="M131" s="11" t="s">
        <v>267</v>
      </c>
      <c r="N131" s="11" t="s">
        <v>267</v>
      </c>
      <c r="O131" s="11" t="s">
        <v>267</v>
      </c>
      <c r="P131" s="11" t="s">
        <v>267</v>
      </c>
      <c r="Q131" s="11" t="s">
        <v>319</v>
      </c>
      <c r="R131" s="11" t="s">
        <v>267</v>
      </c>
      <c r="S131" s="11" t="s">
        <v>267</v>
      </c>
      <c r="T131" s="11" t="s">
        <v>319</v>
      </c>
      <c r="U131" s="11" t="s">
        <v>319</v>
      </c>
      <c r="V131" s="11" t="s">
        <v>320</v>
      </c>
      <c r="W131" s="11" t="s">
        <v>319</v>
      </c>
      <c r="X131" s="11" t="s">
        <v>320</v>
      </c>
      <c r="Y131" s="149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 t="s">
        <v>321</v>
      </c>
      <c r="E132" s="26" t="s">
        <v>322</v>
      </c>
      <c r="F132" s="26" t="s">
        <v>323</v>
      </c>
      <c r="G132" s="26" t="s">
        <v>324</v>
      </c>
      <c r="H132" s="26" t="s">
        <v>322</v>
      </c>
      <c r="I132" s="26" t="s">
        <v>322</v>
      </c>
      <c r="J132" s="26" t="s">
        <v>321</v>
      </c>
      <c r="K132" s="26" t="s">
        <v>322</v>
      </c>
      <c r="L132" s="26" t="s">
        <v>322</v>
      </c>
      <c r="M132" s="26" t="s">
        <v>322</v>
      </c>
      <c r="N132" s="26" t="s">
        <v>322</v>
      </c>
      <c r="O132" s="26" t="s">
        <v>322</v>
      </c>
      <c r="P132" s="26" t="s">
        <v>117</v>
      </c>
      <c r="Q132" s="26" t="s">
        <v>322</v>
      </c>
      <c r="R132" s="26" t="s">
        <v>116</v>
      </c>
      <c r="S132" s="26" t="s">
        <v>323</v>
      </c>
      <c r="T132" s="26" t="s">
        <v>321</v>
      </c>
      <c r="U132" s="26" t="s">
        <v>324</v>
      </c>
      <c r="V132" s="26" t="s">
        <v>324</v>
      </c>
      <c r="W132" s="26" t="s">
        <v>324</v>
      </c>
      <c r="X132" s="26" t="s">
        <v>323</v>
      </c>
      <c r="Y132" s="149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02">
        <v>0.73</v>
      </c>
      <c r="E133" s="202">
        <v>0.65</v>
      </c>
      <c r="F133" s="225">
        <v>1.0989988966666</v>
      </c>
      <c r="G133" s="225">
        <v>0.84333999999999987</v>
      </c>
      <c r="H133" s="202">
        <v>0.72</v>
      </c>
      <c r="I133" s="202">
        <v>0.68</v>
      </c>
      <c r="J133" s="225">
        <v>0.81000000000000016</v>
      </c>
      <c r="K133" s="202">
        <v>0.61</v>
      </c>
      <c r="L133" s="202">
        <v>0.6</v>
      </c>
      <c r="M133" s="202">
        <v>0.59</v>
      </c>
      <c r="N133" s="202">
        <v>0.56999999999999995</v>
      </c>
      <c r="O133" s="202">
        <v>0.62</v>
      </c>
      <c r="P133" s="225">
        <v>0.32</v>
      </c>
      <c r="Q133" s="202">
        <v>0.53290000000000004</v>
      </c>
      <c r="R133" s="202">
        <v>0.64</v>
      </c>
      <c r="S133" s="202">
        <v>0.63627196268482933</v>
      </c>
      <c r="T133" s="202">
        <v>0.61881099354826374</v>
      </c>
      <c r="U133" s="202">
        <v>0.6</v>
      </c>
      <c r="V133" s="202">
        <v>0.61399999999999999</v>
      </c>
      <c r="W133" s="202">
        <v>0.64</v>
      </c>
      <c r="X133" s="202">
        <v>0.59631959999999995</v>
      </c>
      <c r="Y133" s="200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 s="201"/>
      <c r="AS133" s="201"/>
      <c r="AT133" s="201"/>
      <c r="AU133" s="201"/>
      <c r="AV133" s="201"/>
      <c r="AW133" s="201"/>
      <c r="AX133" s="201"/>
      <c r="AY133" s="201"/>
      <c r="AZ133" s="201"/>
      <c r="BA133" s="201"/>
      <c r="BB133" s="201"/>
      <c r="BC133" s="201"/>
      <c r="BD133" s="201"/>
      <c r="BE133" s="201"/>
      <c r="BF133" s="201"/>
      <c r="BG133" s="201"/>
      <c r="BH133" s="201"/>
      <c r="BI133" s="201"/>
      <c r="BJ133" s="201"/>
      <c r="BK133" s="201"/>
      <c r="BL133" s="201"/>
      <c r="BM133" s="203">
        <v>1</v>
      </c>
    </row>
    <row r="134" spans="1:65">
      <c r="A134" s="30"/>
      <c r="B134" s="19">
        <v>1</v>
      </c>
      <c r="C134" s="9">
        <v>2</v>
      </c>
      <c r="D134" s="24">
        <v>0.71000000000000008</v>
      </c>
      <c r="E134" s="24">
        <v>0.66</v>
      </c>
      <c r="F134" s="226">
        <v>1.10675976666667</v>
      </c>
      <c r="G134" s="226">
        <v>0.84379000000000004</v>
      </c>
      <c r="H134" s="24">
        <v>0.65</v>
      </c>
      <c r="I134" s="24">
        <v>0.67</v>
      </c>
      <c r="J134" s="226">
        <v>0.8</v>
      </c>
      <c r="K134" s="24">
        <v>0.61</v>
      </c>
      <c r="L134" s="24">
        <v>0.62</v>
      </c>
      <c r="M134" s="24">
        <v>0.59</v>
      </c>
      <c r="N134" s="24">
        <v>0.56999999999999995</v>
      </c>
      <c r="O134" s="24">
        <v>0.63</v>
      </c>
      <c r="P134" s="226">
        <v>0.36</v>
      </c>
      <c r="Q134" s="24">
        <v>0.52810000000000001</v>
      </c>
      <c r="R134" s="24">
        <v>0.63</v>
      </c>
      <c r="S134" s="24">
        <v>0.64785249268278777</v>
      </c>
      <c r="T134" s="24">
        <v>0.65582822069593194</v>
      </c>
      <c r="U134" s="24">
        <v>0.6</v>
      </c>
      <c r="V134" s="24">
        <v>0.63500000000000001</v>
      </c>
      <c r="W134" s="24">
        <v>0.64</v>
      </c>
      <c r="X134" s="24">
        <v>0.5641699</v>
      </c>
      <c r="Y134" s="200"/>
      <c r="Z134" s="201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01"/>
      <c r="AT134" s="201"/>
      <c r="AU134" s="201"/>
      <c r="AV134" s="201"/>
      <c r="AW134" s="201"/>
      <c r="AX134" s="201"/>
      <c r="AY134" s="201"/>
      <c r="AZ134" s="201"/>
      <c r="BA134" s="201"/>
      <c r="BB134" s="201"/>
      <c r="BC134" s="201"/>
      <c r="BD134" s="201"/>
      <c r="BE134" s="201"/>
      <c r="BF134" s="201"/>
      <c r="BG134" s="201"/>
      <c r="BH134" s="201"/>
      <c r="BI134" s="201"/>
      <c r="BJ134" s="201"/>
      <c r="BK134" s="201"/>
      <c r="BL134" s="201"/>
      <c r="BM134" s="203" t="e">
        <v>#N/A</v>
      </c>
    </row>
    <row r="135" spans="1:65">
      <c r="A135" s="30"/>
      <c r="B135" s="19">
        <v>1</v>
      </c>
      <c r="C135" s="9">
        <v>3</v>
      </c>
      <c r="D135" s="24">
        <v>0.73</v>
      </c>
      <c r="E135" s="24">
        <v>0.64</v>
      </c>
      <c r="F135" s="226">
        <v>1.1237920766666667</v>
      </c>
      <c r="G135" s="226">
        <v>0.84650999999999998</v>
      </c>
      <c r="H135" s="24">
        <v>0.71</v>
      </c>
      <c r="I135" s="24">
        <v>0.6</v>
      </c>
      <c r="J135" s="226">
        <v>0.81000000000000016</v>
      </c>
      <c r="K135" s="24">
        <v>0.62</v>
      </c>
      <c r="L135" s="24">
        <v>0.6</v>
      </c>
      <c r="M135" s="24">
        <v>0.56999999999999995</v>
      </c>
      <c r="N135" s="24">
        <v>0.57999999999999996</v>
      </c>
      <c r="O135" s="24">
        <v>0.63</v>
      </c>
      <c r="P135" s="226">
        <v>0.32</v>
      </c>
      <c r="Q135" s="24">
        <v>0.53350000000000009</v>
      </c>
      <c r="R135" s="24">
        <v>0.64</v>
      </c>
      <c r="S135" s="24">
        <v>0.63402767553792594</v>
      </c>
      <c r="T135" s="24">
        <v>0.6204398627521156</v>
      </c>
      <c r="U135" s="24">
        <v>0.6</v>
      </c>
      <c r="V135" s="24">
        <v>0.66700000000000004</v>
      </c>
      <c r="W135" s="24">
        <v>0.65</v>
      </c>
      <c r="X135" s="24">
        <v>0.56752179999999997</v>
      </c>
      <c r="Y135" s="200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01"/>
      <c r="AT135" s="201"/>
      <c r="AU135" s="201"/>
      <c r="AV135" s="201"/>
      <c r="AW135" s="201"/>
      <c r="AX135" s="201"/>
      <c r="AY135" s="201"/>
      <c r="AZ135" s="201"/>
      <c r="BA135" s="201"/>
      <c r="BB135" s="201"/>
      <c r="BC135" s="201"/>
      <c r="BD135" s="201"/>
      <c r="BE135" s="201"/>
      <c r="BF135" s="201"/>
      <c r="BG135" s="201"/>
      <c r="BH135" s="201"/>
      <c r="BI135" s="201"/>
      <c r="BJ135" s="201"/>
      <c r="BK135" s="201"/>
      <c r="BL135" s="201"/>
      <c r="BM135" s="203">
        <v>16</v>
      </c>
    </row>
    <row r="136" spans="1:65">
      <c r="A136" s="30"/>
      <c r="B136" s="19">
        <v>1</v>
      </c>
      <c r="C136" s="9">
        <v>4</v>
      </c>
      <c r="D136" s="24">
        <v>0.72</v>
      </c>
      <c r="E136" s="24">
        <v>0.65</v>
      </c>
      <c r="F136" s="226">
        <v>1.1230912866666667</v>
      </c>
      <c r="G136" s="226">
        <v>0.8427</v>
      </c>
      <c r="H136" s="24">
        <v>0.71</v>
      </c>
      <c r="I136" s="24">
        <v>0.66</v>
      </c>
      <c r="J136" s="226">
        <v>0.81000000000000016</v>
      </c>
      <c r="K136" s="24">
        <v>0.62</v>
      </c>
      <c r="L136" s="24">
        <v>0.6</v>
      </c>
      <c r="M136" s="24">
        <v>0.59</v>
      </c>
      <c r="N136" s="24">
        <v>0.56000000000000005</v>
      </c>
      <c r="O136" s="24">
        <v>0.61</v>
      </c>
      <c r="P136" s="226">
        <v>0.32</v>
      </c>
      <c r="Q136" s="24">
        <v>0.53910000000000002</v>
      </c>
      <c r="R136" s="24">
        <v>0.63</v>
      </c>
      <c r="S136" s="24">
        <v>0.63795492640418505</v>
      </c>
      <c r="T136" s="24">
        <v>0.66099283446541679</v>
      </c>
      <c r="U136" s="204">
        <v>0.48</v>
      </c>
      <c r="V136" s="24">
        <v>0.68300000000000005</v>
      </c>
      <c r="W136" s="24">
        <v>0.62</v>
      </c>
      <c r="X136" s="24">
        <v>0.55598559999999997</v>
      </c>
      <c r="Y136" s="200"/>
      <c r="Z136" s="201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01"/>
      <c r="AT136" s="201"/>
      <c r="AU136" s="201"/>
      <c r="AV136" s="201"/>
      <c r="AW136" s="201"/>
      <c r="AX136" s="201"/>
      <c r="AY136" s="201"/>
      <c r="AZ136" s="201"/>
      <c r="BA136" s="201"/>
      <c r="BB136" s="201"/>
      <c r="BC136" s="201"/>
      <c r="BD136" s="201"/>
      <c r="BE136" s="201"/>
      <c r="BF136" s="201"/>
      <c r="BG136" s="201"/>
      <c r="BH136" s="201"/>
      <c r="BI136" s="201"/>
      <c r="BJ136" s="201"/>
      <c r="BK136" s="201"/>
      <c r="BL136" s="201"/>
      <c r="BM136" s="203">
        <v>0.6235483885912978</v>
      </c>
    </row>
    <row r="137" spans="1:65">
      <c r="A137" s="30"/>
      <c r="B137" s="19">
        <v>1</v>
      </c>
      <c r="C137" s="9">
        <v>5</v>
      </c>
      <c r="D137" s="24">
        <v>0.72</v>
      </c>
      <c r="E137" s="24">
        <v>0.65</v>
      </c>
      <c r="F137" s="226">
        <v>1.1251404366666666</v>
      </c>
      <c r="G137" s="226">
        <v>0.84317999999999993</v>
      </c>
      <c r="H137" s="24">
        <v>0.61</v>
      </c>
      <c r="I137" s="24">
        <v>0.66</v>
      </c>
      <c r="J137" s="226">
        <v>0.79</v>
      </c>
      <c r="K137" s="24">
        <v>0.61</v>
      </c>
      <c r="L137" s="24">
        <v>0.61</v>
      </c>
      <c r="M137" s="24">
        <v>0.59</v>
      </c>
      <c r="N137" s="24">
        <v>0.56000000000000005</v>
      </c>
      <c r="O137" s="24">
        <v>0.6</v>
      </c>
      <c r="P137" s="226">
        <v>0.35</v>
      </c>
      <c r="Q137" s="24">
        <v>0.54</v>
      </c>
      <c r="R137" s="24">
        <v>0.62</v>
      </c>
      <c r="S137" s="24">
        <v>0.64478956693505995</v>
      </c>
      <c r="T137" s="24">
        <v>0.65914826796023862</v>
      </c>
      <c r="U137" s="24">
        <v>0.61</v>
      </c>
      <c r="V137" s="24">
        <v>0.64900000000000002</v>
      </c>
      <c r="W137" s="24">
        <v>0.63</v>
      </c>
      <c r="X137" s="24">
        <v>0.5746888</v>
      </c>
      <c r="Y137" s="200"/>
      <c r="Z137" s="201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201"/>
      <c r="AT137" s="201"/>
      <c r="AU137" s="201"/>
      <c r="AV137" s="201"/>
      <c r="AW137" s="201"/>
      <c r="AX137" s="201"/>
      <c r="AY137" s="201"/>
      <c r="AZ137" s="201"/>
      <c r="BA137" s="201"/>
      <c r="BB137" s="201"/>
      <c r="BC137" s="201"/>
      <c r="BD137" s="201"/>
      <c r="BE137" s="201"/>
      <c r="BF137" s="201"/>
      <c r="BG137" s="201"/>
      <c r="BH137" s="201"/>
      <c r="BI137" s="201"/>
      <c r="BJ137" s="201"/>
      <c r="BK137" s="201"/>
      <c r="BL137" s="201"/>
      <c r="BM137" s="203">
        <v>135</v>
      </c>
    </row>
    <row r="138" spans="1:65">
      <c r="A138" s="30"/>
      <c r="B138" s="19">
        <v>1</v>
      </c>
      <c r="C138" s="9">
        <v>6</v>
      </c>
      <c r="D138" s="24">
        <v>0.74</v>
      </c>
      <c r="E138" s="24">
        <v>0.65</v>
      </c>
      <c r="F138" s="226">
        <v>1.0927123866666699</v>
      </c>
      <c r="G138" s="226">
        <v>0.84353</v>
      </c>
      <c r="H138" s="24">
        <v>0.65</v>
      </c>
      <c r="I138" s="24">
        <v>0.68</v>
      </c>
      <c r="J138" s="226">
        <v>0.8</v>
      </c>
      <c r="K138" s="24">
        <v>0.61</v>
      </c>
      <c r="L138" s="24">
        <v>0.6</v>
      </c>
      <c r="M138" s="24">
        <v>0.59</v>
      </c>
      <c r="N138" s="24">
        <v>0.56999999999999995</v>
      </c>
      <c r="O138" s="24">
        <v>0.61</v>
      </c>
      <c r="P138" s="226">
        <v>0.37</v>
      </c>
      <c r="Q138" s="24">
        <v>0.53320000000000001</v>
      </c>
      <c r="R138" s="24">
        <v>0.64</v>
      </c>
      <c r="S138" s="24">
        <v>0.63073807818940519</v>
      </c>
      <c r="T138" s="24">
        <v>0.63251575445620933</v>
      </c>
      <c r="U138" s="24">
        <v>0.59</v>
      </c>
      <c r="V138" s="24">
        <v>0.627</v>
      </c>
      <c r="W138" s="24">
        <v>0.65</v>
      </c>
      <c r="X138" s="24">
        <v>0.56207929999999995</v>
      </c>
      <c r="Y138" s="200"/>
      <c r="Z138" s="201"/>
      <c r="AA138" s="201"/>
      <c r="AB138" s="201"/>
      <c r="AC138" s="201"/>
      <c r="AD138" s="201"/>
      <c r="AE138" s="201"/>
      <c r="AF138" s="201"/>
      <c r="AG138" s="201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201"/>
      <c r="AT138" s="201"/>
      <c r="AU138" s="201"/>
      <c r="AV138" s="201"/>
      <c r="AW138" s="201"/>
      <c r="AX138" s="201"/>
      <c r="AY138" s="201"/>
      <c r="AZ138" s="201"/>
      <c r="BA138" s="201"/>
      <c r="BB138" s="201"/>
      <c r="BC138" s="201"/>
      <c r="BD138" s="201"/>
      <c r="BE138" s="201"/>
      <c r="BF138" s="201"/>
      <c r="BG138" s="201"/>
      <c r="BH138" s="201"/>
      <c r="BI138" s="201"/>
      <c r="BJ138" s="201"/>
      <c r="BK138" s="201"/>
      <c r="BL138" s="201"/>
      <c r="BM138" s="56"/>
    </row>
    <row r="139" spans="1:65">
      <c r="A139" s="30"/>
      <c r="B139" s="20" t="s">
        <v>259</v>
      </c>
      <c r="C139" s="12"/>
      <c r="D139" s="205">
        <v>0.72499999999999998</v>
      </c>
      <c r="E139" s="205">
        <v>0.65</v>
      </c>
      <c r="F139" s="205">
        <v>1.1117491416666565</v>
      </c>
      <c r="G139" s="205">
        <v>0.84384166666666671</v>
      </c>
      <c r="H139" s="205">
        <v>0.67499999999999993</v>
      </c>
      <c r="I139" s="205">
        <v>0.65833333333333344</v>
      </c>
      <c r="J139" s="205">
        <v>0.80333333333333334</v>
      </c>
      <c r="K139" s="205">
        <v>0.61333333333333329</v>
      </c>
      <c r="L139" s="205">
        <v>0.60499999999999998</v>
      </c>
      <c r="M139" s="205">
        <v>0.58666666666666656</v>
      </c>
      <c r="N139" s="205">
        <v>0.56833333333333325</v>
      </c>
      <c r="O139" s="205">
        <v>0.61666666666666659</v>
      </c>
      <c r="P139" s="205">
        <v>0.34</v>
      </c>
      <c r="Q139" s="205">
        <v>0.53446666666666665</v>
      </c>
      <c r="R139" s="205">
        <v>0.63333333333333341</v>
      </c>
      <c r="S139" s="205">
        <v>0.63860578373903232</v>
      </c>
      <c r="T139" s="205">
        <v>0.64128932231302938</v>
      </c>
      <c r="U139" s="205">
        <v>0.57999999999999996</v>
      </c>
      <c r="V139" s="205">
        <v>0.64583333333333337</v>
      </c>
      <c r="W139" s="205">
        <v>0.63833333333333331</v>
      </c>
      <c r="X139" s="205">
        <v>0.57012750000000001</v>
      </c>
      <c r="Y139" s="200"/>
      <c r="Z139" s="201"/>
      <c r="AA139" s="201"/>
      <c r="AB139" s="201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1"/>
      <c r="BD139" s="201"/>
      <c r="BE139" s="201"/>
      <c r="BF139" s="201"/>
      <c r="BG139" s="201"/>
      <c r="BH139" s="201"/>
      <c r="BI139" s="201"/>
      <c r="BJ139" s="201"/>
      <c r="BK139" s="201"/>
      <c r="BL139" s="201"/>
      <c r="BM139" s="56"/>
    </row>
    <row r="140" spans="1:65">
      <c r="A140" s="30"/>
      <c r="B140" s="3" t="s">
        <v>260</v>
      </c>
      <c r="C140" s="29"/>
      <c r="D140" s="24">
        <v>0.72499999999999998</v>
      </c>
      <c r="E140" s="24">
        <v>0.65</v>
      </c>
      <c r="F140" s="24">
        <v>1.1149255266666684</v>
      </c>
      <c r="G140" s="24">
        <v>0.84343499999999993</v>
      </c>
      <c r="H140" s="24">
        <v>0.67999999999999994</v>
      </c>
      <c r="I140" s="24">
        <v>0.66500000000000004</v>
      </c>
      <c r="J140" s="24">
        <v>0.80500000000000016</v>
      </c>
      <c r="K140" s="24">
        <v>0.61</v>
      </c>
      <c r="L140" s="24">
        <v>0.6</v>
      </c>
      <c r="M140" s="24">
        <v>0.59</v>
      </c>
      <c r="N140" s="24">
        <v>0.56999999999999995</v>
      </c>
      <c r="O140" s="24">
        <v>0.61499999999999999</v>
      </c>
      <c r="P140" s="24">
        <v>0.33499999999999996</v>
      </c>
      <c r="Q140" s="24">
        <v>0.53334999999999999</v>
      </c>
      <c r="R140" s="24">
        <v>0.63500000000000001</v>
      </c>
      <c r="S140" s="24">
        <v>0.63711344454450725</v>
      </c>
      <c r="T140" s="24">
        <v>0.64417198757607064</v>
      </c>
      <c r="U140" s="24">
        <v>0.6</v>
      </c>
      <c r="V140" s="24">
        <v>0.64200000000000002</v>
      </c>
      <c r="W140" s="24">
        <v>0.64</v>
      </c>
      <c r="X140" s="24">
        <v>0.56584584999999998</v>
      </c>
      <c r="Y140" s="200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201"/>
      <c r="AT140" s="201"/>
      <c r="AU140" s="201"/>
      <c r="AV140" s="201"/>
      <c r="AW140" s="201"/>
      <c r="AX140" s="201"/>
      <c r="AY140" s="201"/>
      <c r="AZ140" s="201"/>
      <c r="BA140" s="201"/>
      <c r="BB140" s="201"/>
      <c r="BC140" s="201"/>
      <c r="BD140" s="201"/>
      <c r="BE140" s="201"/>
      <c r="BF140" s="201"/>
      <c r="BG140" s="201"/>
      <c r="BH140" s="201"/>
      <c r="BI140" s="201"/>
      <c r="BJ140" s="201"/>
      <c r="BK140" s="201"/>
      <c r="BL140" s="201"/>
      <c r="BM140" s="56"/>
    </row>
    <row r="141" spans="1:65">
      <c r="A141" s="30"/>
      <c r="B141" s="3" t="s">
        <v>261</v>
      </c>
      <c r="C141" s="29"/>
      <c r="D141" s="24">
        <v>1.0488088481701494E-2</v>
      </c>
      <c r="E141" s="24">
        <v>6.324555320336764E-3</v>
      </c>
      <c r="F141" s="24">
        <v>1.4162372469148615E-2</v>
      </c>
      <c r="G141" s="24">
        <v>1.3574007023228964E-3</v>
      </c>
      <c r="H141" s="24">
        <v>4.4609416046390904E-2</v>
      </c>
      <c r="I141" s="24">
        <v>2.9944392908634303E-2</v>
      </c>
      <c r="J141" s="24">
        <v>8.164965809277322E-3</v>
      </c>
      <c r="K141" s="24">
        <v>5.1639777949432268E-3</v>
      </c>
      <c r="L141" s="24">
        <v>8.3666002653407633E-3</v>
      </c>
      <c r="M141" s="24">
        <v>8.1649658092772682E-3</v>
      </c>
      <c r="N141" s="24">
        <v>7.5277265270907679E-3</v>
      </c>
      <c r="O141" s="24">
        <v>1.2110601416389977E-2</v>
      </c>
      <c r="P141" s="24">
        <v>2.2803508501982751E-2</v>
      </c>
      <c r="Q141" s="24">
        <v>4.4184461823888604E-3</v>
      </c>
      <c r="R141" s="24">
        <v>8.1649658092772665E-3</v>
      </c>
      <c r="S141" s="24">
        <v>6.5187575841725775E-3</v>
      </c>
      <c r="T141" s="24">
        <v>1.9674860192310968E-2</v>
      </c>
      <c r="U141" s="24">
        <v>4.9396356140913873E-2</v>
      </c>
      <c r="V141" s="24">
        <v>2.5786947602744064E-2</v>
      </c>
      <c r="W141" s="24">
        <v>1.1690451944500132E-2</v>
      </c>
      <c r="X141" s="24">
        <v>1.423995146901842E-2</v>
      </c>
      <c r="Y141" s="200"/>
      <c r="Z141" s="201"/>
      <c r="AA141" s="201"/>
      <c r="AB141" s="201"/>
      <c r="AC141" s="201"/>
      <c r="AD141" s="201"/>
      <c r="AE141" s="201"/>
      <c r="AF141" s="201"/>
      <c r="AG141" s="201"/>
      <c r="AH141" s="201"/>
      <c r="AI141" s="201"/>
      <c r="AJ141" s="201"/>
      <c r="AK141" s="201"/>
      <c r="AL141" s="201"/>
      <c r="AM141" s="201"/>
      <c r="AN141" s="201"/>
      <c r="AO141" s="201"/>
      <c r="AP141" s="201"/>
      <c r="AQ141" s="201"/>
      <c r="AR141" s="201"/>
      <c r="AS141" s="201"/>
      <c r="AT141" s="201"/>
      <c r="AU141" s="201"/>
      <c r="AV141" s="201"/>
      <c r="AW141" s="201"/>
      <c r="AX141" s="201"/>
      <c r="AY141" s="201"/>
      <c r="AZ141" s="201"/>
      <c r="BA141" s="201"/>
      <c r="BB141" s="201"/>
      <c r="BC141" s="201"/>
      <c r="BD141" s="201"/>
      <c r="BE141" s="201"/>
      <c r="BF141" s="201"/>
      <c r="BG141" s="201"/>
      <c r="BH141" s="201"/>
      <c r="BI141" s="201"/>
      <c r="BJ141" s="201"/>
      <c r="BK141" s="201"/>
      <c r="BL141" s="201"/>
      <c r="BM141" s="56"/>
    </row>
    <row r="142" spans="1:65">
      <c r="A142" s="30"/>
      <c r="B142" s="3" t="s">
        <v>86</v>
      </c>
      <c r="C142" s="29"/>
      <c r="D142" s="13">
        <v>1.4466328940277924E-2</v>
      </c>
      <c r="E142" s="13">
        <v>9.7300851082104053E-3</v>
      </c>
      <c r="F142" s="13">
        <v>1.2738820241333739E-2</v>
      </c>
      <c r="G142" s="13">
        <v>1.6085964416581661E-3</v>
      </c>
      <c r="H142" s="13">
        <v>6.6088023772430976E-2</v>
      </c>
      <c r="I142" s="13">
        <v>4.5485153785267289E-2</v>
      </c>
      <c r="J142" s="13">
        <v>1.0163857853872185E-2</v>
      </c>
      <c r="K142" s="13">
        <v>8.4195290134943916E-3</v>
      </c>
      <c r="L142" s="13">
        <v>1.3829091347670684E-2</v>
      </c>
      <c r="M142" s="13">
        <v>1.3917555356722618E-2</v>
      </c>
      <c r="N142" s="13">
        <v>1.3245266616581998E-2</v>
      </c>
      <c r="O142" s="13">
        <v>1.9638813107659425E-2</v>
      </c>
      <c r="P142" s="13">
        <v>6.7069142652890434E-2</v>
      </c>
      <c r="Q142" s="13">
        <v>8.2670191762296251E-3</v>
      </c>
      <c r="R142" s="13">
        <v>1.2892051277806208E-2</v>
      </c>
      <c r="S142" s="13">
        <v>1.0207796030291642E-2</v>
      </c>
      <c r="T142" s="13">
        <v>3.0680161836075567E-2</v>
      </c>
      <c r="U142" s="13">
        <v>8.5166131277437718E-2</v>
      </c>
      <c r="V142" s="13">
        <v>3.9928176933281129E-2</v>
      </c>
      <c r="W142" s="13">
        <v>1.8314023933942766E-2</v>
      </c>
      <c r="X142" s="13">
        <v>2.4976784086048157E-2</v>
      </c>
      <c r="Y142" s="149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262</v>
      </c>
      <c r="C143" s="29"/>
      <c r="D143" s="13">
        <v>0.16270046281075112</v>
      </c>
      <c r="E143" s="13">
        <v>4.2421104588949321E-2</v>
      </c>
      <c r="F143" s="13">
        <v>0.78293964351072654</v>
      </c>
      <c r="G143" s="13">
        <v>0.35328978809976408</v>
      </c>
      <c r="H143" s="13">
        <v>8.251422399621644E-2</v>
      </c>
      <c r="I143" s="13">
        <v>5.5785477724705101E-2</v>
      </c>
      <c r="J143" s="13">
        <v>0.28832557028685524</v>
      </c>
      <c r="K143" s="13">
        <v>-1.6382137208376224E-2</v>
      </c>
      <c r="L143" s="13">
        <v>-2.9746510344131893E-2</v>
      </c>
      <c r="M143" s="13">
        <v>-5.9148131242794721E-2</v>
      </c>
      <c r="N143" s="13">
        <v>-8.8549752141457327E-2</v>
      </c>
      <c r="O143" s="13">
        <v>-1.1036387954073912E-2</v>
      </c>
      <c r="P143" s="13">
        <v>-0.45473357606116493</v>
      </c>
      <c r="Q143" s="13">
        <v>-0.14286256456516866</v>
      </c>
      <c r="R143" s="13">
        <v>1.569235831743776E-2</v>
      </c>
      <c r="S143" s="13">
        <v>2.4147917664821161E-2</v>
      </c>
      <c r="T143" s="13">
        <v>2.8451574964071913E-2</v>
      </c>
      <c r="U143" s="13">
        <v>-6.9839629751399235E-2</v>
      </c>
      <c r="V143" s="13">
        <v>3.5738918021071431E-2</v>
      </c>
      <c r="W143" s="13">
        <v>2.3710982198891228E-2</v>
      </c>
      <c r="X143" s="13">
        <v>-8.5672402605328934E-2</v>
      </c>
      <c r="Y143" s="149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263</v>
      </c>
      <c r="C144" s="47"/>
      <c r="D144" s="45">
        <v>1.59</v>
      </c>
      <c r="E144" s="45">
        <v>0.21</v>
      </c>
      <c r="F144" s="45">
        <v>8.7100000000000009</v>
      </c>
      <c r="G144" s="45">
        <v>3.78</v>
      </c>
      <c r="H144" s="45">
        <v>0.67</v>
      </c>
      <c r="I144" s="45">
        <v>0.37</v>
      </c>
      <c r="J144" s="45">
        <v>3.03</v>
      </c>
      <c r="K144" s="45">
        <v>0.46</v>
      </c>
      <c r="L144" s="45">
        <v>0.61</v>
      </c>
      <c r="M144" s="45">
        <v>0.95</v>
      </c>
      <c r="N144" s="45">
        <v>1.29</v>
      </c>
      <c r="O144" s="45">
        <v>0.4</v>
      </c>
      <c r="P144" s="45">
        <v>5.49</v>
      </c>
      <c r="Q144" s="45">
        <v>1.91</v>
      </c>
      <c r="R144" s="45">
        <v>0.09</v>
      </c>
      <c r="S144" s="45">
        <v>0.01</v>
      </c>
      <c r="T144" s="45">
        <v>0.05</v>
      </c>
      <c r="U144" s="45">
        <v>1.07</v>
      </c>
      <c r="V144" s="45">
        <v>0.14000000000000001</v>
      </c>
      <c r="W144" s="45">
        <v>0</v>
      </c>
      <c r="X144" s="45">
        <v>1.25</v>
      </c>
      <c r="Y144" s="149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BM145" s="55"/>
    </row>
    <row r="146" spans="1:65" ht="15">
      <c r="B146" s="8" t="s">
        <v>458</v>
      </c>
      <c r="BM146" s="28" t="s">
        <v>66</v>
      </c>
    </row>
    <row r="147" spans="1:65" ht="15">
      <c r="A147" s="25" t="s">
        <v>19</v>
      </c>
      <c r="B147" s="18" t="s">
        <v>111</v>
      </c>
      <c r="C147" s="15" t="s">
        <v>112</v>
      </c>
      <c r="D147" s="16" t="s">
        <v>224</v>
      </c>
      <c r="E147" s="17" t="s">
        <v>224</v>
      </c>
      <c r="F147" s="17" t="s">
        <v>224</v>
      </c>
      <c r="G147" s="17" t="s">
        <v>224</v>
      </c>
      <c r="H147" s="17" t="s">
        <v>224</v>
      </c>
      <c r="I147" s="17" t="s">
        <v>224</v>
      </c>
      <c r="J147" s="17" t="s">
        <v>224</v>
      </c>
      <c r="K147" s="17" t="s">
        <v>224</v>
      </c>
      <c r="L147" s="17" t="s">
        <v>224</v>
      </c>
      <c r="M147" s="17" t="s">
        <v>224</v>
      </c>
      <c r="N147" s="17" t="s">
        <v>224</v>
      </c>
      <c r="O147" s="17" t="s">
        <v>224</v>
      </c>
      <c r="P147" s="17" t="s">
        <v>224</v>
      </c>
      <c r="Q147" s="17" t="s">
        <v>224</v>
      </c>
      <c r="R147" s="17" t="s">
        <v>224</v>
      </c>
      <c r="S147" s="17" t="s">
        <v>224</v>
      </c>
      <c r="T147" s="17" t="s">
        <v>224</v>
      </c>
      <c r="U147" s="17" t="s">
        <v>224</v>
      </c>
      <c r="V147" s="17" t="s">
        <v>224</v>
      </c>
      <c r="W147" s="149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225</v>
      </c>
      <c r="C148" s="9" t="s">
        <v>225</v>
      </c>
      <c r="D148" s="147" t="s">
        <v>227</v>
      </c>
      <c r="E148" s="148" t="s">
        <v>228</v>
      </c>
      <c r="F148" s="148" t="s">
        <v>229</v>
      </c>
      <c r="G148" s="148" t="s">
        <v>231</v>
      </c>
      <c r="H148" s="148" t="s">
        <v>232</v>
      </c>
      <c r="I148" s="148" t="s">
        <v>233</v>
      </c>
      <c r="J148" s="148" t="s">
        <v>235</v>
      </c>
      <c r="K148" s="148" t="s">
        <v>236</v>
      </c>
      <c r="L148" s="148" t="s">
        <v>237</v>
      </c>
      <c r="M148" s="148" t="s">
        <v>238</v>
      </c>
      <c r="N148" s="148" t="s">
        <v>265</v>
      </c>
      <c r="O148" s="148" t="s">
        <v>239</v>
      </c>
      <c r="P148" s="148" t="s">
        <v>241</v>
      </c>
      <c r="Q148" s="148" t="s">
        <v>242</v>
      </c>
      <c r="R148" s="148" t="s">
        <v>244</v>
      </c>
      <c r="S148" s="148" t="s">
        <v>245</v>
      </c>
      <c r="T148" s="148" t="s">
        <v>246</v>
      </c>
      <c r="U148" s="148" t="s">
        <v>247</v>
      </c>
      <c r="V148" s="148" t="s">
        <v>250</v>
      </c>
      <c r="W148" s="149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319</v>
      </c>
      <c r="E149" s="11" t="s">
        <v>319</v>
      </c>
      <c r="F149" s="11" t="s">
        <v>267</v>
      </c>
      <c r="G149" s="11" t="s">
        <v>319</v>
      </c>
      <c r="H149" s="11" t="s">
        <v>267</v>
      </c>
      <c r="I149" s="11" t="s">
        <v>320</v>
      </c>
      <c r="J149" s="11" t="s">
        <v>267</v>
      </c>
      <c r="K149" s="11" t="s">
        <v>267</v>
      </c>
      <c r="L149" s="11" t="s">
        <v>267</v>
      </c>
      <c r="M149" s="11" t="s">
        <v>267</v>
      </c>
      <c r="N149" s="11" t="s">
        <v>267</v>
      </c>
      <c r="O149" s="11" t="s">
        <v>267</v>
      </c>
      <c r="P149" s="11" t="s">
        <v>267</v>
      </c>
      <c r="Q149" s="11" t="s">
        <v>267</v>
      </c>
      <c r="R149" s="11" t="s">
        <v>319</v>
      </c>
      <c r="S149" s="11" t="s">
        <v>319</v>
      </c>
      <c r="T149" s="11" t="s">
        <v>267</v>
      </c>
      <c r="U149" s="11" t="s">
        <v>319</v>
      </c>
      <c r="V149" s="11" t="s">
        <v>320</v>
      </c>
      <c r="W149" s="149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9"/>
      <c r="C150" s="9"/>
      <c r="D150" s="26" t="s">
        <v>321</v>
      </c>
      <c r="E150" s="26" t="s">
        <v>322</v>
      </c>
      <c r="F150" s="26" t="s">
        <v>323</v>
      </c>
      <c r="G150" s="26" t="s">
        <v>322</v>
      </c>
      <c r="H150" s="26" t="s">
        <v>322</v>
      </c>
      <c r="I150" s="26" t="s">
        <v>321</v>
      </c>
      <c r="J150" s="26" t="s">
        <v>322</v>
      </c>
      <c r="K150" s="26" t="s">
        <v>322</v>
      </c>
      <c r="L150" s="26" t="s">
        <v>322</v>
      </c>
      <c r="M150" s="26" t="s">
        <v>322</v>
      </c>
      <c r="N150" s="26" t="s">
        <v>322</v>
      </c>
      <c r="O150" s="26" t="s">
        <v>117</v>
      </c>
      <c r="P150" s="26" t="s">
        <v>116</v>
      </c>
      <c r="Q150" s="26" t="s">
        <v>323</v>
      </c>
      <c r="R150" s="26" t="s">
        <v>321</v>
      </c>
      <c r="S150" s="26" t="s">
        <v>324</v>
      </c>
      <c r="T150" s="26" t="s">
        <v>324</v>
      </c>
      <c r="U150" s="26" t="s">
        <v>324</v>
      </c>
      <c r="V150" s="26" t="s">
        <v>323</v>
      </c>
      <c r="W150" s="149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8">
        <v>1</v>
      </c>
      <c r="C151" s="14">
        <v>1</v>
      </c>
      <c r="D151" s="213">
        <v>55.2</v>
      </c>
      <c r="E151" s="213">
        <v>52</v>
      </c>
      <c r="F151" s="213">
        <v>56.031918469362701</v>
      </c>
      <c r="G151" s="213">
        <v>51.4</v>
      </c>
      <c r="H151" s="213">
        <v>52.16</v>
      </c>
      <c r="I151" s="213">
        <v>48.3</v>
      </c>
      <c r="J151" s="213">
        <v>57.4</v>
      </c>
      <c r="K151" s="213">
        <v>58.9</v>
      </c>
      <c r="L151" s="213">
        <v>53.6</v>
      </c>
      <c r="M151" s="213">
        <v>51.7</v>
      </c>
      <c r="N151" s="213">
        <v>58</v>
      </c>
      <c r="O151" s="213">
        <v>54.96</v>
      </c>
      <c r="P151" s="213">
        <v>54.48</v>
      </c>
      <c r="Q151" s="213">
        <v>52.78316091610909</v>
      </c>
      <c r="R151" s="213">
        <v>47.22190310836983</v>
      </c>
      <c r="S151" s="213">
        <v>58.69</v>
      </c>
      <c r="T151" s="213">
        <v>58.1</v>
      </c>
      <c r="U151" s="213">
        <v>49.8</v>
      </c>
      <c r="V151" s="214">
        <v>38.82</v>
      </c>
      <c r="W151" s="215"/>
      <c r="X151" s="216"/>
      <c r="Y151" s="216"/>
      <c r="Z151" s="216"/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  <c r="AK151" s="216"/>
      <c r="AL151" s="216"/>
      <c r="AM151" s="216"/>
      <c r="AN151" s="216"/>
      <c r="AO151" s="216"/>
      <c r="AP151" s="216"/>
      <c r="AQ151" s="216"/>
      <c r="AR151" s="216"/>
      <c r="AS151" s="216"/>
      <c r="AT151" s="216"/>
      <c r="AU151" s="216"/>
      <c r="AV151" s="216"/>
      <c r="AW151" s="216"/>
      <c r="AX151" s="216"/>
      <c r="AY151" s="216"/>
      <c r="AZ151" s="216"/>
      <c r="BA151" s="216"/>
      <c r="BB151" s="216"/>
      <c r="BC151" s="216"/>
      <c r="BD151" s="216"/>
      <c r="BE151" s="216"/>
      <c r="BF151" s="216"/>
      <c r="BG151" s="216"/>
      <c r="BH151" s="216"/>
      <c r="BI151" s="216"/>
      <c r="BJ151" s="216"/>
      <c r="BK151" s="216"/>
      <c r="BL151" s="216"/>
      <c r="BM151" s="217">
        <v>1</v>
      </c>
    </row>
    <row r="152" spans="1:65">
      <c r="A152" s="30"/>
      <c r="B152" s="19">
        <v>1</v>
      </c>
      <c r="C152" s="9">
        <v>2</v>
      </c>
      <c r="D152" s="218">
        <v>56.6</v>
      </c>
      <c r="E152" s="218">
        <v>52</v>
      </c>
      <c r="F152" s="218">
        <v>55.41</v>
      </c>
      <c r="G152" s="218">
        <v>51.3</v>
      </c>
      <c r="H152" s="218">
        <v>52.37</v>
      </c>
      <c r="I152" s="218">
        <v>47.7</v>
      </c>
      <c r="J152" s="218">
        <v>54.5</v>
      </c>
      <c r="K152" s="218">
        <v>60.2</v>
      </c>
      <c r="L152" s="218">
        <v>59.4</v>
      </c>
      <c r="M152" s="218">
        <v>51.3</v>
      </c>
      <c r="N152" s="218">
        <v>57.6</v>
      </c>
      <c r="O152" s="218">
        <v>57.58</v>
      </c>
      <c r="P152" s="218">
        <v>53.35</v>
      </c>
      <c r="Q152" s="218">
        <v>51.881805471742268</v>
      </c>
      <c r="R152" s="218">
        <v>52.589642642742319</v>
      </c>
      <c r="S152" s="218">
        <v>59.95</v>
      </c>
      <c r="T152" s="218">
        <v>59.08</v>
      </c>
      <c r="U152" s="218">
        <v>50.4</v>
      </c>
      <c r="V152" s="219">
        <v>37.076000000000001</v>
      </c>
      <c r="W152" s="215"/>
      <c r="X152" s="216"/>
      <c r="Y152" s="216"/>
      <c r="Z152" s="216"/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  <c r="AK152" s="216"/>
      <c r="AL152" s="216"/>
      <c r="AM152" s="216"/>
      <c r="AN152" s="216"/>
      <c r="AO152" s="216"/>
      <c r="AP152" s="216"/>
      <c r="AQ152" s="216"/>
      <c r="AR152" s="216"/>
      <c r="AS152" s="216"/>
      <c r="AT152" s="216"/>
      <c r="AU152" s="216"/>
      <c r="AV152" s="216"/>
      <c r="AW152" s="216"/>
      <c r="AX152" s="216"/>
      <c r="AY152" s="216"/>
      <c r="AZ152" s="216"/>
      <c r="BA152" s="216"/>
      <c r="BB152" s="216"/>
      <c r="BC152" s="216"/>
      <c r="BD152" s="216"/>
      <c r="BE152" s="216"/>
      <c r="BF152" s="216"/>
      <c r="BG152" s="216"/>
      <c r="BH152" s="216"/>
      <c r="BI152" s="216"/>
      <c r="BJ152" s="216"/>
      <c r="BK152" s="216"/>
      <c r="BL152" s="216"/>
      <c r="BM152" s="217" t="e">
        <v>#N/A</v>
      </c>
    </row>
    <row r="153" spans="1:65">
      <c r="A153" s="30"/>
      <c r="B153" s="19">
        <v>1</v>
      </c>
      <c r="C153" s="9">
        <v>3</v>
      </c>
      <c r="D153" s="218">
        <v>57.3</v>
      </c>
      <c r="E153" s="218">
        <v>51</v>
      </c>
      <c r="F153" s="218">
        <v>54.503016517797434</v>
      </c>
      <c r="G153" s="218">
        <v>55.2</v>
      </c>
      <c r="H153" s="218">
        <v>53.52</v>
      </c>
      <c r="I153" s="218">
        <v>47.7</v>
      </c>
      <c r="J153" s="218">
        <v>57.7</v>
      </c>
      <c r="K153" s="218">
        <v>59.1</v>
      </c>
      <c r="L153" s="218">
        <v>55.4</v>
      </c>
      <c r="M153" s="218">
        <v>52.8</v>
      </c>
      <c r="N153" s="218">
        <v>58.2</v>
      </c>
      <c r="O153" s="218">
        <v>58.67</v>
      </c>
      <c r="P153" s="218">
        <v>54.11</v>
      </c>
      <c r="Q153" s="218">
        <v>52.643146545609881</v>
      </c>
      <c r="R153" s="218">
        <v>50.11553303332154</v>
      </c>
      <c r="S153" s="218">
        <v>58.86</v>
      </c>
      <c r="T153" s="218">
        <v>62.080000000000005</v>
      </c>
      <c r="U153" s="218">
        <v>50.3</v>
      </c>
      <c r="V153" s="219">
        <v>36.213000000000001</v>
      </c>
      <c r="W153" s="215"/>
      <c r="X153" s="216"/>
      <c r="Y153" s="216"/>
      <c r="Z153" s="216"/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  <c r="AL153" s="216"/>
      <c r="AM153" s="216"/>
      <c r="AN153" s="216"/>
      <c r="AO153" s="216"/>
      <c r="AP153" s="216"/>
      <c r="AQ153" s="216"/>
      <c r="AR153" s="216"/>
      <c r="AS153" s="216"/>
      <c r="AT153" s="216"/>
      <c r="AU153" s="216"/>
      <c r="AV153" s="216"/>
      <c r="AW153" s="216"/>
      <c r="AX153" s="216"/>
      <c r="AY153" s="216"/>
      <c r="AZ153" s="216"/>
      <c r="BA153" s="216"/>
      <c r="BB153" s="216"/>
      <c r="BC153" s="216"/>
      <c r="BD153" s="216"/>
      <c r="BE153" s="216"/>
      <c r="BF153" s="216"/>
      <c r="BG153" s="216"/>
      <c r="BH153" s="216"/>
      <c r="BI153" s="216"/>
      <c r="BJ153" s="216"/>
      <c r="BK153" s="216"/>
      <c r="BL153" s="216"/>
      <c r="BM153" s="217">
        <v>16</v>
      </c>
    </row>
    <row r="154" spans="1:65">
      <c r="A154" s="30"/>
      <c r="B154" s="19">
        <v>1</v>
      </c>
      <c r="C154" s="9">
        <v>4</v>
      </c>
      <c r="D154" s="218">
        <v>56.8</v>
      </c>
      <c r="E154" s="218">
        <v>52</v>
      </c>
      <c r="F154" s="218">
        <v>55.713028879769539</v>
      </c>
      <c r="G154" s="218">
        <v>54.8</v>
      </c>
      <c r="H154" s="218">
        <v>52.39</v>
      </c>
      <c r="I154" s="218">
        <v>48.4</v>
      </c>
      <c r="J154" s="218">
        <v>58.2</v>
      </c>
      <c r="K154" s="218">
        <v>59.5</v>
      </c>
      <c r="L154" s="218">
        <v>59.2</v>
      </c>
      <c r="M154" s="218">
        <v>51.4</v>
      </c>
      <c r="N154" s="218">
        <v>56.8</v>
      </c>
      <c r="O154" s="218">
        <v>57.24</v>
      </c>
      <c r="P154" s="218">
        <v>54.26</v>
      </c>
      <c r="Q154" s="218">
        <v>52.152218693947944</v>
      </c>
      <c r="R154" s="218">
        <v>51.002085103457119</v>
      </c>
      <c r="S154" s="218">
        <v>55.99</v>
      </c>
      <c r="T154" s="218">
        <v>62.269999999999996</v>
      </c>
      <c r="U154" s="218">
        <v>50.7</v>
      </c>
      <c r="V154" s="219">
        <v>36.991</v>
      </c>
      <c r="W154" s="215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  <c r="AL154" s="216"/>
      <c r="AM154" s="216"/>
      <c r="AN154" s="216"/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6"/>
      <c r="BB154" s="216"/>
      <c r="BC154" s="216"/>
      <c r="BD154" s="216"/>
      <c r="BE154" s="216"/>
      <c r="BF154" s="216"/>
      <c r="BG154" s="216"/>
      <c r="BH154" s="216"/>
      <c r="BI154" s="216"/>
      <c r="BJ154" s="216"/>
      <c r="BK154" s="216"/>
      <c r="BL154" s="216"/>
      <c r="BM154" s="217">
        <v>54.618604019861387</v>
      </c>
    </row>
    <row r="155" spans="1:65">
      <c r="A155" s="30"/>
      <c r="B155" s="19">
        <v>1</v>
      </c>
      <c r="C155" s="9">
        <v>5</v>
      </c>
      <c r="D155" s="218">
        <v>57.4</v>
      </c>
      <c r="E155" s="218">
        <v>51</v>
      </c>
      <c r="F155" s="218">
        <v>56.816319218034899</v>
      </c>
      <c r="G155" s="218">
        <v>48.2</v>
      </c>
      <c r="H155" s="218">
        <v>51.27</v>
      </c>
      <c r="I155" s="218">
        <v>47.1</v>
      </c>
      <c r="J155" s="218">
        <v>56.9</v>
      </c>
      <c r="K155" s="218">
        <v>60.5</v>
      </c>
      <c r="L155" s="218">
        <v>59.8</v>
      </c>
      <c r="M155" s="218">
        <v>50.9</v>
      </c>
      <c r="N155" s="218">
        <v>59.3</v>
      </c>
      <c r="O155" s="218">
        <v>57.2</v>
      </c>
      <c r="P155" s="218">
        <v>53.04</v>
      </c>
      <c r="Q155" s="218">
        <v>52.505591425134725</v>
      </c>
      <c r="R155" s="218">
        <v>51.851158717713012</v>
      </c>
      <c r="S155" s="218">
        <v>59.38</v>
      </c>
      <c r="T155" s="218">
        <v>59.28</v>
      </c>
      <c r="U155" s="218">
        <v>51.7</v>
      </c>
      <c r="V155" s="219">
        <v>39.505000000000003</v>
      </c>
      <c r="W155" s="215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  <c r="AL155" s="216"/>
      <c r="AM155" s="216"/>
      <c r="AN155" s="216"/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216"/>
      <c r="AY155" s="216"/>
      <c r="AZ155" s="216"/>
      <c r="BA155" s="216"/>
      <c r="BB155" s="216"/>
      <c r="BC155" s="216"/>
      <c r="BD155" s="216"/>
      <c r="BE155" s="216"/>
      <c r="BF155" s="216"/>
      <c r="BG155" s="216"/>
      <c r="BH155" s="216"/>
      <c r="BI155" s="216"/>
      <c r="BJ155" s="216"/>
      <c r="BK155" s="216"/>
      <c r="BL155" s="216"/>
      <c r="BM155" s="217">
        <v>136</v>
      </c>
    </row>
    <row r="156" spans="1:65">
      <c r="A156" s="30"/>
      <c r="B156" s="19">
        <v>1</v>
      </c>
      <c r="C156" s="9">
        <v>6</v>
      </c>
      <c r="D156" s="218">
        <v>57.7</v>
      </c>
      <c r="E156" s="218">
        <v>52</v>
      </c>
      <c r="F156" s="218">
        <v>56.192612423395303</v>
      </c>
      <c r="G156" s="218">
        <v>49.8</v>
      </c>
      <c r="H156" s="218">
        <v>51.8</v>
      </c>
      <c r="I156" s="218">
        <v>47.6</v>
      </c>
      <c r="J156" s="218">
        <v>57.8</v>
      </c>
      <c r="K156" s="218">
        <v>60.1</v>
      </c>
      <c r="L156" s="218">
        <v>60.4</v>
      </c>
      <c r="M156" s="218">
        <v>51.5</v>
      </c>
      <c r="N156" s="218">
        <v>58.6</v>
      </c>
      <c r="O156" s="218">
        <v>57.72</v>
      </c>
      <c r="P156" s="218">
        <v>53.86</v>
      </c>
      <c r="Q156" s="218">
        <v>52.007124450545852</v>
      </c>
      <c r="R156" s="218">
        <v>46.15896852797546</v>
      </c>
      <c r="S156" s="218">
        <v>58.8</v>
      </c>
      <c r="T156" s="218">
        <v>58.77</v>
      </c>
      <c r="U156" s="218">
        <v>51.9</v>
      </c>
      <c r="V156" s="219">
        <v>37.904000000000003</v>
      </c>
      <c r="W156" s="215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  <c r="BD156" s="216"/>
      <c r="BE156" s="216"/>
      <c r="BF156" s="216"/>
      <c r="BG156" s="216"/>
      <c r="BH156" s="216"/>
      <c r="BI156" s="216"/>
      <c r="BJ156" s="216"/>
      <c r="BK156" s="216"/>
      <c r="BL156" s="216"/>
      <c r="BM156" s="220"/>
    </row>
    <row r="157" spans="1:65">
      <c r="A157" s="30"/>
      <c r="B157" s="20" t="s">
        <v>259</v>
      </c>
      <c r="C157" s="12"/>
      <c r="D157" s="221">
        <v>56.833333333333336</v>
      </c>
      <c r="E157" s="221">
        <v>51.666666666666664</v>
      </c>
      <c r="F157" s="221">
        <v>55.777815918059979</v>
      </c>
      <c r="G157" s="221">
        <v>51.783333333333331</v>
      </c>
      <c r="H157" s="221">
        <v>52.251666666666665</v>
      </c>
      <c r="I157" s="221">
        <v>47.800000000000004</v>
      </c>
      <c r="J157" s="221">
        <v>57.083333333333336</v>
      </c>
      <c r="K157" s="221">
        <v>59.716666666666669</v>
      </c>
      <c r="L157" s="221">
        <v>57.966666666666669</v>
      </c>
      <c r="M157" s="221">
        <v>51.6</v>
      </c>
      <c r="N157" s="221">
        <v>58.083333333333343</v>
      </c>
      <c r="O157" s="221">
        <v>57.228333333333332</v>
      </c>
      <c r="P157" s="221">
        <v>53.85</v>
      </c>
      <c r="Q157" s="221">
        <v>52.328841250514955</v>
      </c>
      <c r="R157" s="221">
        <v>49.823215188929879</v>
      </c>
      <c r="S157" s="221">
        <v>58.611666666666672</v>
      </c>
      <c r="T157" s="221">
        <v>59.930000000000007</v>
      </c>
      <c r="U157" s="221">
        <v>50.79999999999999</v>
      </c>
      <c r="V157" s="221">
        <v>37.7515</v>
      </c>
      <c r="W157" s="215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216"/>
      <c r="AY157" s="216"/>
      <c r="AZ157" s="216"/>
      <c r="BA157" s="216"/>
      <c r="BB157" s="216"/>
      <c r="BC157" s="216"/>
      <c r="BD157" s="216"/>
      <c r="BE157" s="216"/>
      <c r="BF157" s="216"/>
      <c r="BG157" s="216"/>
      <c r="BH157" s="216"/>
      <c r="BI157" s="216"/>
      <c r="BJ157" s="216"/>
      <c r="BK157" s="216"/>
      <c r="BL157" s="216"/>
      <c r="BM157" s="220"/>
    </row>
    <row r="158" spans="1:65">
      <c r="A158" s="30"/>
      <c r="B158" s="3" t="s">
        <v>260</v>
      </c>
      <c r="C158" s="29"/>
      <c r="D158" s="218">
        <v>57.05</v>
      </c>
      <c r="E158" s="218">
        <v>52</v>
      </c>
      <c r="F158" s="218">
        <v>55.872473674566123</v>
      </c>
      <c r="G158" s="218">
        <v>51.349999999999994</v>
      </c>
      <c r="H158" s="218">
        <v>52.265000000000001</v>
      </c>
      <c r="I158" s="218">
        <v>47.7</v>
      </c>
      <c r="J158" s="218">
        <v>57.55</v>
      </c>
      <c r="K158" s="218">
        <v>59.8</v>
      </c>
      <c r="L158" s="218">
        <v>59.3</v>
      </c>
      <c r="M158" s="218">
        <v>51.45</v>
      </c>
      <c r="N158" s="218">
        <v>58.1</v>
      </c>
      <c r="O158" s="218">
        <v>57.41</v>
      </c>
      <c r="P158" s="218">
        <v>53.984999999999999</v>
      </c>
      <c r="Q158" s="218">
        <v>52.328905059541334</v>
      </c>
      <c r="R158" s="218">
        <v>50.55880906838933</v>
      </c>
      <c r="S158" s="218">
        <v>58.83</v>
      </c>
      <c r="T158" s="218">
        <v>59.18</v>
      </c>
      <c r="U158" s="218">
        <v>50.55</v>
      </c>
      <c r="V158" s="218">
        <v>37.49</v>
      </c>
      <c r="W158" s="215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  <c r="AL158" s="216"/>
      <c r="AM158" s="216"/>
      <c r="AN158" s="216"/>
      <c r="AO158" s="216"/>
      <c r="AP158" s="216"/>
      <c r="AQ158" s="216"/>
      <c r="AR158" s="216"/>
      <c r="AS158" s="216"/>
      <c r="AT158" s="216"/>
      <c r="AU158" s="216"/>
      <c r="AV158" s="216"/>
      <c r="AW158" s="216"/>
      <c r="AX158" s="216"/>
      <c r="AY158" s="216"/>
      <c r="AZ158" s="216"/>
      <c r="BA158" s="216"/>
      <c r="BB158" s="216"/>
      <c r="BC158" s="216"/>
      <c r="BD158" s="216"/>
      <c r="BE158" s="216"/>
      <c r="BF158" s="216"/>
      <c r="BG158" s="216"/>
      <c r="BH158" s="216"/>
      <c r="BI158" s="216"/>
      <c r="BJ158" s="216"/>
      <c r="BK158" s="216"/>
      <c r="BL158" s="216"/>
      <c r="BM158" s="220"/>
    </row>
    <row r="159" spans="1:65">
      <c r="A159" s="30"/>
      <c r="B159" s="3" t="s">
        <v>261</v>
      </c>
      <c r="C159" s="29"/>
      <c r="D159" s="210">
        <v>0.89591666279105708</v>
      </c>
      <c r="E159" s="210">
        <v>0.51639777949432231</v>
      </c>
      <c r="F159" s="210">
        <v>0.7848200777623171</v>
      </c>
      <c r="G159" s="210">
        <v>2.7542089003317569</v>
      </c>
      <c r="H159" s="210">
        <v>0.75071743463614027</v>
      </c>
      <c r="I159" s="210">
        <v>0.48166378315169012</v>
      </c>
      <c r="J159" s="210">
        <v>1.3377842377105016</v>
      </c>
      <c r="K159" s="210">
        <v>0.64627135683601789</v>
      </c>
      <c r="L159" s="210">
        <v>2.7753678434878974</v>
      </c>
      <c r="M159" s="210">
        <v>0.64498061986388366</v>
      </c>
      <c r="N159" s="210">
        <v>0.854205283679905</v>
      </c>
      <c r="O159" s="210">
        <v>1.2320781901594828</v>
      </c>
      <c r="P159" s="210">
        <v>0.55476120989124578</v>
      </c>
      <c r="Q159" s="210">
        <v>0.36632581554455662</v>
      </c>
      <c r="R159" s="210">
        <v>2.5858997638520749</v>
      </c>
      <c r="S159" s="210">
        <v>1.3680557980823247</v>
      </c>
      <c r="T159" s="210">
        <v>1.7853627082472621</v>
      </c>
      <c r="U159" s="210">
        <v>0.82945765413311012</v>
      </c>
      <c r="V159" s="210">
        <v>1.236232461958511</v>
      </c>
      <c r="W159" s="207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/>
      <c r="AH159" s="208"/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208"/>
      <c r="AY159" s="208"/>
      <c r="AZ159" s="208"/>
      <c r="BA159" s="208"/>
      <c r="BB159" s="208"/>
      <c r="BC159" s="208"/>
      <c r="BD159" s="208"/>
      <c r="BE159" s="208"/>
      <c r="BF159" s="208"/>
      <c r="BG159" s="208"/>
      <c r="BH159" s="208"/>
      <c r="BI159" s="208"/>
      <c r="BJ159" s="208"/>
      <c r="BK159" s="208"/>
      <c r="BL159" s="208"/>
      <c r="BM159" s="211"/>
    </row>
    <row r="160" spans="1:65">
      <c r="A160" s="30"/>
      <c r="B160" s="3" t="s">
        <v>86</v>
      </c>
      <c r="C160" s="29"/>
      <c r="D160" s="13">
        <v>1.5763929550575782E-2</v>
      </c>
      <c r="E160" s="13">
        <v>9.9947957321481744E-3</v>
      </c>
      <c r="F160" s="13">
        <v>1.407046986054907E-2</v>
      </c>
      <c r="G160" s="13">
        <v>5.3187168979692764E-2</v>
      </c>
      <c r="H160" s="13">
        <v>1.4367339503737813E-2</v>
      </c>
      <c r="I160" s="13">
        <v>1.0076648183089751E-2</v>
      </c>
      <c r="J160" s="13">
        <v>2.343563628105988E-2</v>
      </c>
      <c r="K160" s="13">
        <v>1.0822294560469179E-2</v>
      </c>
      <c r="L160" s="13">
        <v>4.7878686201631354E-2</v>
      </c>
      <c r="M160" s="13">
        <v>1.2499624415966738E-2</v>
      </c>
      <c r="N160" s="13">
        <v>1.470654720826235E-2</v>
      </c>
      <c r="O160" s="13">
        <v>2.1529164286212824E-2</v>
      </c>
      <c r="P160" s="13">
        <v>1.0301972328528241E-2</v>
      </c>
      <c r="Q160" s="13">
        <v>7.0004572390746696E-3</v>
      </c>
      <c r="R160" s="13">
        <v>5.1901503225882356E-2</v>
      </c>
      <c r="S160" s="13">
        <v>2.3341015123536122E-2</v>
      </c>
      <c r="T160" s="13">
        <v>2.9790801072038409E-2</v>
      </c>
      <c r="U160" s="13">
        <v>1.6327906577423432E-2</v>
      </c>
      <c r="V160" s="13">
        <v>3.2746578598426841E-2</v>
      </c>
      <c r="W160" s="149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262</v>
      </c>
      <c r="C161" s="29"/>
      <c r="D161" s="13">
        <v>4.0548991560944936E-2</v>
      </c>
      <c r="E161" s="13">
        <v>-5.4046371308231977E-2</v>
      </c>
      <c r="F161" s="13">
        <v>2.1223755513360532E-2</v>
      </c>
      <c r="G161" s="13">
        <v>-5.1910346985379663E-2</v>
      </c>
      <c r="H161" s="13">
        <v>-4.3335735060786473E-2</v>
      </c>
      <c r="I161" s="13">
        <v>-0.12484032029419645</v>
      </c>
      <c r="J161" s="13">
        <v>4.5126186538485769E-2</v>
      </c>
      <c r="K161" s="13">
        <v>9.333930696858217E-2</v>
      </c>
      <c r="L161" s="13">
        <v>6.1298942125796563E-2</v>
      </c>
      <c r="M161" s="13">
        <v>-5.5266956635576125E-2</v>
      </c>
      <c r="N161" s="13">
        <v>6.3434966448649099E-2</v>
      </c>
      <c r="O161" s="13">
        <v>4.7780959625459252E-2</v>
      </c>
      <c r="P161" s="13">
        <v>-1.4072201837708853E-2</v>
      </c>
      <c r="Q161" s="13">
        <v>-4.1922762590449691E-2</v>
      </c>
      <c r="R161" s="13">
        <v>-8.7797718689180071E-2</v>
      </c>
      <c r="S161" s="13">
        <v>7.3108105167851933E-2</v>
      </c>
      <c r="T161" s="13">
        <v>9.7245180016083843E-2</v>
      </c>
      <c r="U161" s="13">
        <v>-6.9913980563707012E-2</v>
      </c>
      <c r="V161" s="13">
        <v>-0.30881609522147202</v>
      </c>
      <c r="W161" s="149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263</v>
      </c>
      <c r="C162" s="47"/>
      <c r="D162" s="45">
        <v>0.62</v>
      </c>
      <c r="E162" s="45">
        <v>0.46</v>
      </c>
      <c r="F162" s="45">
        <v>0.4</v>
      </c>
      <c r="G162" s="45">
        <v>0.43</v>
      </c>
      <c r="H162" s="45">
        <v>0.33</v>
      </c>
      <c r="I162" s="45">
        <v>1.26</v>
      </c>
      <c r="J162" s="45">
        <v>0.67</v>
      </c>
      <c r="K162" s="45">
        <v>1.22</v>
      </c>
      <c r="L162" s="45">
        <v>0.86</v>
      </c>
      <c r="M162" s="45">
        <v>0.47</v>
      </c>
      <c r="N162" s="45">
        <v>0.88</v>
      </c>
      <c r="O162" s="45">
        <v>0.7</v>
      </c>
      <c r="P162" s="45">
        <v>0</v>
      </c>
      <c r="Q162" s="45">
        <v>0.32</v>
      </c>
      <c r="R162" s="45">
        <v>0.84</v>
      </c>
      <c r="S162" s="45">
        <v>0.99</v>
      </c>
      <c r="T162" s="45">
        <v>1.27</v>
      </c>
      <c r="U162" s="45">
        <v>0.64</v>
      </c>
      <c r="V162" s="45">
        <v>3.36</v>
      </c>
      <c r="W162" s="149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BM163" s="55"/>
    </row>
    <row r="164" spans="1:65" ht="15">
      <c r="B164" s="8" t="s">
        <v>577</v>
      </c>
      <c r="BM164" s="28" t="s">
        <v>66</v>
      </c>
    </row>
    <row r="165" spans="1:65" ht="15">
      <c r="A165" s="25" t="s">
        <v>22</v>
      </c>
      <c r="B165" s="18" t="s">
        <v>111</v>
      </c>
      <c r="C165" s="15" t="s">
        <v>112</v>
      </c>
      <c r="D165" s="16" t="s">
        <v>224</v>
      </c>
      <c r="E165" s="17" t="s">
        <v>224</v>
      </c>
      <c r="F165" s="17" t="s">
        <v>224</v>
      </c>
      <c r="G165" s="17" t="s">
        <v>224</v>
      </c>
      <c r="H165" s="17" t="s">
        <v>224</v>
      </c>
      <c r="I165" s="17" t="s">
        <v>224</v>
      </c>
      <c r="J165" s="17" t="s">
        <v>224</v>
      </c>
      <c r="K165" s="17" t="s">
        <v>224</v>
      </c>
      <c r="L165" s="17" t="s">
        <v>224</v>
      </c>
      <c r="M165" s="17" t="s">
        <v>224</v>
      </c>
      <c r="N165" s="17" t="s">
        <v>224</v>
      </c>
      <c r="O165" s="17" t="s">
        <v>224</v>
      </c>
      <c r="P165" s="17" t="s">
        <v>224</v>
      </c>
      <c r="Q165" s="17" t="s">
        <v>224</v>
      </c>
      <c r="R165" s="17" t="s">
        <v>224</v>
      </c>
      <c r="S165" s="17" t="s">
        <v>224</v>
      </c>
      <c r="T165" s="17" t="s">
        <v>224</v>
      </c>
      <c r="U165" s="149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225</v>
      </c>
      <c r="C166" s="9" t="s">
        <v>225</v>
      </c>
      <c r="D166" s="147" t="s">
        <v>227</v>
      </c>
      <c r="E166" s="148" t="s">
        <v>228</v>
      </c>
      <c r="F166" s="148" t="s">
        <v>229</v>
      </c>
      <c r="G166" s="148" t="s">
        <v>230</v>
      </c>
      <c r="H166" s="148" t="s">
        <v>231</v>
      </c>
      <c r="I166" s="148" t="s">
        <v>233</v>
      </c>
      <c r="J166" s="148" t="s">
        <v>235</v>
      </c>
      <c r="K166" s="148" t="s">
        <v>236</v>
      </c>
      <c r="L166" s="148" t="s">
        <v>237</v>
      </c>
      <c r="M166" s="148" t="s">
        <v>238</v>
      </c>
      <c r="N166" s="148" t="s">
        <v>265</v>
      </c>
      <c r="O166" s="148" t="s">
        <v>239</v>
      </c>
      <c r="P166" s="148" t="s">
        <v>242</v>
      </c>
      <c r="Q166" s="148" t="s">
        <v>244</v>
      </c>
      <c r="R166" s="148" t="s">
        <v>245</v>
      </c>
      <c r="S166" s="148" t="s">
        <v>246</v>
      </c>
      <c r="T166" s="148" t="s">
        <v>247</v>
      </c>
      <c r="U166" s="149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319</v>
      </c>
      <c r="E167" s="11" t="s">
        <v>267</v>
      </c>
      <c r="F167" s="11" t="s">
        <v>267</v>
      </c>
      <c r="G167" s="11" t="s">
        <v>267</v>
      </c>
      <c r="H167" s="11" t="s">
        <v>319</v>
      </c>
      <c r="I167" s="11" t="s">
        <v>320</v>
      </c>
      <c r="J167" s="11" t="s">
        <v>267</v>
      </c>
      <c r="K167" s="11" t="s">
        <v>267</v>
      </c>
      <c r="L167" s="11" t="s">
        <v>267</v>
      </c>
      <c r="M167" s="11" t="s">
        <v>267</v>
      </c>
      <c r="N167" s="11" t="s">
        <v>267</v>
      </c>
      <c r="O167" s="11" t="s">
        <v>267</v>
      </c>
      <c r="P167" s="11" t="s">
        <v>267</v>
      </c>
      <c r="Q167" s="11" t="s">
        <v>319</v>
      </c>
      <c r="R167" s="11" t="s">
        <v>319</v>
      </c>
      <c r="S167" s="11" t="s">
        <v>267</v>
      </c>
      <c r="T167" s="11" t="s">
        <v>319</v>
      </c>
      <c r="U167" s="149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2</v>
      </c>
    </row>
    <row r="168" spans="1:65">
      <c r="A168" s="30"/>
      <c r="B168" s="19"/>
      <c r="C168" s="9"/>
      <c r="D168" s="26" t="s">
        <v>321</v>
      </c>
      <c r="E168" s="26" t="s">
        <v>322</v>
      </c>
      <c r="F168" s="26" t="s">
        <v>323</v>
      </c>
      <c r="G168" s="26" t="s">
        <v>324</v>
      </c>
      <c r="H168" s="26" t="s">
        <v>322</v>
      </c>
      <c r="I168" s="26" t="s">
        <v>321</v>
      </c>
      <c r="J168" s="26" t="s">
        <v>322</v>
      </c>
      <c r="K168" s="26" t="s">
        <v>322</v>
      </c>
      <c r="L168" s="26" t="s">
        <v>322</v>
      </c>
      <c r="M168" s="26" t="s">
        <v>322</v>
      </c>
      <c r="N168" s="26" t="s">
        <v>322</v>
      </c>
      <c r="O168" s="26" t="s">
        <v>117</v>
      </c>
      <c r="P168" s="26" t="s">
        <v>323</v>
      </c>
      <c r="Q168" s="26" t="s">
        <v>321</v>
      </c>
      <c r="R168" s="26" t="s">
        <v>324</v>
      </c>
      <c r="S168" s="26" t="s">
        <v>324</v>
      </c>
      <c r="T168" s="26" t="s">
        <v>324</v>
      </c>
      <c r="U168" s="149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3</v>
      </c>
    </row>
    <row r="169" spans="1:65">
      <c r="A169" s="30"/>
      <c r="B169" s="18">
        <v>1</v>
      </c>
      <c r="C169" s="14">
        <v>1</v>
      </c>
      <c r="D169" s="22">
        <v>6.74</v>
      </c>
      <c r="E169" s="22">
        <v>6.8</v>
      </c>
      <c r="F169" s="143">
        <v>7.6155236147970697</v>
      </c>
      <c r="G169" s="22">
        <v>5.6066230890788997</v>
      </c>
      <c r="H169" s="22">
        <v>7.56</v>
      </c>
      <c r="I169" s="143" t="s">
        <v>290</v>
      </c>
      <c r="J169" s="22">
        <v>6.57</v>
      </c>
      <c r="K169" s="22">
        <v>6.21</v>
      </c>
      <c r="L169" s="22">
        <v>5.68</v>
      </c>
      <c r="M169" s="22">
        <v>6.82</v>
      </c>
      <c r="N169" s="22">
        <v>6.96</v>
      </c>
      <c r="O169" s="22">
        <v>5.8159999999999998</v>
      </c>
      <c r="P169" s="22">
        <v>6.2240296661580121</v>
      </c>
      <c r="Q169" s="22">
        <v>6.8610027462959202</v>
      </c>
      <c r="R169" s="22">
        <v>6.32</v>
      </c>
      <c r="S169" s="22">
        <v>6.18</v>
      </c>
      <c r="T169" s="143">
        <v>5</v>
      </c>
      <c r="U169" s="149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>
        <v>1</v>
      </c>
      <c r="C170" s="9">
        <v>2</v>
      </c>
      <c r="D170" s="11">
        <v>6.85</v>
      </c>
      <c r="E170" s="11">
        <v>6.9</v>
      </c>
      <c r="F170" s="144">
        <v>7.3</v>
      </c>
      <c r="G170" s="11">
        <v>5.5412617141089804</v>
      </c>
      <c r="H170" s="11">
        <v>6.39</v>
      </c>
      <c r="I170" s="144" t="s">
        <v>290</v>
      </c>
      <c r="J170" s="11">
        <v>6.26</v>
      </c>
      <c r="K170" s="11">
        <v>6.5</v>
      </c>
      <c r="L170" s="11">
        <v>6.35</v>
      </c>
      <c r="M170" s="11">
        <v>6.44</v>
      </c>
      <c r="N170" s="11">
        <v>7.22</v>
      </c>
      <c r="O170" s="11">
        <v>5.94</v>
      </c>
      <c r="P170" s="11">
        <v>6.2066511010299328</v>
      </c>
      <c r="Q170" s="11">
        <v>7.0607003937735806</v>
      </c>
      <c r="R170" s="11">
        <v>6.58</v>
      </c>
      <c r="S170" s="11">
        <v>6.35</v>
      </c>
      <c r="T170" s="144">
        <v>6</v>
      </c>
      <c r="U170" s="149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 t="e">
        <v>#N/A</v>
      </c>
    </row>
    <row r="171" spans="1:65">
      <c r="A171" s="30"/>
      <c r="B171" s="19">
        <v>1</v>
      </c>
      <c r="C171" s="9">
        <v>3</v>
      </c>
      <c r="D171" s="11">
        <v>7.03</v>
      </c>
      <c r="E171" s="11">
        <v>7</v>
      </c>
      <c r="F171" s="144">
        <v>7.3800928782015198</v>
      </c>
      <c r="G171" s="11">
        <v>5.6218720768355501</v>
      </c>
      <c r="H171" s="11">
        <v>6.82</v>
      </c>
      <c r="I171" s="144" t="s">
        <v>290</v>
      </c>
      <c r="J171" s="11">
        <v>6.7</v>
      </c>
      <c r="K171" s="11">
        <v>6.23</v>
      </c>
      <c r="L171" s="11">
        <v>5.92</v>
      </c>
      <c r="M171" s="11">
        <v>6.94</v>
      </c>
      <c r="N171" s="11">
        <v>7.13</v>
      </c>
      <c r="O171" s="11">
        <v>5.8029999999999999</v>
      </c>
      <c r="P171" s="11">
        <v>6.1049582239643714</v>
      </c>
      <c r="Q171" s="11">
        <v>7.1494534373874936</v>
      </c>
      <c r="R171" s="11">
        <v>6.34</v>
      </c>
      <c r="S171" s="11">
        <v>6.79</v>
      </c>
      <c r="T171" s="144">
        <v>5</v>
      </c>
      <c r="U171" s="149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16</v>
      </c>
    </row>
    <row r="172" spans="1:65">
      <c r="A172" s="30"/>
      <c r="B172" s="19">
        <v>1</v>
      </c>
      <c r="C172" s="9">
        <v>4</v>
      </c>
      <c r="D172" s="11">
        <v>7</v>
      </c>
      <c r="E172" s="11">
        <v>6.7</v>
      </c>
      <c r="F172" s="144">
        <v>7.5592763721768437</v>
      </c>
      <c r="G172" s="11">
        <v>5.5884098540854197</v>
      </c>
      <c r="H172" s="11">
        <v>6.09</v>
      </c>
      <c r="I172" s="144" t="s">
        <v>290</v>
      </c>
      <c r="J172" s="11">
        <v>6.62</v>
      </c>
      <c r="K172" s="11">
        <v>6.34</v>
      </c>
      <c r="L172" s="11">
        <v>6.5</v>
      </c>
      <c r="M172" s="11">
        <v>6.67</v>
      </c>
      <c r="N172" s="11">
        <v>6.52</v>
      </c>
      <c r="O172" s="11">
        <v>5.6740000000000004</v>
      </c>
      <c r="P172" s="11">
        <v>6.1568971215106583</v>
      </c>
      <c r="Q172" s="11">
        <v>7.1090257888123709</v>
      </c>
      <c r="R172" s="145">
        <v>5.46</v>
      </c>
      <c r="S172" s="11">
        <v>6.86</v>
      </c>
      <c r="T172" s="144">
        <v>5</v>
      </c>
      <c r="U172" s="149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6.4731840297121579</v>
      </c>
    </row>
    <row r="173" spans="1:65">
      <c r="A173" s="30"/>
      <c r="B173" s="19">
        <v>1</v>
      </c>
      <c r="C173" s="9">
        <v>5</v>
      </c>
      <c r="D173" s="11">
        <v>6.98</v>
      </c>
      <c r="E173" s="11">
        <v>6.6</v>
      </c>
      <c r="F173" s="144">
        <v>7.9298958075259121</v>
      </c>
      <c r="G173" s="11">
        <v>5.6202559620832604</v>
      </c>
      <c r="H173" s="11">
        <v>5.84</v>
      </c>
      <c r="I173" s="144" t="s">
        <v>290</v>
      </c>
      <c r="J173" s="11">
        <v>6.54</v>
      </c>
      <c r="K173" s="11">
        <v>6.58</v>
      </c>
      <c r="L173" s="11">
        <v>6.52</v>
      </c>
      <c r="M173" s="11">
        <v>6.64</v>
      </c>
      <c r="N173" s="11">
        <v>6.99</v>
      </c>
      <c r="O173" s="11">
        <v>5.915</v>
      </c>
      <c r="P173" s="11">
        <v>6.2684840117879883</v>
      </c>
      <c r="Q173" s="11">
        <v>7.1307096320523975</v>
      </c>
      <c r="R173" s="11">
        <v>6.42</v>
      </c>
      <c r="S173" s="11">
        <v>6.47</v>
      </c>
      <c r="T173" s="144">
        <v>6</v>
      </c>
      <c r="U173" s="149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137</v>
      </c>
    </row>
    <row r="174" spans="1:65">
      <c r="A174" s="30"/>
      <c r="B174" s="19">
        <v>1</v>
      </c>
      <c r="C174" s="9">
        <v>6</v>
      </c>
      <c r="D174" s="11">
        <v>6.93</v>
      </c>
      <c r="E174" s="11">
        <v>6.8</v>
      </c>
      <c r="F174" s="144">
        <v>7.7132130431844024</v>
      </c>
      <c r="G174" s="11">
        <v>5.5635806618137096</v>
      </c>
      <c r="H174" s="11">
        <v>6.45</v>
      </c>
      <c r="I174" s="144" t="s">
        <v>290</v>
      </c>
      <c r="J174" s="11">
        <v>6.48</v>
      </c>
      <c r="K174" s="11">
        <v>6.4</v>
      </c>
      <c r="L174" s="11">
        <v>6.54</v>
      </c>
      <c r="M174" s="11">
        <v>6.73</v>
      </c>
      <c r="N174" s="11">
        <v>6.82</v>
      </c>
      <c r="O174" s="11">
        <v>6.0359999999999996</v>
      </c>
      <c r="P174" s="11">
        <v>6.231050383227986</v>
      </c>
      <c r="Q174" s="11">
        <v>6.8744926318146726</v>
      </c>
      <c r="R174" s="11">
        <v>6.26</v>
      </c>
      <c r="S174" s="11">
        <v>6.39</v>
      </c>
      <c r="T174" s="144">
        <v>6</v>
      </c>
      <c r="U174" s="149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5"/>
    </row>
    <row r="175" spans="1:65">
      <c r="A175" s="30"/>
      <c r="B175" s="20" t="s">
        <v>259</v>
      </c>
      <c r="C175" s="12"/>
      <c r="D175" s="23">
        <v>6.9216666666666669</v>
      </c>
      <c r="E175" s="23">
        <v>6.8</v>
      </c>
      <c r="F175" s="23">
        <v>7.5830002859809582</v>
      </c>
      <c r="G175" s="23">
        <v>5.5903338930009694</v>
      </c>
      <c r="H175" s="23">
        <v>6.5250000000000012</v>
      </c>
      <c r="I175" s="23" t="s">
        <v>629</v>
      </c>
      <c r="J175" s="23">
        <v>6.5283333333333333</v>
      </c>
      <c r="K175" s="23">
        <v>6.376666666666666</v>
      </c>
      <c r="L175" s="23">
        <v>6.251666666666666</v>
      </c>
      <c r="M175" s="23">
        <v>6.7066666666666679</v>
      </c>
      <c r="N175" s="23">
        <v>6.94</v>
      </c>
      <c r="O175" s="23">
        <v>5.8639999999999999</v>
      </c>
      <c r="P175" s="23">
        <v>6.1986784179464918</v>
      </c>
      <c r="Q175" s="23">
        <v>7.0308974383560736</v>
      </c>
      <c r="R175" s="23">
        <v>6.23</v>
      </c>
      <c r="S175" s="23">
        <v>6.5066666666666668</v>
      </c>
      <c r="T175" s="23">
        <v>5.5</v>
      </c>
      <c r="U175" s="149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5"/>
    </row>
    <row r="176" spans="1:65">
      <c r="A176" s="30"/>
      <c r="B176" s="3" t="s">
        <v>260</v>
      </c>
      <c r="C176" s="29"/>
      <c r="D176" s="11">
        <v>6.9550000000000001</v>
      </c>
      <c r="E176" s="11">
        <v>6.8</v>
      </c>
      <c r="F176" s="11">
        <v>7.5873999934869563</v>
      </c>
      <c r="G176" s="11">
        <v>5.5975164715821597</v>
      </c>
      <c r="H176" s="11">
        <v>6.42</v>
      </c>
      <c r="I176" s="11" t="s">
        <v>629</v>
      </c>
      <c r="J176" s="11">
        <v>6.5549999999999997</v>
      </c>
      <c r="K176" s="11">
        <v>6.37</v>
      </c>
      <c r="L176" s="11">
        <v>6.4249999999999998</v>
      </c>
      <c r="M176" s="11">
        <v>6.7</v>
      </c>
      <c r="N176" s="11">
        <v>6.9749999999999996</v>
      </c>
      <c r="O176" s="11">
        <v>5.8654999999999999</v>
      </c>
      <c r="P176" s="11">
        <v>6.215340383593972</v>
      </c>
      <c r="Q176" s="11">
        <v>7.0848630912929753</v>
      </c>
      <c r="R176" s="11">
        <v>6.33</v>
      </c>
      <c r="S176" s="11">
        <v>6.43</v>
      </c>
      <c r="T176" s="11">
        <v>5.5</v>
      </c>
      <c r="U176" s="149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5"/>
    </row>
    <row r="177" spans="1:65">
      <c r="A177" s="30"/>
      <c r="B177" s="3" t="s">
        <v>261</v>
      </c>
      <c r="C177" s="29"/>
      <c r="D177" s="24">
        <v>0.10907184176801399</v>
      </c>
      <c r="E177" s="24">
        <v>0.14142135623730964</v>
      </c>
      <c r="F177" s="24">
        <v>0.22811095283085822</v>
      </c>
      <c r="G177" s="24">
        <v>3.2504895669819824E-2</v>
      </c>
      <c r="H177" s="24">
        <v>0.60672069356500447</v>
      </c>
      <c r="I177" s="24" t="s">
        <v>629</v>
      </c>
      <c r="J177" s="24">
        <v>0.15105186747162944</v>
      </c>
      <c r="K177" s="24">
        <v>0.14678782874157739</v>
      </c>
      <c r="L177" s="24">
        <v>0.36422062910640673</v>
      </c>
      <c r="M177" s="24">
        <v>0.17013719953809833</v>
      </c>
      <c r="N177" s="24">
        <v>0.24827404213892362</v>
      </c>
      <c r="O177" s="24">
        <v>0.12655907711420766</v>
      </c>
      <c r="P177" s="24">
        <v>5.8576729203817138E-2</v>
      </c>
      <c r="Q177" s="24">
        <v>0.12987449642860441</v>
      </c>
      <c r="R177" s="24">
        <v>0.39309032040995368</v>
      </c>
      <c r="S177" s="24">
        <v>0.26507860469428085</v>
      </c>
      <c r="T177" s="24">
        <v>0.54772255750516607</v>
      </c>
      <c r="U177" s="200"/>
      <c r="V177" s="201"/>
      <c r="W177" s="201"/>
      <c r="X177" s="201"/>
      <c r="Y177" s="201"/>
      <c r="Z177" s="201"/>
      <c r="AA177" s="201"/>
      <c r="AB177" s="201"/>
      <c r="AC177" s="201"/>
      <c r="AD177" s="201"/>
      <c r="AE177" s="201"/>
      <c r="AF177" s="201"/>
      <c r="AG177" s="201"/>
      <c r="AH177" s="201"/>
      <c r="AI177" s="201"/>
      <c r="AJ177" s="201"/>
      <c r="AK177" s="201"/>
      <c r="AL177" s="201"/>
      <c r="AM177" s="201"/>
      <c r="AN177" s="201"/>
      <c r="AO177" s="201"/>
      <c r="AP177" s="201"/>
      <c r="AQ177" s="201"/>
      <c r="AR177" s="201"/>
      <c r="AS177" s="201"/>
      <c r="AT177" s="201"/>
      <c r="AU177" s="201"/>
      <c r="AV177" s="201"/>
      <c r="AW177" s="201"/>
      <c r="AX177" s="201"/>
      <c r="AY177" s="201"/>
      <c r="AZ177" s="201"/>
      <c r="BA177" s="201"/>
      <c r="BB177" s="201"/>
      <c r="BC177" s="201"/>
      <c r="BD177" s="201"/>
      <c r="BE177" s="201"/>
      <c r="BF177" s="201"/>
      <c r="BG177" s="201"/>
      <c r="BH177" s="201"/>
      <c r="BI177" s="201"/>
      <c r="BJ177" s="201"/>
      <c r="BK177" s="201"/>
      <c r="BL177" s="201"/>
      <c r="BM177" s="56"/>
    </row>
    <row r="178" spans="1:65">
      <c r="A178" s="30"/>
      <c r="B178" s="3" t="s">
        <v>86</v>
      </c>
      <c r="C178" s="29"/>
      <c r="D178" s="13">
        <v>1.5758031558104596E-2</v>
      </c>
      <c r="E178" s="13">
        <v>2.0797258270192596E-2</v>
      </c>
      <c r="F178" s="13">
        <v>3.008188635474239E-2</v>
      </c>
      <c r="G178" s="13">
        <v>5.8144819776356398E-3</v>
      </c>
      <c r="H178" s="13">
        <v>9.2984014339464266E-2</v>
      </c>
      <c r="I178" s="13" t="s">
        <v>629</v>
      </c>
      <c r="J178" s="13">
        <v>2.3137891366601396E-2</v>
      </c>
      <c r="K178" s="13">
        <v>2.3019523587283441E-2</v>
      </c>
      <c r="L178" s="13">
        <v>5.8259764719766481E-2</v>
      </c>
      <c r="M178" s="13">
        <v>2.5368369712440105E-2</v>
      </c>
      <c r="N178" s="13">
        <v>3.5774357656905419E-2</v>
      </c>
      <c r="O178" s="13">
        <v>2.1582380135437871E-2</v>
      </c>
      <c r="P178" s="13">
        <v>9.4498738689564946E-3</v>
      </c>
      <c r="Q178" s="13">
        <v>1.8471965715228945E-2</v>
      </c>
      <c r="R178" s="13">
        <v>6.309635961636495E-2</v>
      </c>
      <c r="S178" s="13">
        <v>4.0739539655883325E-2</v>
      </c>
      <c r="T178" s="13">
        <v>9.9585919546393828E-2</v>
      </c>
      <c r="U178" s="149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262</v>
      </c>
      <c r="C179" s="29"/>
      <c r="D179" s="13">
        <v>6.9283158781823007E-2</v>
      </c>
      <c r="E179" s="13">
        <v>5.0487668632275051E-2</v>
      </c>
      <c r="F179" s="13">
        <v>0.17144827818500175</v>
      </c>
      <c r="G179" s="13">
        <v>-0.13638576203903263</v>
      </c>
      <c r="H179" s="13">
        <v>8.0047114449406376E-3</v>
      </c>
      <c r="I179" s="13" t="s">
        <v>629</v>
      </c>
      <c r="J179" s="13">
        <v>8.5196563805445269E-3</v>
      </c>
      <c r="K179" s="13">
        <v>-1.4910338189440209E-2</v>
      </c>
      <c r="L179" s="13">
        <v>-3.4220773274592386E-2</v>
      </c>
      <c r="M179" s="13">
        <v>3.6069210435361709E-2</v>
      </c>
      <c r="N179" s="13">
        <v>7.2115355927645508E-2</v>
      </c>
      <c r="O179" s="13">
        <v>-9.410886928534401E-2</v>
      </c>
      <c r="P179" s="13">
        <v>-4.2406582372086943E-2</v>
      </c>
      <c r="Q179" s="13">
        <v>8.6157508589898013E-2</v>
      </c>
      <c r="R179" s="13">
        <v>-3.7567915356018555E-2</v>
      </c>
      <c r="S179" s="13">
        <v>5.1725142991181361E-3</v>
      </c>
      <c r="T179" s="13">
        <v>-0.15034085625330695</v>
      </c>
      <c r="U179" s="149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263</v>
      </c>
      <c r="C180" s="47"/>
      <c r="D180" s="45">
        <v>0.85</v>
      </c>
      <c r="E180" s="45">
        <v>0.59</v>
      </c>
      <c r="F180" s="45">
        <v>2.2799999999999998</v>
      </c>
      <c r="G180" s="45">
        <v>2.02</v>
      </c>
      <c r="H180" s="45">
        <v>0</v>
      </c>
      <c r="I180" s="45">
        <v>7.5</v>
      </c>
      <c r="J180" s="45">
        <v>0</v>
      </c>
      <c r="K180" s="45">
        <v>0.32</v>
      </c>
      <c r="L180" s="45">
        <v>0.59</v>
      </c>
      <c r="M180" s="45">
        <v>0.39</v>
      </c>
      <c r="N180" s="45">
        <v>0.89</v>
      </c>
      <c r="O180" s="45">
        <v>1.43</v>
      </c>
      <c r="P180" s="45">
        <v>0.71</v>
      </c>
      <c r="Q180" s="45">
        <v>1.0900000000000001</v>
      </c>
      <c r="R180" s="45">
        <v>0.64</v>
      </c>
      <c r="S180" s="45">
        <v>0.04</v>
      </c>
      <c r="T180" s="45" t="s">
        <v>264</v>
      </c>
      <c r="U180" s="149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 t="s">
        <v>308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BM181" s="55"/>
    </row>
    <row r="182" spans="1:65">
      <c r="BM182" s="55"/>
    </row>
    <row r="183" spans="1:65" ht="15">
      <c r="B183" s="8" t="s">
        <v>578</v>
      </c>
      <c r="BM183" s="28" t="s">
        <v>66</v>
      </c>
    </row>
    <row r="184" spans="1:65" ht="15">
      <c r="A184" s="25" t="s">
        <v>25</v>
      </c>
      <c r="B184" s="18" t="s">
        <v>111</v>
      </c>
      <c r="C184" s="15" t="s">
        <v>112</v>
      </c>
      <c r="D184" s="16" t="s">
        <v>224</v>
      </c>
      <c r="E184" s="17" t="s">
        <v>224</v>
      </c>
      <c r="F184" s="17" t="s">
        <v>224</v>
      </c>
      <c r="G184" s="17" t="s">
        <v>224</v>
      </c>
      <c r="H184" s="17" t="s">
        <v>224</v>
      </c>
      <c r="I184" s="17" t="s">
        <v>224</v>
      </c>
      <c r="J184" s="17" t="s">
        <v>224</v>
      </c>
      <c r="K184" s="17" t="s">
        <v>224</v>
      </c>
      <c r="L184" s="17" t="s">
        <v>224</v>
      </c>
      <c r="M184" s="17" t="s">
        <v>224</v>
      </c>
      <c r="N184" s="17" t="s">
        <v>224</v>
      </c>
      <c r="O184" s="17" t="s">
        <v>224</v>
      </c>
      <c r="P184" s="17" t="s">
        <v>224</v>
      </c>
      <c r="Q184" s="17" t="s">
        <v>224</v>
      </c>
      <c r="R184" s="17" t="s">
        <v>224</v>
      </c>
      <c r="S184" s="17" t="s">
        <v>224</v>
      </c>
      <c r="T184" s="17" t="s">
        <v>224</v>
      </c>
      <c r="U184" s="17" t="s">
        <v>224</v>
      </c>
      <c r="V184" s="17" t="s">
        <v>224</v>
      </c>
      <c r="W184" s="17" t="s">
        <v>224</v>
      </c>
      <c r="X184" s="149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225</v>
      </c>
      <c r="C185" s="9" t="s">
        <v>225</v>
      </c>
      <c r="D185" s="147" t="s">
        <v>227</v>
      </c>
      <c r="E185" s="148" t="s">
        <v>228</v>
      </c>
      <c r="F185" s="148" t="s">
        <v>229</v>
      </c>
      <c r="G185" s="148" t="s">
        <v>231</v>
      </c>
      <c r="H185" s="148" t="s">
        <v>232</v>
      </c>
      <c r="I185" s="148" t="s">
        <v>233</v>
      </c>
      <c r="J185" s="148" t="s">
        <v>235</v>
      </c>
      <c r="K185" s="148" t="s">
        <v>236</v>
      </c>
      <c r="L185" s="148" t="s">
        <v>237</v>
      </c>
      <c r="M185" s="148" t="s">
        <v>238</v>
      </c>
      <c r="N185" s="148" t="s">
        <v>265</v>
      </c>
      <c r="O185" s="148" t="s">
        <v>239</v>
      </c>
      <c r="P185" s="148" t="s">
        <v>241</v>
      </c>
      <c r="Q185" s="148" t="s">
        <v>242</v>
      </c>
      <c r="R185" s="148" t="s">
        <v>243</v>
      </c>
      <c r="S185" s="148" t="s">
        <v>244</v>
      </c>
      <c r="T185" s="148" t="s">
        <v>245</v>
      </c>
      <c r="U185" s="148" t="s">
        <v>246</v>
      </c>
      <c r="V185" s="148" t="s">
        <v>247</v>
      </c>
      <c r="W185" s="148" t="s">
        <v>250</v>
      </c>
      <c r="X185" s="149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319</v>
      </c>
      <c r="E186" s="11" t="s">
        <v>267</v>
      </c>
      <c r="F186" s="11" t="s">
        <v>267</v>
      </c>
      <c r="G186" s="11" t="s">
        <v>319</v>
      </c>
      <c r="H186" s="11" t="s">
        <v>267</v>
      </c>
      <c r="I186" s="11" t="s">
        <v>320</v>
      </c>
      <c r="J186" s="11" t="s">
        <v>267</v>
      </c>
      <c r="K186" s="11" t="s">
        <v>267</v>
      </c>
      <c r="L186" s="11" t="s">
        <v>267</v>
      </c>
      <c r="M186" s="11" t="s">
        <v>267</v>
      </c>
      <c r="N186" s="11" t="s">
        <v>267</v>
      </c>
      <c r="O186" s="11" t="s">
        <v>267</v>
      </c>
      <c r="P186" s="11" t="s">
        <v>267</v>
      </c>
      <c r="Q186" s="11" t="s">
        <v>267</v>
      </c>
      <c r="R186" s="11" t="s">
        <v>266</v>
      </c>
      <c r="S186" s="11" t="s">
        <v>319</v>
      </c>
      <c r="T186" s="11" t="s">
        <v>319</v>
      </c>
      <c r="U186" s="11" t="s">
        <v>267</v>
      </c>
      <c r="V186" s="11" t="s">
        <v>319</v>
      </c>
      <c r="W186" s="11" t="s">
        <v>320</v>
      </c>
      <c r="X186" s="149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 t="s">
        <v>321</v>
      </c>
      <c r="E187" s="26" t="s">
        <v>322</v>
      </c>
      <c r="F187" s="26" t="s">
        <v>323</v>
      </c>
      <c r="G187" s="26" t="s">
        <v>322</v>
      </c>
      <c r="H187" s="26" t="s">
        <v>322</v>
      </c>
      <c r="I187" s="26" t="s">
        <v>321</v>
      </c>
      <c r="J187" s="26" t="s">
        <v>322</v>
      </c>
      <c r="K187" s="26" t="s">
        <v>322</v>
      </c>
      <c r="L187" s="26" t="s">
        <v>322</v>
      </c>
      <c r="M187" s="26" t="s">
        <v>322</v>
      </c>
      <c r="N187" s="26" t="s">
        <v>322</v>
      </c>
      <c r="O187" s="26" t="s">
        <v>117</v>
      </c>
      <c r="P187" s="26" t="s">
        <v>116</v>
      </c>
      <c r="Q187" s="26" t="s">
        <v>323</v>
      </c>
      <c r="R187" s="26" t="s">
        <v>116</v>
      </c>
      <c r="S187" s="26" t="s">
        <v>321</v>
      </c>
      <c r="T187" s="26" t="s">
        <v>324</v>
      </c>
      <c r="U187" s="26" t="s">
        <v>324</v>
      </c>
      <c r="V187" s="26" t="s">
        <v>324</v>
      </c>
      <c r="W187" s="26" t="s">
        <v>323</v>
      </c>
      <c r="X187" s="149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13">
        <v>86.8</v>
      </c>
      <c r="E188" s="213">
        <v>83</v>
      </c>
      <c r="F188" s="213">
        <v>82.229206083835706</v>
      </c>
      <c r="G188" s="214">
        <v>51.5</v>
      </c>
      <c r="H188" s="213">
        <v>82.4</v>
      </c>
      <c r="I188" s="213">
        <v>83</v>
      </c>
      <c r="J188" s="213">
        <v>86.9</v>
      </c>
      <c r="K188" s="213">
        <v>86.7</v>
      </c>
      <c r="L188" s="213">
        <v>80.599999999999994</v>
      </c>
      <c r="M188" s="213">
        <v>75.7</v>
      </c>
      <c r="N188" s="213">
        <v>86</v>
      </c>
      <c r="O188" s="213">
        <v>81.8</v>
      </c>
      <c r="P188" s="213">
        <v>81.099999999999994</v>
      </c>
      <c r="Q188" s="213">
        <v>83.745037038022787</v>
      </c>
      <c r="R188" s="213">
        <v>84.995392148640548</v>
      </c>
      <c r="S188" s="213">
        <v>79.563470231653696</v>
      </c>
      <c r="T188" s="213">
        <v>88.4</v>
      </c>
      <c r="U188" s="213">
        <v>86.9</v>
      </c>
      <c r="V188" s="213">
        <v>86.7</v>
      </c>
      <c r="W188" s="213">
        <v>76.146000000000001</v>
      </c>
      <c r="X188" s="215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  <c r="AL188" s="216"/>
      <c r="AM188" s="216"/>
      <c r="AN188" s="216"/>
      <c r="AO188" s="216"/>
      <c r="AP188" s="216"/>
      <c r="AQ188" s="216"/>
      <c r="AR188" s="216"/>
      <c r="AS188" s="216"/>
      <c r="AT188" s="216"/>
      <c r="AU188" s="216"/>
      <c r="AV188" s="216"/>
      <c r="AW188" s="216"/>
      <c r="AX188" s="216"/>
      <c r="AY188" s="216"/>
      <c r="AZ188" s="216"/>
      <c r="BA188" s="216"/>
      <c r="BB188" s="216"/>
      <c r="BC188" s="216"/>
      <c r="BD188" s="216"/>
      <c r="BE188" s="216"/>
      <c r="BF188" s="216"/>
      <c r="BG188" s="216"/>
      <c r="BH188" s="216"/>
      <c r="BI188" s="216"/>
      <c r="BJ188" s="216"/>
      <c r="BK188" s="216"/>
      <c r="BL188" s="216"/>
      <c r="BM188" s="217">
        <v>1</v>
      </c>
    </row>
    <row r="189" spans="1:65">
      <c r="A189" s="30"/>
      <c r="B189" s="19">
        <v>1</v>
      </c>
      <c r="C189" s="9">
        <v>2</v>
      </c>
      <c r="D189" s="218">
        <v>87.5</v>
      </c>
      <c r="E189" s="218">
        <v>84</v>
      </c>
      <c r="F189" s="218">
        <v>83.47</v>
      </c>
      <c r="G189" s="219">
        <v>52.6</v>
      </c>
      <c r="H189" s="218">
        <v>84.2</v>
      </c>
      <c r="I189" s="218">
        <v>82</v>
      </c>
      <c r="J189" s="218">
        <v>82.7</v>
      </c>
      <c r="K189" s="218">
        <v>88.3</v>
      </c>
      <c r="L189" s="218">
        <v>88.3</v>
      </c>
      <c r="M189" s="218">
        <v>75.5</v>
      </c>
      <c r="N189" s="218">
        <v>87.1</v>
      </c>
      <c r="O189" s="218">
        <v>86.7</v>
      </c>
      <c r="P189" s="218">
        <v>79.2</v>
      </c>
      <c r="Q189" s="218">
        <v>84.269406077574359</v>
      </c>
      <c r="R189" s="218">
        <v>89.772684333466785</v>
      </c>
      <c r="S189" s="218">
        <v>85.932697609089402</v>
      </c>
      <c r="T189" s="218">
        <v>90.9</v>
      </c>
      <c r="U189" s="218">
        <v>89.1</v>
      </c>
      <c r="V189" s="218">
        <v>84.1</v>
      </c>
      <c r="W189" s="218">
        <v>72.932000000000002</v>
      </c>
      <c r="X189" s="215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  <c r="BD189" s="216"/>
      <c r="BE189" s="216"/>
      <c r="BF189" s="216"/>
      <c r="BG189" s="216"/>
      <c r="BH189" s="216"/>
      <c r="BI189" s="216"/>
      <c r="BJ189" s="216"/>
      <c r="BK189" s="216"/>
      <c r="BL189" s="216"/>
      <c r="BM189" s="217" t="e">
        <v>#N/A</v>
      </c>
    </row>
    <row r="190" spans="1:65">
      <c r="A190" s="30"/>
      <c r="B190" s="19">
        <v>1</v>
      </c>
      <c r="C190" s="9">
        <v>3</v>
      </c>
      <c r="D190" s="218">
        <v>87.5</v>
      </c>
      <c r="E190" s="218">
        <v>84</v>
      </c>
      <c r="F190" s="218">
        <v>81.906986757468601</v>
      </c>
      <c r="G190" s="219">
        <v>44.5</v>
      </c>
      <c r="H190" s="218">
        <v>83.9</v>
      </c>
      <c r="I190" s="218">
        <v>81</v>
      </c>
      <c r="J190" s="218">
        <v>88.8</v>
      </c>
      <c r="K190" s="218">
        <v>86.9</v>
      </c>
      <c r="L190" s="218">
        <v>82.8</v>
      </c>
      <c r="M190" s="218">
        <v>77.7</v>
      </c>
      <c r="N190" s="218">
        <v>87.8</v>
      </c>
      <c r="O190" s="218">
        <v>86.3</v>
      </c>
      <c r="P190" s="218">
        <v>80.3</v>
      </c>
      <c r="Q190" s="218">
        <v>84.222104170935609</v>
      </c>
      <c r="R190" s="218">
        <v>88.316158226879779</v>
      </c>
      <c r="S190" s="218">
        <v>83.709373729419283</v>
      </c>
      <c r="T190" s="218">
        <v>86.9</v>
      </c>
      <c r="U190" s="218">
        <v>92.5</v>
      </c>
      <c r="V190" s="218">
        <v>85.8</v>
      </c>
      <c r="W190" s="218">
        <v>70.847999999999999</v>
      </c>
      <c r="X190" s="215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16"/>
      <c r="BH190" s="216"/>
      <c r="BI190" s="216"/>
      <c r="BJ190" s="216"/>
      <c r="BK190" s="216"/>
      <c r="BL190" s="216"/>
      <c r="BM190" s="217">
        <v>16</v>
      </c>
    </row>
    <row r="191" spans="1:65">
      <c r="A191" s="30"/>
      <c r="B191" s="19">
        <v>1</v>
      </c>
      <c r="C191" s="9">
        <v>4</v>
      </c>
      <c r="D191" s="218">
        <v>88.4</v>
      </c>
      <c r="E191" s="218">
        <v>84</v>
      </c>
      <c r="F191" s="218">
        <v>82.519573385101467</v>
      </c>
      <c r="G191" s="219">
        <v>57.9</v>
      </c>
      <c r="H191" s="218">
        <v>82.7</v>
      </c>
      <c r="I191" s="218">
        <v>83</v>
      </c>
      <c r="J191" s="218">
        <v>88.3</v>
      </c>
      <c r="K191" s="218">
        <v>87</v>
      </c>
      <c r="L191" s="218">
        <v>89</v>
      </c>
      <c r="M191" s="218">
        <v>75.400000000000006</v>
      </c>
      <c r="N191" s="218">
        <v>83</v>
      </c>
      <c r="O191" s="218">
        <v>85.1</v>
      </c>
      <c r="P191" s="218">
        <v>81.099999999999994</v>
      </c>
      <c r="Q191" s="218">
        <v>83.608771852885909</v>
      </c>
      <c r="R191" s="218">
        <v>79.397986275406893</v>
      </c>
      <c r="S191" s="218">
        <v>79.263326739158288</v>
      </c>
      <c r="T191" s="218">
        <v>79.3</v>
      </c>
      <c r="U191" s="218">
        <v>91.8</v>
      </c>
      <c r="V191" s="218">
        <v>87.3</v>
      </c>
      <c r="W191" s="218">
        <v>72.966999999999999</v>
      </c>
      <c r="X191" s="215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83.756517244894866</v>
      </c>
    </row>
    <row r="192" spans="1:65">
      <c r="A192" s="30"/>
      <c r="B192" s="19">
        <v>1</v>
      </c>
      <c r="C192" s="9">
        <v>5</v>
      </c>
      <c r="D192" s="218">
        <v>86.2</v>
      </c>
      <c r="E192" s="218">
        <v>84</v>
      </c>
      <c r="F192" s="218">
        <v>83.606057664839298</v>
      </c>
      <c r="G192" s="219">
        <v>53.6</v>
      </c>
      <c r="H192" s="218">
        <v>83</v>
      </c>
      <c r="I192" s="218">
        <v>81</v>
      </c>
      <c r="J192" s="218">
        <v>88.5</v>
      </c>
      <c r="K192" s="218">
        <v>88.3</v>
      </c>
      <c r="L192" s="218">
        <v>89.3</v>
      </c>
      <c r="M192" s="218">
        <v>76.5</v>
      </c>
      <c r="N192" s="218">
        <v>86.8</v>
      </c>
      <c r="O192" s="218">
        <v>82.9</v>
      </c>
      <c r="P192" s="218">
        <v>79.2</v>
      </c>
      <c r="Q192" s="218">
        <v>83.969288351910095</v>
      </c>
      <c r="R192" s="218">
        <v>75.327750320792546</v>
      </c>
      <c r="S192" s="218">
        <v>88.417556743609822</v>
      </c>
      <c r="T192" s="218">
        <v>87.2</v>
      </c>
      <c r="U192" s="218">
        <v>83.7</v>
      </c>
      <c r="V192" s="218">
        <v>86.7</v>
      </c>
      <c r="W192" s="218">
        <v>77.188999999999993</v>
      </c>
      <c r="X192" s="215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17">
        <v>138</v>
      </c>
    </row>
    <row r="193" spans="1:65">
      <c r="A193" s="30"/>
      <c r="B193" s="19">
        <v>1</v>
      </c>
      <c r="C193" s="9">
        <v>6</v>
      </c>
      <c r="D193" s="218">
        <v>85</v>
      </c>
      <c r="E193" s="218">
        <v>83</v>
      </c>
      <c r="F193" s="218">
        <v>83.900906482200782</v>
      </c>
      <c r="G193" s="219">
        <v>56</v>
      </c>
      <c r="H193" s="218">
        <v>81</v>
      </c>
      <c r="I193" s="218">
        <v>82</v>
      </c>
      <c r="J193" s="218">
        <v>88.6</v>
      </c>
      <c r="K193" s="218">
        <v>87.4</v>
      </c>
      <c r="L193" s="218">
        <v>89</v>
      </c>
      <c r="M193" s="218">
        <v>77.2</v>
      </c>
      <c r="N193" s="218">
        <v>85.9</v>
      </c>
      <c r="O193" s="218">
        <v>85.3</v>
      </c>
      <c r="P193" s="218">
        <v>81.3</v>
      </c>
      <c r="Q193" s="218">
        <v>81.990387836633801</v>
      </c>
      <c r="R193" s="218">
        <v>74.303840267238414</v>
      </c>
      <c r="S193" s="218">
        <v>83.201003591249801</v>
      </c>
      <c r="T193" s="218">
        <v>87.5</v>
      </c>
      <c r="U193" s="218">
        <v>87.8</v>
      </c>
      <c r="V193" s="218">
        <v>85.2</v>
      </c>
      <c r="W193" s="218">
        <v>73.822000000000003</v>
      </c>
      <c r="X193" s="215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20"/>
    </row>
    <row r="194" spans="1:65">
      <c r="A194" s="30"/>
      <c r="B194" s="20" t="s">
        <v>259</v>
      </c>
      <c r="C194" s="12"/>
      <c r="D194" s="221">
        <v>86.90000000000002</v>
      </c>
      <c r="E194" s="221">
        <v>83.666666666666671</v>
      </c>
      <c r="F194" s="221">
        <v>82.938788395574306</v>
      </c>
      <c r="G194" s="221">
        <v>52.683333333333337</v>
      </c>
      <c r="H194" s="221">
        <v>82.866666666666674</v>
      </c>
      <c r="I194" s="221">
        <v>82</v>
      </c>
      <c r="J194" s="221">
        <v>87.300000000000011</v>
      </c>
      <c r="K194" s="221">
        <v>87.433333333333337</v>
      </c>
      <c r="L194" s="221">
        <v>86.5</v>
      </c>
      <c r="M194" s="221">
        <v>76.333333333333329</v>
      </c>
      <c r="N194" s="221">
        <v>86.100000000000009</v>
      </c>
      <c r="O194" s="221">
        <v>84.683333333333323</v>
      </c>
      <c r="P194" s="221">
        <v>80.366666666666674</v>
      </c>
      <c r="Q194" s="221">
        <v>83.634165887993774</v>
      </c>
      <c r="R194" s="221">
        <v>82.018968595404161</v>
      </c>
      <c r="S194" s="221">
        <v>83.347904774030042</v>
      </c>
      <c r="T194" s="221">
        <v>86.7</v>
      </c>
      <c r="U194" s="221">
        <v>88.633333333333326</v>
      </c>
      <c r="V194" s="221">
        <v>85.966666666666683</v>
      </c>
      <c r="W194" s="221">
        <v>73.983999999999995</v>
      </c>
      <c r="X194" s="215"/>
      <c r="Y194" s="216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20"/>
    </row>
    <row r="195" spans="1:65">
      <c r="A195" s="30"/>
      <c r="B195" s="3" t="s">
        <v>260</v>
      </c>
      <c r="C195" s="29"/>
      <c r="D195" s="218">
        <v>87.15</v>
      </c>
      <c r="E195" s="218">
        <v>84</v>
      </c>
      <c r="F195" s="218">
        <v>82.994786692550733</v>
      </c>
      <c r="G195" s="218">
        <v>53.1</v>
      </c>
      <c r="H195" s="218">
        <v>82.85</v>
      </c>
      <c r="I195" s="218">
        <v>82</v>
      </c>
      <c r="J195" s="218">
        <v>88.4</v>
      </c>
      <c r="K195" s="218">
        <v>87.2</v>
      </c>
      <c r="L195" s="218">
        <v>88.65</v>
      </c>
      <c r="M195" s="218">
        <v>76.099999999999994</v>
      </c>
      <c r="N195" s="218">
        <v>86.4</v>
      </c>
      <c r="O195" s="218">
        <v>85.199999999999989</v>
      </c>
      <c r="P195" s="218">
        <v>80.699999999999989</v>
      </c>
      <c r="Q195" s="218">
        <v>83.857162694966433</v>
      </c>
      <c r="R195" s="218">
        <v>82.196689212023728</v>
      </c>
      <c r="S195" s="218">
        <v>83.455188660334542</v>
      </c>
      <c r="T195" s="218">
        <v>87.35</v>
      </c>
      <c r="U195" s="218">
        <v>88.449999999999989</v>
      </c>
      <c r="V195" s="218">
        <v>86.25</v>
      </c>
      <c r="W195" s="218">
        <v>73.394499999999994</v>
      </c>
      <c r="X195" s="215"/>
      <c r="Y195" s="216"/>
      <c r="Z195" s="216"/>
      <c r="AA195" s="216"/>
      <c r="AB195" s="216"/>
      <c r="AC195" s="216"/>
      <c r="AD195" s="216"/>
      <c r="AE195" s="216"/>
      <c r="AF195" s="216"/>
      <c r="AG195" s="216"/>
      <c r="AH195" s="216"/>
      <c r="AI195" s="216"/>
      <c r="AJ195" s="216"/>
      <c r="AK195" s="216"/>
      <c r="AL195" s="216"/>
      <c r="AM195" s="216"/>
      <c r="AN195" s="216"/>
      <c r="AO195" s="216"/>
      <c r="AP195" s="216"/>
      <c r="AQ195" s="216"/>
      <c r="AR195" s="216"/>
      <c r="AS195" s="216"/>
      <c r="AT195" s="216"/>
      <c r="AU195" s="216"/>
      <c r="AV195" s="216"/>
      <c r="AW195" s="216"/>
      <c r="AX195" s="216"/>
      <c r="AY195" s="216"/>
      <c r="AZ195" s="216"/>
      <c r="BA195" s="216"/>
      <c r="BB195" s="216"/>
      <c r="BC195" s="216"/>
      <c r="BD195" s="216"/>
      <c r="BE195" s="216"/>
      <c r="BF195" s="216"/>
      <c r="BG195" s="216"/>
      <c r="BH195" s="216"/>
      <c r="BI195" s="216"/>
      <c r="BJ195" s="216"/>
      <c r="BK195" s="216"/>
      <c r="BL195" s="216"/>
      <c r="BM195" s="220"/>
    </row>
    <row r="196" spans="1:65">
      <c r="A196" s="30"/>
      <c r="B196" s="3" t="s">
        <v>261</v>
      </c>
      <c r="C196" s="29"/>
      <c r="D196" s="210">
        <v>1.1899579824514825</v>
      </c>
      <c r="E196" s="210">
        <v>0.5163977794943222</v>
      </c>
      <c r="F196" s="210">
        <v>0.82425337870480087</v>
      </c>
      <c r="G196" s="210">
        <v>4.6352633869788527</v>
      </c>
      <c r="H196" s="210">
        <v>1.1483321238503559</v>
      </c>
      <c r="I196" s="210">
        <v>0.89442719099991586</v>
      </c>
      <c r="J196" s="210">
        <v>2.3537204591879615</v>
      </c>
      <c r="K196" s="210">
        <v>0.7089898917944194</v>
      </c>
      <c r="L196" s="210">
        <v>3.7968407920269729</v>
      </c>
      <c r="M196" s="210">
        <v>0.96055539489748665</v>
      </c>
      <c r="N196" s="210">
        <v>1.6757088052522713</v>
      </c>
      <c r="O196" s="210">
        <v>1.9353724878344902</v>
      </c>
      <c r="P196" s="210">
        <v>0.96678160236252941</v>
      </c>
      <c r="Q196" s="210">
        <v>0.84574844249208325</v>
      </c>
      <c r="R196" s="210">
        <v>6.630218059913334</v>
      </c>
      <c r="S196" s="210">
        <v>3.5648418586113704</v>
      </c>
      <c r="T196" s="210">
        <v>3.9043565410961159</v>
      </c>
      <c r="U196" s="210">
        <v>3.262923024937403</v>
      </c>
      <c r="V196" s="210">
        <v>1.1792653080060782</v>
      </c>
      <c r="W196" s="210">
        <v>2.3215512917013039</v>
      </c>
      <c r="X196" s="207"/>
      <c r="Y196" s="208"/>
      <c r="Z196" s="208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  <c r="BI196" s="208"/>
      <c r="BJ196" s="208"/>
      <c r="BK196" s="208"/>
      <c r="BL196" s="208"/>
      <c r="BM196" s="211"/>
    </row>
    <row r="197" spans="1:65">
      <c r="A197" s="30"/>
      <c r="B197" s="3" t="s">
        <v>86</v>
      </c>
      <c r="C197" s="29"/>
      <c r="D197" s="13">
        <v>1.3693417519579773E-2</v>
      </c>
      <c r="E197" s="13">
        <v>6.1720850138763609E-3</v>
      </c>
      <c r="F197" s="13">
        <v>9.938092835086362E-3</v>
      </c>
      <c r="G197" s="13">
        <v>8.7983487256795681E-2</v>
      </c>
      <c r="H197" s="13">
        <v>1.3857587978886031E-2</v>
      </c>
      <c r="I197" s="13">
        <v>1.0907648670730682E-2</v>
      </c>
      <c r="J197" s="13">
        <v>2.6961288192301959E-2</v>
      </c>
      <c r="K197" s="13">
        <v>8.1089198451515746E-3</v>
      </c>
      <c r="L197" s="13">
        <v>4.3894113202623965E-2</v>
      </c>
      <c r="M197" s="13">
        <v>1.2583695129661399E-2</v>
      </c>
      <c r="N197" s="13">
        <v>1.946235546169885E-2</v>
      </c>
      <c r="O197" s="13">
        <v>2.2854231306843029E-2</v>
      </c>
      <c r="P197" s="13">
        <v>1.2029634206087051E-2</v>
      </c>
      <c r="Q197" s="13">
        <v>1.01124753683171E-2</v>
      </c>
      <c r="R197" s="13">
        <v>8.0837618095637095E-2</v>
      </c>
      <c r="S197" s="13">
        <v>4.2770623548081338E-2</v>
      </c>
      <c r="T197" s="13">
        <v>4.5032947417486917E-2</v>
      </c>
      <c r="U197" s="13">
        <v>3.6813723485566795E-2</v>
      </c>
      <c r="V197" s="13">
        <v>1.3717704242024948E-2</v>
      </c>
      <c r="W197" s="13">
        <v>3.1379099422865812E-2</v>
      </c>
      <c r="X197" s="149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262</v>
      </c>
      <c r="C198" s="29"/>
      <c r="D198" s="13">
        <v>3.753120185159986E-2</v>
      </c>
      <c r="E198" s="13">
        <v>-1.0727592452952628E-3</v>
      </c>
      <c r="F198" s="13">
        <v>-9.7631668104060099E-3</v>
      </c>
      <c r="G198" s="13">
        <v>-0.37099422150884032</v>
      </c>
      <c r="H198" s="13">
        <v>-1.0624254774423858E-2</v>
      </c>
      <c r="I198" s="13">
        <v>-2.0971708264313382E-2</v>
      </c>
      <c r="J198" s="13">
        <v>4.2306949616164102E-2</v>
      </c>
      <c r="K198" s="13">
        <v>4.3898865537685516E-2</v>
      </c>
      <c r="L198" s="13">
        <v>3.2755454087035396E-2</v>
      </c>
      <c r="M198" s="13">
        <v>-8.86281349289747E-2</v>
      </c>
      <c r="N198" s="13">
        <v>2.7979706322471154E-2</v>
      </c>
      <c r="O198" s="13">
        <v>1.1065599656305602E-2</v>
      </c>
      <c r="P198" s="13">
        <v>-4.0472678302950982E-2</v>
      </c>
      <c r="Q198" s="13">
        <v>-1.4607980480294547E-3</v>
      </c>
      <c r="R198" s="13">
        <v>-2.0745235196567458E-2</v>
      </c>
      <c r="S198" s="13">
        <v>-4.8785752357645151E-3</v>
      </c>
      <c r="T198" s="13">
        <v>3.5143327969317406E-2</v>
      </c>
      <c r="U198" s="13">
        <v>5.8226108831378243E-2</v>
      </c>
      <c r="V198" s="13">
        <v>2.638779040094974E-2</v>
      </c>
      <c r="W198" s="13">
        <v>-0.11667769346618251</v>
      </c>
      <c r="X198" s="149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263</v>
      </c>
      <c r="C199" s="47"/>
      <c r="D199" s="45">
        <v>0.83</v>
      </c>
      <c r="E199" s="45">
        <v>0</v>
      </c>
      <c r="F199" s="45">
        <v>0.18</v>
      </c>
      <c r="G199" s="45">
        <v>7.88</v>
      </c>
      <c r="H199" s="45">
        <v>0.2</v>
      </c>
      <c r="I199" s="45">
        <v>0.42</v>
      </c>
      <c r="J199" s="45">
        <v>0.93</v>
      </c>
      <c r="K199" s="45">
        <v>0.96</v>
      </c>
      <c r="L199" s="45">
        <v>0.73</v>
      </c>
      <c r="M199" s="45">
        <v>1.86</v>
      </c>
      <c r="N199" s="45">
        <v>0.62</v>
      </c>
      <c r="O199" s="45">
        <v>0.26</v>
      </c>
      <c r="P199" s="45">
        <v>0.84</v>
      </c>
      <c r="Q199" s="45">
        <v>0</v>
      </c>
      <c r="R199" s="45">
        <v>0.42</v>
      </c>
      <c r="S199" s="45">
        <v>0.08</v>
      </c>
      <c r="T199" s="45">
        <v>0.78</v>
      </c>
      <c r="U199" s="45">
        <v>1.27</v>
      </c>
      <c r="V199" s="45">
        <v>0.59</v>
      </c>
      <c r="W199" s="45">
        <v>2.46</v>
      </c>
      <c r="X199" s="149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5"/>
    </row>
    <row r="201" spans="1:65" ht="15">
      <c r="B201" s="8" t="s">
        <v>579</v>
      </c>
      <c r="BM201" s="28" t="s">
        <v>66</v>
      </c>
    </row>
    <row r="202" spans="1:65" ht="15">
      <c r="A202" s="25" t="s">
        <v>51</v>
      </c>
      <c r="B202" s="18" t="s">
        <v>111</v>
      </c>
      <c r="C202" s="15" t="s">
        <v>112</v>
      </c>
      <c r="D202" s="16" t="s">
        <v>224</v>
      </c>
      <c r="E202" s="17" t="s">
        <v>224</v>
      </c>
      <c r="F202" s="17" t="s">
        <v>224</v>
      </c>
      <c r="G202" s="17" t="s">
        <v>224</v>
      </c>
      <c r="H202" s="17" t="s">
        <v>224</v>
      </c>
      <c r="I202" s="17" t="s">
        <v>224</v>
      </c>
      <c r="J202" s="17" t="s">
        <v>224</v>
      </c>
      <c r="K202" s="17" t="s">
        <v>224</v>
      </c>
      <c r="L202" s="17" t="s">
        <v>224</v>
      </c>
      <c r="M202" s="17" t="s">
        <v>224</v>
      </c>
      <c r="N202" s="17" t="s">
        <v>224</v>
      </c>
      <c r="O202" s="17" t="s">
        <v>224</v>
      </c>
      <c r="P202" s="17" t="s">
        <v>224</v>
      </c>
      <c r="Q202" s="17" t="s">
        <v>224</v>
      </c>
      <c r="R202" s="17" t="s">
        <v>224</v>
      </c>
      <c r="S202" s="17" t="s">
        <v>224</v>
      </c>
      <c r="T202" s="17" t="s">
        <v>224</v>
      </c>
      <c r="U202" s="17" t="s">
        <v>224</v>
      </c>
      <c r="V202" s="17" t="s">
        <v>224</v>
      </c>
      <c r="W202" s="17" t="s">
        <v>224</v>
      </c>
      <c r="X202" s="149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225</v>
      </c>
      <c r="C203" s="9" t="s">
        <v>225</v>
      </c>
      <c r="D203" s="147" t="s">
        <v>227</v>
      </c>
      <c r="E203" s="148" t="s">
        <v>228</v>
      </c>
      <c r="F203" s="148" t="s">
        <v>229</v>
      </c>
      <c r="G203" s="148" t="s">
        <v>230</v>
      </c>
      <c r="H203" s="148" t="s">
        <v>231</v>
      </c>
      <c r="I203" s="148" t="s">
        <v>232</v>
      </c>
      <c r="J203" s="148" t="s">
        <v>233</v>
      </c>
      <c r="K203" s="148" t="s">
        <v>235</v>
      </c>
      <c r="L203" s="148" t="s">
        <v>236</v>
      </c>
      <c r="M203" s="148" t="s">
        <v>237</v>
      </c>
      <c r="N203" s="148" t="s">
        <v>238</v>
      </c>
      <c r="O203" s="148" t="s">
        <v>265</v>
      </c>
      <c r="P203" s="148" t="s">
        <v>239</v>
      </c>
      <c r="Q203" s="148" t="s">
        <v>241</v>
      </c>
      <c r="R203" s="148" t="s">
        <v>242</v>
      </c>
      <c r="S203" s="148" t="s">
        <v>244</v>
      </c>
      <c r="T203" s="148" t="s">
        <v>245</v>
      </c>
      <c r="U203" s="148" t="s">
        <v>246</v>
      </c>
      <c r="V203" s="148" t="s">
        <v>247</v>
      </c>
      <c r="W203" s="148" t="s">
        <v>250</v>
      </c>
      <c r="X203" s="149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319</v>
      </c>
      <c r="E204" s="11" t="s">
        <v>319</v>
      </c>
      <c r="F204" s="11" t="s">
        <v>267</v>
      </c>
      <c r="G204" s="11" t="s">
        <v>320</v>
      </c>
      <c r="H204" s="11" t="s">
        <v>319</v>
      </c>
      <c r="I204" s="11" t="s">
        <v>267</v>
      </c>
      <c r="J204" s="11" t="s">
        <v>320</v>
      </c>
      <c r="K204" s="11" t="s">
        <v>267</v>
      </c>
      <c r="L204" s="11" t="s">
        <v>267</v>
      </c>
      <c r="M204" s="11" t="s">
        <v>267</v>
      </c>
      <c r="N204" s="11" t="s">
        <v>267</v>
      </c>
      <c r="O204" s="11" t="s">
        <v>267</v>
      </c>
      <c r="P204" s="11" t="s">
        <v>267</v>
      </c>
      <c r="Q204" s="11" t="s">
        <v>267</v>
      </c>
      <c r="R204" s="11" t="s">
        <v>267</v>
      </c>
      <c r="S204" s="11" t="s">
        <v>319</v>
      </c>
      <c r="T204" s="11" t="s">
        <v>319</v>
      </c>
      <c r="U204" s="11" t="s">
        <v>320</v>
      </c>
      <c r="V204" s="11" t="s">
        <v>319</v>
      </c>
      <c r="W204" s="11" t="s">
        <v>320</v>
      </c>
      <c r="X204" s="149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 t="s">
        <v>321</v>
      </c>
      <c r="E205" s="26" t="s">
        <v>322</v>
      </c>
      <c r="F205" s="26" t="s">
        <v>323</v>
      </c>
      <c r="G205" s="26" t="s">
        <v>324</v>
      </c>
      <c r="H205" s="26" t="s">
        <v>322</v>
      </c>
      <c r="I205" s="26" t="s">
        <v>322</v>
      </c>
      <c r="J205" s="26" t="s">
        <v>321</v>
      </c>
      <c r="K205" s="26" t="s">
        <v>322</v>
      </c>
      <c r="L205" s="26" t="s">
        <v>322</v>
      </c>
      <c r="M205" s="26" t="s">
        <v>322</v>
      </c>
      <c r="N205" s="26" t="s">
        <v>322</v>
      </c>
      <c r="O205" s="26" t="s">
        <v>322</v>
      </c>
      <c r="P205" s="26" t="s">
        <v>117</v>
      </c>
      <c r="Q205" s="26" t="s">
        <v>116</v>
      </c>
      <c r="R205" s="26" t="s">
        <v>323</v>
      </c>
      <c r="S205" s="26" t="s">
        <v>321</v>
      </c>
      <c r="T205" s="26" t="s">
        <v>324</v>
      </c>
      <c r="U205" s="26" t="s">
        <v>324</v>
      </c>
      <c r="V205" s="26" t="s">
        <v>324</v>
      </c>
      <c r="W205" s="26" t="s">
        <v>323</v>
      </c>
      <c r="X205" s="149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8">
        <v>1</v>
      </c>
      <c r="C206" s="14">
        <v>1</v>
      </c>
      <c r="D206" s="213">
        <v>53</v>
      </c>
      <c r="E206" s="213">
        <v>47</v>
      </c>
      <c r="F206" s="213">
        <v>58.4618552283493</v>
      </c>
      <c r="G206" s="213">
        <v>53.344000000000008</v>
      </c>
      <c r="H206" s="213">
        <v>45</v>
      </c>
      <c r="I206" s="213">
        <v>53.7</v>
      </c>
      <c r="J206" s="213">
        <v>59</v>
      </c>
      <c r="K206" s="213">
        <v>48</v>
      </c>
      <c r="L206" s="213">
        <v>46</v>
      </c>
      <c r="M206" s="213">
        <v>47</v>
      </c>
      <c r="N206" s="213">
        <v>45</v>
      </c>
      <c r="O206" s="213">
        <v>48</v>
      </c>
      <c r="P206" s="213">
        <v>52</v>
      </c>
      <c r="Q206" s="213">
        <v>49.4</v>
      </c>
      <c r="R206" s="213">
        <v>49.124530766943238</v>
      </c>
      <c r="S206" s="213">
        <v>54.055662422420674</v>
      </c>
      <c r="T206" s="213">
        <v>49</v>
      </c>
      <c r="U206" s="213">
        <v>51</v>
      </c>
      <c r="V206" s="213">
        <v>51</v>
      </c>
      <c r="W206" s="213">
        <v>45.88</v>
      </c>
      <c r="X206" s="215"/>
      <c r="Y206" s="216"/>
      <c r="Z206" s="216"/>
      <c r="AA206" s="216"/>
      <c r="AB206" s="216"/>
      <c r="AC206" s="216"/>
      <c r="AD206" s="216"/>
      <c r="AE206" s="216"/>
      <c r="AF206" s="216"/>
      <c r="AG206" s="216"/>
      <c r="AH206" s="216"/>
      <c r="AI206" s="216"/>
      <c r="AJ206" s="216"/>
      <c r="AK206" s="216"/>
      <c r="AL206" s="216"/>
      <c r="AM206" s="216"/>
      <c r="AN206" s="216"/>
      <c r="AO206" s="216"/>
      <c r="AP206" s="216"/>
      <c r="AQ206" s="216"/>
      <c r="AR206" s="216"/>
      <c r="AS206" s="216"/>
      <c r="AT206" s="216"/>
      <c r="AU206" s="216"/>
      <c r="AV206" s="216"/>
      <c r="AW206" s="216"/>
      <c r="AX206" s="216"/>
      <c r="AY206" s="216"/>
      <c r="AZ206" s="216"/>
      <c r="BA206" s="216"/>
      <c r="BB206" s="216"/>
      <c r="BC206" s="216"/>
      <c r="BD206" s="216"/>
      <c r="BE206" s="216"/>
      <c r="BF206" s="216"/>
      <c r="BG206" s="216"/>
      <c r="BH206" s="216"/>
      <c r="BI206" s="216"/>
      <c r="BJ206" s="216"/>
      <c r="BK206" s="216"/>
      <c r="BL206" s="216"/>
      <c r="BM206" s="217">
        <v>1</v>
      </c>
    </row>
    <row r="207" spans="1:65">
      <c r="A207" s="30"/>
      <c r="B207" s="19">
        <v>1</v>
      </c>
      <c r="C207" s="9">
        <v>2</v>
      </c>
      <c r="D207" s="218">
        <v>53</v>
      </c>
      <c r="E207" s="218">
        <v>48</v>
      </c>
      <c r="F207" s="218">
        <v>56.1</v>
      </c>
      <c r="G207" s="218">
        <v>53.415999999999997</v>
      </c>
      <c r="H207" s="218">
        <v>52</v>
      </c>
      <c r="I207" s="218">
        <v>52.4</v>
      </c>
      <c r="J207" s="218">
        <v>58</v>
      </c>
      <c r="K207" s="218">
        <v>47</v>
      </c>
      <c r="L207" s="218">
        <v>48</v>
      </c>
      <c r="M207" s="218">
        <v>47</v>
      </c>
      <c r="N207" s="218">
        <v>45</v>
      </c>
      <c r="O207" s="218">
        <v>51</v>
      </c>
      <c r="P207" s="218">
        <v>52</v>
      </c>
      <c r="Q207" s="218">
        <v>48.3</v>
      </c>
      <c r="R207" s="218">
        <v>49.249107680046109</v>
      </c>
      <c r="S207" s="218">
        <v>52.811449339300957</v>
      </c>
      <c r="T207" s="218">
        <v>48</v>
      </c>
      <c r="U207" s="218">
        <v>53</v>
      </c>
      <c r="V207" s="218">
        <v>53</v>
      </c>
      <c r="W207" s="218">
        <v>44.427999999999997</v>
      </c>
      <c r="X207" s="215"/>
      <c r="Y207" s="216"/>
      <c r="Z207" s="216"/>
      <c r="AA207" s="216"/>
      <c r="AB207" s="216"/>
      <c r="AC207" s="216"/>
      <c r="AD207" s="216"/>
      <c r="AE207" s="216"/>
      <c r="AF207" s="216"/>
      <c r="AG207" s="216"/>
      <c r="AH207" s="216"/>
      <c r="AI207" s="216"/>
      <c r="AJ207" s="216"/>
      <c r="AK207" s="216"/>
      <c r="AL207" s="216"/>
      <c r="AM207" s="216"/>
      <c r="AN207" s="216"/>
      <c r="AO207" s="216"/>
      <c r="AP207" s="216"/>
      <c r="AQ207" s="216"/>
      <c r="AR207" s="216"/>
      <c r="AS207" s="216"/>
      <c r="AT207" s="216"/>
      <c r="AU207" s="216"/>
      <c r="AV207" s="216"/>
      <c r="AW207" s="216"/>
      <c r="AX207" s="216"/>
      <c r="AY207" s="216"/>
      <c r="AZ207" s="216"/>
      <c r="BA207" s="216"/>
      <c r="BB207" s="216"/>
      <c r="BC207" s="216"/>
      <c r="BD207" s="216"/>
      <c r="BE207" s="216"/>
      <c r="BF207" s="216"/>
      <c r="BG207" s="216"/>
      <c r="BH207" s="216"/>
      <c r="BI207" s="216"/>
      <c r="BJ207" s="216"/>
      <c r="BK207" s="216"/>
      <c r="BL207" s="216"/>
      <c r="BM207" s="217" t="e">
        <v>#N/A</v>
      </c>
    </row>
    <row r="208" spans="1:65">
      <c r="A208" s="30"/>
      <c r="B208" s="19">
        <v>1</v>
      </c>
      <c r="C208" s="9">
        <v>3</v>
      </c>
      <c r="D208" s="218">
        <v>57</v>
      </c>
      <c r="E208" s="218">
        <v>47</v>
      </c>
      <c r="F208" s="218">
        <v>55.315962369291803</v>
      </c>
      <c r="G208" s="218">
        <v>53.536000000000001</v>
      </c>
      <c r="H208" s="218">
        <v>55</v>
      </c>
      <c r="I208" s="218">
        <v>48</v>
      </c>
      <c r="J208" s="218">
        <v>59</v>
      </c>
      <c r="K208" s="218">
        <v>48</v>
      </c>
      <c r="L208" s="218">
        <v>47</v>
      </c>
      <c r="M208" s="218">
        <v>45</v>
      </c>
      <c r="N208" s="218">
        <v>46</v>
      </c>
      <c r="O208" s="218">
        <v>49</v>
      </c>
      <c r="P208" s="218">
        <v>53</v>
      </c>
      <c r="Q208" s="218">
        <v>49.2</v>
      </c>
      <c r="R208" s="218">
        <v>48.400205600245094</v>
      </c>
      <c r="S208" s="218">
        <v>57.943487474925362</v>
      </c>
      <c r="T208" s="218">
        <v>47</v>
      </c>
      <c r="U208" s="218">
        <v>55</v>
      </c>
      <c r="V208" s="218">
        <v>49</v>
      </c>
      <c r="W208" s="218">
        <v>43.116999999999997</v>
      </c>
      <c r="X208" s="215"/>
      <c r="Y208" s="216"/>
      <c r="Z208" s="216"/>
      <c r="AA208" s="216"/>
      <c r="AB208" s="216"/>
      <c r="AC208" s="216"/>
      <c r="AD208" s="216"/>
      <c r="AE208" s="216"/>
      <c r="AF208" s="216"/>
      <c r="AG208" s="216"/>
      <c r="AH208" s="216"/>
      <c r="AI208" s="216"/>
      <c r="AJ208" s="216"/>
      <c r="AK208" s="216"/>
      <c r="AL208" s="216"/>
      <c r="AM208" s="216"/>
      <c r="AN208" s="216"/>
      <c r="AO208" s="216"/>
      <c r="AP208" s="216"/>
      <c r="AQ208" s="216"/>
      <c r="AR208" s="216"/>
      <c r="AS208" s="216"/>
      <c r="AT208" s="216"/>
      <c r="AU208" s="216"/>
      <c r="AV208" s="216"/>
      <c r="AW208" s="216"/>
      <c r="AX208" s="216"/>
      <c r="AY208" s="216"/>
      <c r="AZ208" s="216"/>
      <c r="BA208" s="216"/>
      <c r="BB208" s="216"/>
      <c r="BC208" s="216"/>
      <c r="BD208" s="216"/>
      <c r="BE208" s="216"/>
      <c r="BF208" s="216"/>
      <c r="BG208" s="216"/>
      <c r="BH208" s="216"/>
      <c r="BI208" s="216"/>
      <c r="BJ208" s="216"/>
      <c r="BK208" s="216"/>
      <c r="BL208" s="216"/>
      <c r="BM208" s="217">
        <v>16</v>
      </c>
    </row>
    <row r="209" spans="1:65">
      <c r="A209" s="30"/>
      <c r="B209" s="19">
        <v>1</v>
      </c>
      <c r="C209" s="9">
        <v>4</v>
      </c>
      <c r="D209" s="218">
        <v>55</v>
      </c>
      <c r="E209" s="218">
        <v>48</v>
      </c>
      <c r="F209" s="218">
        <v>56.3487141878514</v>
      </c>
      <c r="G209" s="218">
        <v>53.712000000000003</v>
      </c>
      <c r="H209" s="218">
        <v>48</v>
      </c>
      <c r="I209" s="218">
        <v>51.7</v>
      </c>
      <c r="J209" s="218">
        <v>59</v>
      </c>
      <c r="K209" s="218">
        <v>49</v>
      </c>
      <c r="L209" s="218">
        <v>47</v>
      </c>
      <c r="M209" s="218">
        <v>47</v>
      </c>
      <c r="N209" s="218">
        <v>45</v>
      </c>
      <c r="O209" s="218">
        <v>49</v>
      </c>
      <c r="P209" s="218">
        <v>52</v>
      </c>
      <c r="Q209" s="218">
        <v>49.4</v>
      </c>
      <c r="R209" s="218">
        <v>47.967933130307792</v>
      </c>
      <c r="S209" s="218">
        <v>58.787604713150067</v>
      </c>
      <c r="T209" s="218">
        <v>43</v>
      </c>
      <c r="U209" s="218">
        <v>56</v>
      </c>
      <c r="V209" s="218">
        <v>52</v>
      </c>
      <c r="W209" s="218">
        <v>44.539000000000001</v>
      </c>
      <c r="X209" s="215"/>
      <c r="Y209" s="216"/>
      <c r="Z209" s="216"/>
      <c r="AA209" s="216"/>
      <c r="AB209" s="216"/>
      <c r="AC209" s="216"/>
      <c r="AD209" s="216"/>
      <c r="AE209" s="216"/>
      <c r="AF209" s="216"/>
      <c r="AG209" s="216"/>
      <c r="AH209" s="216"/>
      <c r="AI209" s="216"/>
      <c r="AJ209" s="216"/>
      <c r="AK209" s="216"/>
      <c r="AL209" s="216"/>
      <c r="AM209" s="216"/>
      <c r="AN209" s="216"/>
      <c r="AO209" s="216"/>
      <c r="AP209" s="216"/>
      <c r="AQ209" s="216"/>
      <c r="AR209" s="216"/>
      <c r="AS209" s="216"/>
      <c r="AT209" s="216"/>
      <c r="AU209" s="216"/>
      <c r="AV209" s="216"/>
      <c r="AW209" s="216"/>
      <c r="AX209" s="216"/>
      <c r="AY209" s="216"/>
      <c r="AZ209" s="216"/>
      <c r="BA209" s="216"/>
      <c r="BB209" s="216"/>
      <c r="BC209" s="216"/>
      <c r="BD209" s="216"/>
      <c r="BE209" s="216"/>
      <c r="BF209" s="216"/>
      <c r="BG209" s="216"/>
      <c r="BH209" s="216"/>
      <c r="BI209" s="216"/>
      <c r="BJ209" s="216"/>
      <c r="BK209" s="216"/>
      <c r="BL209" s="216"/>
      <c r="BM209" s="217">
        <v>50.625266181595308</v>
      </c>
    </row>
    <row r="210" spans="1:65">
      <c r="A210" s="30"/>
      <c r="B210" s="19">
        <v>1</v>
      </c>
      <c r="C210" s="9">
        <v>5</v>
      </c>
      <c r="D210" s="218">
        <v>54</v>
      </c>
      <c r="E210" s="218">
        <v>48</v>
      </c>
      <c r="F210" s="218">
        <v>57.940637740127556</v>
      </c>
      <c r="G210" s="218">
        <v>53.648000000000003</v>
      </c>
      <c r="H210" s="218">
        <v>49</v>
      </c>
      <c r="I210" s="218">
        <v>52.1</v>
      </c>
      <c r="J210" s="218">
        <v>58</v>
      </c>
      <c r="K210" s="218">
        <v>48</v>
      </c>
      <c r="L210" s="218">
        <v>48</v>
      </c>
      <c r="M210" s="218">
        <v>47</v>
      </c>
      <c r="N210" s="218">
        <v>45</v>
      </c>
      <c r="O210" s="218">
        <v>56</v>
      </c>
      <c r="P210" s="218">
        <v>52</v>
      </c>
      <c r="Q210" s="218">
        <v>48</v>
      </c>
      <c r="R210" s="218">
        <v>48.418493721020454</v>
      </c>
      <c r="S210" s="218">
        <v>57.812608785314907</v>
      </c>
      <c r="T210" s="218">
        <v>49</v>
      </c>
      <c r="U210" s="218">
        <v>53</v>
      </c>
      <c r="V210" s="218">
        <v>51</v>
      </c>
      <c r="W210" s="218">
        <v>45.915999999999997</v>
      </c>
      <c r="X210" s="215"/>
      <c r="Y210" s="216"/>
      <c r="Z210" s="216"/>
      <c r="AA210" s="216"/>
      <c r="AB210" s="216"/>
      <c r="AC210" s="216"/>
      <c r="AD210" s="216"/>
      <c r="AE210" s="216"/>
      <c r="AF210" s="216"/>
      <c r="AG210" s="216"/>
      <c r="AH210" s="216"/>
      <c r="AI210" s="216"/>
      <c r="AJ210" s="216"/>
      <c r="AK210" s="216"/>
      <c r="AL210" s="216"/>
      <c r="AM210" s="216"/>
      <c r="AN210" s="216"/>
      <c r="AO210" s="216"/>
      <c r="AP210" s="216"/>
      <c r="AQ210" s="216"/>
      <c r="AR210" s="216"/>
      <c r="AS210" s="216"/>
      <c r="AT210" s="216"/>
      <c r="AU210" s="216"/>
      <c r="AV210" s="216"/>
      <c r="AW210" s="216"/>
      <c r="AX210" s="216"/>
      <c r="AY210" s="216"/>
      <c r="AZ210" s="216"/>
      <c r="BA210" s="216"/>
      <c r="BB210" s="216"/>
      <c r="BC210" s="216"/>
      <c r="BD210" s="216"/>
      <c r="BE210" s="216"/>
      <c r="BF210" s="216"/>
      <c r="BG210" s="216"/>
      <c r="BH210" s="216"/>
      <c r="BI210" s="216"/>
      <c r="BJ210" s="216"/>
      <c r="BK210" s="216"/>
      <c r="BL210" s="216"/>
      <c r="BM210" s="217">
        <v>139</v>
      </c>
    </row>
    <row r="211" spans="1:65">
      <c r="A211" s="30"/>
      <c r="B211" s="19">
        <v>1</v>
      </c>
      <c r="C211" s="9">
        <v>6</v>
      </c>
      <c r="D211" s="218">
        <v>54</v>
      </c>
      <c r="E211" s="218">
        <v>47</v>
      </c>
      <c r="F211" s="218">
        <v>55.497910023309359</v>
      </c>
      <c r="G211" s="218">
        <v>53.496000000000009</v>
      </c>
      <c r="H211" s="218">
        <v>53</v>
      </c>
      <c r="I211" s="218">
        <v>53.3</v>
      </c>
      <c r="J211" s="218">
        <v>58</v>
      </c>
      <c r="K211" s="218">
        <v>47</v>
      </c>
      <c r="L211" s="218">
        <v>47</v>
      </c>
      <c r="M211" s="218">
        <v>47</v>
      </c>
      <c r="N211" s="218">
        <v>45</v>
      </c>
      <c r="O211" s="218">
        <v>50</v>
      </c>
      <c r="P211" s="218">
        <v>52</v>
      </c>
      <c r="Q211" s="218">
        <v>49.6</v>
      </c>
      <c r="R211" s="218">
        <v>48.843321763044031</v>
      </c>
      <c r="S211" s="218">
        <v>52.311456845788634</v>
      </c>
      <c r="T211" s="218">
        <v>48</v>
      </c>
      <c r="U211" s="218">
        <v>52</v>
      </c>
      <c r="V211" s="218">
        <v>54</v>
      </c>
      <c r="W211" s="218">
        <v>44.509</v>
      </c>
      <c r="X211" s="215"/>
      <c r="Y211" s="216"/>
      <c r="Z211" s="216"/>
      <c r="AA211" s="216"/>
      <c r="AB211" s="216"/>
      <c r="AC211" s="216"/>
      <c r="AD211" s="216"/>
      <c r="AE211" s="216"/>
      <c r="AF211" s="216"/>
      <c r="AG211" s="216"/>
      <c r="AH211" s="216"/>
      <c r="AI211" s="216"/>
      <c r="AJ211" s="216"/>
      <c r="AK211" s="216"/>
      <c r="AL211" s="216"/>
      <c r="AM211" s="216"/>
      <c r="AN211" s="216"/>
      <c r="AO211" s="216"/>
      <c r="AP211" s="216"/>
      <c r="AQ211" s="216"/>
      <c r="AR211" s="216"/>
      <c r="AS211" s="216"/>
      <c r="AT211" s="216"/>
      <c r="AU211" s="216"/>
      <c r="AV211" s="216"/>
      <c r="AW211" s="216"/>
      <c r="AX211" s="216"/>
      <c r="AY211" s="216"/>
      <c r="AZ211" s="216"/>
      <c r="BA211" s="216"/>
      <c r="BB211" s="216"/>
      <c r="BC211" s="216"/>
      <c r="BD211" s="216"/>
      <c r="BE211" s="216"/>
      <c r="BF211" s="216"/>
      <c r="BG211" s="216"/>
      <c r="BH211" s="216"/>
      <c r="BI211" s="216"/>
      <c r="BJ211" s="216"/>
      <c r="BK211" s="216"/>
      <c r="BL211" s="216"/>
      <c r="BM211" s="220"/>
    </row>
    <row r="212" spans="1:65">
      <c r="A212" s="30"/>
      <c r="B212" s="20" t="s">
        <v>259</v>
      </c>
      <c r="C212" s="12"/>
      <c r="D212" s="221">
        <v>54.333333333333336</v>
      </c>
      <c r="E212" s="221">
        <v>47.5</v>
      </c>
      <c r="F212" s="221">
        <v>56.61084659148824</v>
      </c>
      <c r="G212" s="221">
        <v>53.525333333333343</v>
      </c>
      <c r="H212" s="221">
        <v>50.333333333333336</v>
      </c>
      <c r="I212" s="221">
        <v>51.866666666666674</v>
      </c>
      <c r="J212" s="221">
        <v>58.5</v>
      </c>
      <c r="K212" s="221">
        <v>47.833333333333336</v>
      </c>
      <c r="L212" s="221">
        <v>47.166666666666664</v>
      </c>
      <c r="M212" s="221">
        <v>46.666666666666664</v>
      </c>
      <c r="N212" s="221">
        <v>45.166666666666664</v>
      </c>
      <c r="O212" s="221">
        <v>50.5</v>
      </c>
      <c r="P212" s="221">
        <v>52.166666666666664</v>
      </c>
      <c r="Q212" s="221">
        <v>48.983333333333327</v>
      </c>
      <c r="R212" s="221">
        <v>48.667265443601117</v>
      </c>
      <c r="S212" s="221">
        <v>55.620378263483438</v>
      </c>
      <c r="T212" s="221">
        <v>47.333333333333336</v>
      </c>
      <c r="U212" s="221">
        <v>53.333333333333336</v>
      </c>
      <c r="V212" s="221">
        <v>51.666666666666664</v>
      </c>
      <c r="W212" s="221">
        <v>44.731500000000004</v>
      </c>
      <c r="X212" s="215"/>
      <c r="Y212" s="216"/>
      <c r="Z212" s="216"/>
      <c r="AA212" s="216"/>
      <c r="AB212" s="216"/>
      <c r="AC212" s="216"/>
      <c r="AD212" s="216"/>
      <c r="AE212" s="216"/>
      <c r="AF212" s="216"/>
      <c r="AG212" s="216"/>
      <c r="AH212" s="216"/>
      <c r="AI212" s="216"/>
      <c r="AJ212" s="216"/>
      <c r="AK212" s="216"/>
      <c r="AL212" s="216"/>
      <c r="AM212" s="216"/>
      <c r="AN212" s="216"/>
      <c r="AO212" s="216"/>
      <c r="AP212" s="216"/>
      <c r="AQ212" s="216"/>
      <c r="AR212" s="216"/>
      <c r="AS212" s="216"/>
      <c r="AT212" s="216"/>
      <c r="AU212" s="216"/>
      <c r="AV212" s="216"/>
      <c r="AW212" s="216"/>
      <c r="AX212" s="216"/>
      <c r="AY212" s="216"/>
      <c r="AZ212" s="216"/>
      <c r="BA212" s="216"/>
      <c r="BB212" s="216"/>
      <c r="BC212" s="216"/>
      <c r="BD212" s="216"/>
      <c r="BE212" s="216"/>
      <c r="BF212" s="216"/>
      <c r="BG212" s="216"/>
      <c r="BH212" s="216"/>
      <c r="BI212" s="216"/>
      <c r="BJ212" s="216"/>
      <c r="BK212" s="216"/>
      <c r="BL212" s="216"/>
      <c r="BM212" s="220"/>
    </row>
    <row r="213" spans="1:65">
      <c r="A213" s="30"/>
      <c r="B213" s="3" t="s">
        <v>260</v>
      </c>
      <c r="C213" s="29"/>
      <c r="D213" s="218">
        <v>54</v>
      </c>
      <c r="E213" s="218">
        <v>47.5</v>
      </c>
      <c r="F213" s="218">
        <v>56.224357093925704</v>
      </c>
      <c r="G213" s="218">
        <v>53.516000000000005</v>
      </c>
      <c r="H213" s="218">
        <v>50.5</v>
      </c>
      <c r="I213" s="218">
        <v>52.25</v>
      </c>
      <c r="J213" s="218">
        <v>58.5</v>
      </c>
      <c r="K213" s="218">
        <v>48</v>
      </c>
      <c r="L213" s="218">
        <v>47</v>
      </c>
      <c r="M213" s="218">
        <v>47</v>
      </c>
      <c r="N213" s="218">
        <v>45</v>
      </c>
      <c r="O213" s="218">
        <v>49.5</v>
      </c>
      <c r="P213" s="218">
        <v>52</v>
      </c>
      <c r="Q213" s="218">
        <v>49.3</v>
      </c>
      <c r="R213" s="218">
        <v>48.630907742032242</v>
      </c>
      <c r="S213" s="218">
        <v>55.934135603867787</v>
      </c>
      <c r="T213" s="218">
        <v>48</v>
      </c>
      <c r="U213" s="218">
        <v>53</v>
      </c>
      <c r="V213" s="218">
        <v>51.5</v>
      </c>
      <c r="W213" s="218">
        <v>44.524000000000001</v>
      </c>
      <c r="X213" s="215"/>
      <c r="Y213" s="216"/>
      <c r="Z213" s="216"/>
      <c r="AA213" s="216"/>
      <c r="AB213" s="216"/>
      <c r="AC213" s="216"/>
      <c r="AD213" s="216"/>
      <c r="AE213" s="216"/>
      <c r="AF213" s="216"/>
      <c r="AG213" s="216"/>
      <c r="AH213" s="216"/>
      <c r="AI213" s="216"/>
      <c r="AJ213" s="216"/>
      <c r="AK213" s="216"/>
      <c r="AL213" s="216"/>
      <c r="AM213" s="216"/>
      <c r="AN213" s="216"/>
      <c r="AO213" s="216"/>
      <c r="AP213" s="216"/>
      <c r="AQ213" s="216"/>
      <c r="AR213" s="216"/>
      <c r="AS213" s="216"/>
      <c r="AT213" s="216"/>
      <c r="AU213" s="216"/>
      <c r="AV213" s="216"/>
      <c r="AW213" s="216"/>
      <c r="AX213" s="216"/>
      <c r="AY213" s="216"/>
      <c r="AZ213" s="216"/>
      <c r="BA213" s="216"/>
      <c r="BB213" s="216"/>
      <c r="BC213" s="216"/>
      <c r="BD213" s="216"/>
      <c r="BE213" s="216"/>
      <c r="BF213" s="216"/>
      <c r="BG213" s="216"/>
      <c r="BH213" s="216"/>
      <c r="BI213" s="216"/>
      <c r="BJ213" s="216"/>
      <c r="BK213" s="216"/>
      <c r="BL213" s="216"/>
      <c r="BM213" s="220"/>
    </row>
    <row r="214" spans="1:65">
      <c r="A214" s="30"/>
      <c r="B214" s="3" t="s">
        <v>261</v>
      </c>
      <c r="C214" s="29"/>
      <c r="D214" s="210">
        <v>1.505545305418162</v>
      </c>
      <c r="E214" s="210">
        <v>0.54772255750516607</v>
      </c>
      <c r="F214" s="210">
        <v>1.2992003743448004</v>
      </c>
      <c r="G214" s="210">
        <v>0.13834835259831071</v>
      </c>
      <c r="H214" s="210">
        <v>3.6696957185394363</v>
      </c>
      <c r="I214" s="210">
        <v>2.0363365799068354</v>
      </c>
      <c r="J214" s="210">
        <v>0.54772255750516607</v>
      </c>
      <c r="K214" s="210">
        <v>0.752772652709081</v>
      </c>
      <c r="L214" s="210">
        <v>0.752772652709081</v>
      </c>
      <c r="M214" s="210">
        <v>0.81649658092772592</v>
      </c>
      <c r="N214" s="210">
        <v>0.40824829046386302</v>
      </c>
      <c r="O214" s="210">
        <v>2.8809720581775866</v>
      </c>
      <c r="P214" s="210">
        <v>0.40824829046386302</v>
      </c>
      <c r="Q214" s="210">
        <v>0.66458006791256352</v>
      </c>
      <c r="R214" s="210">
        <v>0.4900819943567723</v>
      </c>
      <c r="S214" s="210">
        <v>2.8817152102685224</v>
      </c>
      <c r="T214" s="210">
        <v>2.2509257354845511</v>
      </c>
      <c r="U214" s="210">
        <v>1.8618986725025255</v>
      </c>
      <c r="V214" s="210">
        <v>1.7511900715418263</v>
      </c>
      <c r="W214" s="210">
        <v>1.0495120294689344</v>
      </c>
      <c r="X214" s="207"/>
      <c r="Y214" s="208"/>
      <c r="Z214" s="208"/>
      <c r="AA214" s="208"/>
      <c r="AB214" s="208"/>
      <c r="AC214" s="208"/>
      <c r="AD214" s="208"/>
      <c r="AE214" s="208"/>
      <c r="AF214" s="208"/>
      <c r="AG214" s="208"/>
      <c r="AH214" s="208"/>
      <c r="AI214" s="208"/>
      <c r="AJ214" s="208"/>
      <c r="AK214" s="208"/>
      <c r="AL214" s="208"/>
      <c r="AM214" s="208"/>
      <c r="AN214" s="208"/>
      <c r="AO214" s="208"/>
      <c r="AP214" s="208"/>
      <c r="AQ214" s="208"/>
      <c r="AR214" s="208"/>
      <c r="AS214" s="208"/>
      <c r="AT214" s="208"/>
      <c r="AU214" s="208"/>
      <c r="AV214" s="208"/>
      <c r="AW214" s="208"/>
      <c r="AX214" s="208"/>
      <c r="AY214" s="208"/>
      <c r="AZ214" s="208"/>
      <c r="BA214" s="208"/>
      <c r="BB214" s="208"/>
      <c r="BC214" s="208"/>
      <c r="BD214" s="208"/>
      <c r="BE214" s="208"/>
      <c r="BF214" s="208"/>
      <c r="BG214" s="208"/>
      <c r="BH214" s="208"/>
      <c r="BI214" s="208"/>
      <c r="BJ214" s="208"/>
      <c r="BK214" s="208"/>
      <c r="BL214" s="208"/>
      <c r="BM214" s="211"/>
    </row>
    <row r="215" spans="1:65">
      <c r="A215" s="30"/>
      <c r="B215" s="3" t="s">
        <v>86</v>
      </c>
      <c r="C215" s="29"/>
      <c r="D215" s="13">
        <v>2.7709422799107274E-2</v>
      </c>
      <c r="E215" s="13">
        <v>1.1531001210635074E-2</v>
      </c>
      <c r="F215" s="13">
        <v>2.2949672237195309E-2</v>
      </c>
      <c r="G215" s="13">
        <v>2.584726595474617E-3</v>
      </c>
      <c r="H215" s="13">
        <v>7.2907861957737144E-2</v>
      </c>
      <c r="I215" s="13">
        <v>3.9260988044476253E-2</v>
      </c>
      <c r="J215" s="13">
        <v>9.362778760772069E-3</v>
      </c>
      <c r="K215" s="13">
        <v>1.573740737370901E-2</v>
      </c>
      <c r="L215" s="13">
        <v>1.5959844227047656E-2</v>
      </c>
      <c r="M215" s="13">
        <v>1.7496355305594128E-2</v>
      </c>
      <c r="N215" s="13">
        <v>9.0387075379453063E-3</v>
      </c>
      <c r="O215" s="13">
        <v>5.7048951647080924E-2</v>
      </c>
      <c r="P215" s="13">
        <v>7.825845823588428E-3</v>
      </c>
      <c r="Q215" s="13">
        <v>1.3567473315669893E-2</v>
      </c>
      <c r="R215" s="13">
        <v>1.0070054067958927E-2</v>
      </c>
      <c r="S215" s="13">
        <v>5.1810420932726031E-2</v>
      </c>
      <c r="T215" s="13">
        <v>4.7554769059532764E-2</v>
      </c>
      <c r="U215" s="13">
        <v>3.4910600109422353E-2</v>
      </c>
      <c r="V215" s="13">
        <v>3.389400138468051E-2</v>
      </c>
      <c r="W215" s="13">
        <v>2.3462482355139765E-2</v>
      </c>
      <c r="X215" s="149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262</v>
      </c>
      <c r="C216" s="29"/>
      <c r="D216" s="13">
        <v>7.324538578102513E-2</v>
      </c>
      <c r="E216" s="13">
        <v>-6.1733328381619268E-2</v>
      </c>
      <c r="F216" s="13">
        <v>0.1182330654504089</v>
      </c>
      <c r="G216" s="13">
        <v>5.7284975872232469E-2</v>
      </c>
      <c r="H216" s="13">
        <v>-5.7665444605228267E-3</v>
      </c>
      <c r="I216" s="13">
        <v>2.4521362132070568E-2</v>
      </c>
      <c r="J216" s="13">
        <v>0.15554947978263733</v>
      </c>
      <c r="K216" s="13">
        <v>-5.5149000861490216E-2</v>
      </c>
      <c r="L216" s="13">
        <v>-6.831765590174832E-2</v>
      </c>
      <c r="M216" s="13">
        <v>-7.8194147181941731E-2</v>
      </c>
      <c r="N216" s="13">
        <v>-0.10782362102252219</v>
      </c>
      <c r="O216" s="13">
        <v>-2.4743807004583562E-3</v>
      </c>
      <c r="P216" s="13">
        <v>3.044725690018657E-2</v>
      </c>
      <c r="Q216" s="13">
        <v>-3.2433070917045392E-2</v>
      </c>
      <c r="R216" s="13">
        <v>-3.8676354430824067E-2</v>
      </c>
      <c r="S216" s="13">
        <v>9.866836184071448E-2</v>
      </c>
      <c r="T216" s="13">
        <v>-6.5025492141683738E-2</v>
      </c>
      <c r="U216" s="13">
        <v>5.3492403220638085E-2</v>
      </c>
      <c r="V216" s="13">
        <v>2.0570765619992937E-2</v>
      </c>
      <c r="W216" s="13">
        <v>-0.11641946060005048</v>
      </c>
      <c r="X216" s="149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263</v>
      </c>
      <c r="C217" s="47"/>
      <c r="D217" s="45">
        <v>0.88</v>
      </c>
      <c r="E217" s="45">
        <v>0.66</v>
      </c>
      <c r="F217" s="45">
        <v>1.39</v>
      </c>
      <c r="G217" s="45">
        <v>0.7</v>
      </c>
      <c r="H217" s="45">
        <v>0.02</v>
      </c>
      <c r="I217" s="45">
        <v>0.33</v>
      </c>
      <c r="J217" s="45">
        <v>1.82</v>
      </c>
      <c r="K217" s="45">
        <v>0.57999999999999996</v>
      </c>
      <c r="L217" s="45">
        <v>0.73</v>
      </c>
      <c r="M217" s="45">
        <v>0.84</v>
      </c>
      <c r="N217" s="45">
        <v>1.18</v>
      </c>
      <c r="O217" s="45">
        <v>0.02</v>
      </c>
      <c r="P217" s="45">
        <v>0.39</v>
      </c>
      <c r="Q217" s="45">
        <v>0.32</v>
      </c>
      <c r="R217" s="45">
        <v>0.39</v>
      </c>
      <c r="S217" s="45">
        <v>1.17</v>
      </c>
      <c r="T217" s="45">
        <v>0.69</v>
      </c>
      <c r="U217" s="45">
        <v>0.66</v>
      </c>
      <c r="V217" s="45">
        <v>0.28000000000000003</v>
      </c>
      <c r="W217" s="45">
        <v>1.28</v>
      </c>
      <c r="X217" s="149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BM218" s="55"/>
    </row>
    <row r="219" spans="1:65" ht="15">
      <c r="B219" s="8" t="s">
        <v>580</v>
      </c>
      <c r="BM219" s="28" t="s">
        <v>66</v>
      </c>
    </row>
    <row r="220" spans="1:65" ht="15">
      <c r="A220" s="25" t="s">
        <v>28</v>
      </c>
      <c r="B220" s="18" t="s">
        <v>111</v>
      </c>
      <c r="C220" s="15" t="s">
        <v>112</v>
      </c>
      <c r="D220" s="16" t="s">
        <v>224</v>
      </c>
      <c r="E220" s="17" t="s">
        <v>224</v>
      </c>
      <c r="F220" s="17" t="s">
        <v>224</v>
      </c>
      <c r="G220" s="17" t="s">
        <v>224</v>
      </c>
      <c r="H220" s="17" t="s">
        <v>224</v>
      </c>
      <c r="I220" s="17" t="s">
        <v>224</v>
      </c>
      <c r="J220" s="17" t="s">
        <v>224</v>
      </c>
      <c r="K220" s="17" t="s">
        <v>224</v>
      </c>
      <c r="L220" s="17" t="s">
        <v>224</v>
      </c>
      <c r="M220" s="17" t="s">
        <v>224</v>
      </c>
      <c r="N220" s="17" t="s">
        <v>224</v>
      </c>
      <c r="O220" s="17" t="s">
        <v>224</v>
      </c>
      <c r="P220" s="17" t="s">
        <v>224</v>
      </c>
      <c r="Q220" s="17" t="s">
        <v>224</v>
      </c>
      <c r="R220" s="17" t="s">
        <v>224</v>
      </c>
      <c r="S220" s="149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225</v>
      </c>
      <c r="C221" s="9" t="s">
        <v>225</v>
      </c>
      <c r="D221" s="147" t="s">
        <v>227</v>
      </c>
      <c r="E221" s="148" t="s">
        <v>228</v>
      </c>
      <c r="F221" s="148" t="s">
        <v>229</v>
      </c>
      <c r="G221" s="148" t="s">
        <v>231</v>
      </c>
      <c r="H221" s="148" t="s">
        <v>235</v>
      </c>
      <c r="I221" s="148" t="s">
        <v>236</v>
      </c>
      <c r="J221" s="148" t="s">
        <v>237</v>
      </c>
      <c r="K221" s="148" t="s">
        <v>238</v>
      </c>
      <c r="L221" s="148" t="s">
        <v>265</v>
      </c>
      <c r="M221" s="148" t="s">
        <v>239</v>
      </c>
      <c r="N221" s="148" t="s">
        <v>242</v>
      </c>
      <c r="O221" s="148" t="s">
        <v>244</v>
      </c>
      <c r="P221" s="148" t="s">
        <v>245</v>
      </c>
      <c r="Q221" s="148" t="s">
        <v>246</v>
      </c>
      <c r="R221" s="148" t="s">
        <v>247</v>
      </c>
      <c r="S221" s="149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319</v>
      </c>
      <c r="E222" s="11" t="s">
        <v>267</v>
      </c>
      <c r="F222" s="11" t="s">
        <v>267</v>
      </c>
      <c r="G222" s="11" t="s">
        <v>319</v>
      </c>
      <c r="H222" s="11" t="s">
        <v>267</v>
      </c>
      <c r="I222" s="11" t="s">
        <v>267</v>
      </c>
      <c r="J222" s="11" t="s">
        <v>267</v>
      </c>
      <c r="K222" s="11" t="s">
        <v>267</v>
      </c>
      <c r="L222" s="11" t="s">
        <v>267</v>
      </c>
      <c r="M222" s="11" t="s">
        <v>267</v>
      </c>
      <c r="N222" s="11" t="s">
        <v>267</v>
      </c>
      <c r="O222" s="11" t="s">
        <v>319</v>
      </c>
      <c r="P222" s="11" t="s">
        <v>319</v>
      </c>
      <c r="Q222" s="11" t="s">
        <v>267</v>
      </c>
      <c r="R222" s="11" t="s">
        <v>319</v>
      </c>
      <c r="S222" s="149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 t="s">
        <v>321</v>
      </c>
      <c r="E223" s="26" t="s">
        <v>322</v>
      </c>
      <c r="F223" s="26" t="s">
        <v>323</v>
      </c>
      <c r="G223" s="26" t="s">
        <v>322</v>
      </c>
      <c r="H223" s="26" t="s">
        <v>322</v>
      </c>
      <c r="I223" s="26" t="s">
        <v>322</v>
      </c>
      <c r="J223" s="26" t="s">
        <v>322</v>
      </c>
      <c r="K223" s="26" t="s">
        <v>322</v>
      </c>
      <c r="L223" s="26" t="s">
        <v>322</v>
      </c>
      <c r="M223" s="26" t="s">
        <v>117</v>
      </c>
      <c r="N223" s="26" t="s">
        <v>323</v>
      </c>
      <c r="O223" s="26" t="s">
        <v>321</v>
      </c>
      <c r="P223" s="26" t="s">
        <v>324</v>
      </c>
      <c r="Q223" s="26" t="s">
        <v>324</v>
      </c>
      <c r="R223" s="26" t="s">
        <v>324</v>
      </c>
      <c r="S223" s="149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8">
        <v>1</v>
      </c>
      <c r="C224" s="14">
        <v>1</v>
      </c>
      <c r="D224" s="22">
        <v>0.23</v>
      </c>
      <c r="E224" s="22">
        <v>0.19</v>
      </c>
      <c r="F224" s="22">
        <v>0.18459963798530482</v>
      </c>
      <c r="G224" s="22">
        <v>0.16</v>
      </c>
      <c r="H224" s="22">
        <v>0.19</v>
      </c>
      <c r="I224" s="22">
        <v>0.2</v>
      </c>
      <c r="J224" s="22">
        <v>0.17</v>
      </c>
      <c r="K224" s="22">
        <v>0.17</v>
      </c>
      <c r="L224" s="143">
        <v>0.26</v>
      </c>
      <c r="M224" s="22">
        <v>0.21</v>
      </c>
      <c r="N224" s="22">
        <v>0.20658452169157732</v>
      </c>
      <c r="O224" s="22">
        <v>0.19746136697163671</v>
      </c>
      <c r="P224" s="22">
        <v>0.2</v>
      </c>
      <c r="Q224" s="22">
        <v>0.19</v>
      </c>
      <c r="R224" s="143">
        <v>0.2</v>
      </c>
      <c r="S224" s="149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1">
        <v>0.23</v>
      </c>
      <c r="E225" s="11">
        <v>0.19</v>
      </c>
      <c r="F225" s="11">
        <v>0.19</v>
      </c>
      <c r="G225" s="11">
        <v>0.17</v>
      </c>
      <c r="H225" s="11">
        <v>0.18</v>
      </c>
      <c r="I225" s="11">
        <v>0.21</v>
      </c>
      <c r="J225" s="11">
        <v>0.19</v>
      </c>
      <c r="K225" s="11">
        <v>0.16</v>
      </c>
      <c r="L225" s="144">
        <v>0.27</v>
      </c>
      <c r="M225" s="11">
        <v>0.23</v>
      </c>
      <c r="N225" s="11">
        <v>0.2065374139135929</v>
      </c>
      <c r="O225" s="11">
        <v>0.21548620127330201</v>
      </c>
      <c r="P225" s="11">
        <v>0.21</v>
      </c>
      <c r="Q225" s="11">
        <v>0.2</v>
      </c>
      <c r="R225" s="144">
        <v>0.2</v>
      </c>
      <c r="S225" s="149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 t="e">
        <v>#N/A</v>
      </c>
    </row>
    <row r="226" spans="1:65">
      <c r="A226" s="30"/>
      <c r="B226" s="19">
        <v>1</v>
      </c>
      <c r="C226" s="9">
        <v>3</v>
      </c>
      <c r="D226" s="11">
        <v>0.24</v>
      </c>
      <c r="E226" s="11">
        <v>0.2</v>
      </c>
      <c r="F226" s="11">
        <v>0.15580568036079481</v>
      </c>
      <c r="G226" s="11">
        <v>0.18</v>
      </c>
      <c r="H226" s="11">
        <v>0.19</v>
      </c>
      <c r="I226" s="11">
        <v>0.2</v>
      </c>
      <c r="J226" s="11">
        <v>0.17</v>
      </c>
      <c r="K226" s="11">
        <v>0.17</v>
      </c>
      <c r="L226" s="144">
        <v>0.27</v>
      </c>
      <c r="M226" s="11">
        <v>0.24</v>
      </c>
      <c r="N226" s="11">
        <v>0.15954280884875194</v>
      </c>
      <c r="O226" s="11">
        <v>0.19962825402185996</v>
      </c>
      <c r="P226" s="11">
        <v>0.21</v>
      </c>
      <c r="Q226" s="11">
        <v>0.21</v>
      </c>
      <c r="R226" s="144">
        <v>0.2</v>
      </c>
      <c r="S226" s="149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1">
        <v>0.24</v>
      </c>
      <c r="E227" s="11">
        <v>0.19</v>
      </c>
      <c r="F227" s="11">
        <v>0.1690489216590528</v>
      </c>
      <c r="G227" s="11">
        <v>0.16</v>
      </c>
      <c r="H227" s="11">
        <v>0.2</v>
      </c>
      <c r="I227" s="11">
        <v>0.2</v>
      </c>
      <c r="J227" s="11">
        <v>0.19</v>
      </c>
      <c r="K227" s="11">
        <v>0.17</v>
      </c>
      <c r="L227" s="144">
        <v>0.25</v>
      </c>
      <c r="M227" s="11">
        <v>0.22</v>
      </c>
      <c r="N227" s="11">
        <v>0.19815538917451606</v>
      </c>
      <c r="O227" s="11">
        <v>0.21571067783646766</v>
      </c>
      <c r="P227" s="11">
        <v>0.19</v>
      </c>
      <c r="Q227" s="11">
        <v>0.21</v>
      </c>
      <c r="R227" s="144">
        <v>0.2</v>
      </c>
      <c r="S227" s="149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0.1971794799661313</v>
      </c>
    </row>
    <row r="228" spans="1:65">
      <c r="A228" s="30"/>
      <c r="B228" s="19">
        <v>1</v>
      </c>
      <c r="C228" s="9">
        <v>5</v>
      </c>
      <c r="D228" s="11">
        <v>0.24</v>
      </c>
      <c r="E228" s="11">
        <v>0.2</v>
      </c>
      <c r="F228" s="11">
        <v>0.18763325621768501</v>
      </c>
      <c r="G228" s="11">
        <v>0.16</v>
      </c>
      <c r="H228" s="11">
        <v>0.19</v>
      </c>
      <c r="I228" s="11">
        <v>0.2</v>
      </c>
      <c r="J228" s="11">
        <v>0.18</v>
      </c>
      <c r="K228" s="11">
        <v>0.16</v>
      </c>
      <c r="L228" s="144">
        <v>0.27</v>
      </c>
      <c r="M228" s="11">
        <v>0.24</v>
      </c>
      <c r="N228" s="11">
        <v>0.21983907281259119</v>
      </c>
      <c r="O228" s="11">
        <v>0.20282775382754736</v>
      </c>
      <c r="P228" s="11">
        <v>0.21</v>
      </c>
      <c r="Q228" s="11">
        <v>0.21</v>
      </c>
      <c r="R228" s="144">
        <v>0.2</v>
      </c>
      <c r="S228" s="149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140</v>
      </c>
    </row>
    <row r="229" spans="1:65">
      <c r="A229" s="30"/>
      <c r="B229" s="19">
        <v>1</v>
      </c>
      <c r="C229" s="9">
        <v>6</v>
      </c>
      <c r="D229" s="11">
        <v>0.24</v>
      </c>
      <c r="E229" s="11">
        <v>0.19</v>
      </c>
      <c r="F229" s="11">
        <v>0.1803515316398088</v>
      </c>
      <c r="G229" s="11">
        <v>0.19</v>
      </c>
      <c r="H229" s="11">
        <v>0.19</v>
      </c>
      <c r="I229" s="11">
        <v>0.2</v>
      </c>
      <c r="J229" s="11">
        <v>0.19</v>
      </c>
      <c r="K229" s="11">
        <v>0.17</v>
      </c>
      <c r="L229" s="144">
        <v>0.27</v>
      </c>
      <c r="M229" s="11">
        <v>0.23</v>
      </c>
      <c r="N229" s="11">
        <v>0.21831368305625193</v>
      </c>
      <c r="O229" s="11">
        <v>0.22247326606750001</v>
      </c>
      <c r="P229" s="11">
        <v>0.2</v>
      </c>
      <c r="Q229" s="11">
        <v>0.2</v>
      </c>
      <c r="R229" s="144">
        <v>0.2</v>
      </c>
      <c r="S229" s="149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259</v>
      </c>
      <c r="C230" s="12"/>
      <c r="D230" s="23">
        <v>0.23666666666666666</v>
      </c>
      <c r="E230" s="23">
        <v>0.19333333333333333</v>
      </c>
      <c r="F230" s="23">
        <v>0.17790650464377436</v>
      </c>
      <c r="G230" s="23">
        <v>0.17</v>
      </c>
      <c r="H230" s="23">
        <v>0.18999999999999997</v>
      </c>
      <c r="I230" s="23">
        <v>0.20166666666666666</v>
      </c>
      <c r="J230" s="23">
        <v>0.18166666666666664</v>
      </c>
      <c r="K230" s="23">
        <v>0.16666666666666666</v>
      </c>
      <c r="L230" s="23">
        <v>0.26500000000000001</v>
      </c>
      <c r="M230" s="23">
        <v>0.2283333333333333</v>
      </c>
      <c r="N230" s="23">
        <v>0.20149548158288022</v>
      </c>
      <c r="O230" s="23">
        <v>0.20893125333305229</v>
      </c>
      <c r="P230" s="23">
        <v>0.20333333333333334</v>
      </c>
      <c r="Q230" s="23">
        <v>0.20333333333333334</v>
      </c>
      <c r="R230" s="23">
        <v>0.19999999999999998</v>
      </c>
      <c r="S230" s="149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260</v>
      </c>
      <c r="C231" s="29"/>
      <c r="D231" s="11">
        <v>0.24</v>
      </c>
      <c r="E231" s="11">
        <v>0.19</v>
      </c>
      <c r="F231" s="11">
        <v>0.18247558481255682</v>
      </c>
      <c r="G231" s="11">
        <v>0.16500000000000001</v>
      </c>
      <c r="H231" s="11">
        <v>0.19</v>
      </c>
      <c r="I231" s="11">
        <v>0.2</v>
      </c>
      <c r="J231" s="11">
        <v>0.185</v>
      </c>
      <c r="K231" s="11">
        <v>0.17</v>
      </c>
      <c r="L231" s="11">
        <v>0.27</v>
      </c>
      <c r="M231" s="11">
        <v>0.23</v>
      </c>
      <c r="N231" s="11">
        <v>0.20656096780258509</v>
      </c>
      <c r="O231" s="11">
        <v>0.20915697755042467</v>
      </c>
      <c r="P231" s="11">
        <v>0.20500000000000002</v>
      </c>
      <c r="Q231" s="11">
        <v>0.20500000000000002</v>
      </c>
      <c r="R231" s="11">
        <v>0.2</v>
      </c>
      <c r="S231" s="149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261</v>
      </c>
      <c r="C232" s="29"/>
      <c r="D232" s="24">
        <v>5.163977794943213E-3</v>
      </c>
      <c r="E232" s="24">
        <v>5.1639777949432277E-3</v>
      </c>
      <c r="F232" s="24">
        <v>1.3103753106410664E-2</v>
      </c>
      <c r="G232" s="24">
        <v>1.2649110640673514E-2</v>
      </c>
      <c r="H232" s="24">
        <v>6.324555320336764E-3</v>
      </c>
      <c r="I232" s="24">
        <v>4.0824829046386219E-3</v>
      </c>
      <c r="J232" s="24">
        <v>9.8319208025017465E-3</v>
      </c>
      <c r="K232" s="24">
        <v>5.1639777949432277E-3</v>
      </c>
      <c r="L232" s="24">
        <v>8.3666002653407633E-3</v>
      </c>
      <c r="M232" s="24">
        <v>1.169045194450012E-2</v>
      </c>
      <c r="N232" s="24">
        <v>2.2099057073505863E-2</v>
      </c>
      <c r="O232" s="24">
        <v>1.0272982464098416E-2</v>
      </c>
      <c r="P232" s="24">
        <v>8.1649658092772543E-3</v>
      </c>
      <c r="Q232" s="24">
        <v>8.1649658092772543E-3</v>
      </c>
      <c r="R232" s="24">
        <v>3.0404709722440586E-17</v>
      </c>
      <c r="S232" s="149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86</v>
      </c>
      <c r="C233" s="29"/>
      <c r="D233" s="13">
        <v>2.1819624485675548E-2</v>
      </c>
      <c r="E233" s="13">
        <v>2.6710229973844282E-2</v>
      </c>
      <c r="F233" s="13">
        <v>7.365527827466771E-2</v>
      </c>
      <c r="G233" s="13">
        <v>7.440653318043243E-2</v>
      </c>
      <c r="H233" s="13">
        <v>3.3287133264930338E-2</v>
      </c>
      <c r="I233" s="13">
        <v>2.0243716882505564E-2</v>
      </c>
      <c r="J233" s="13">
        <v>5.412066496789953E-2</v>
      </c>
      <c r="K233" s="13">
        <v>3.0983866769659366E-2</v>
      </c>
      <c r="L233" s="13">
        <v>3.1572076472984011E-2</v>
      </c>
      <c r="M233" s="13">
        <v>5.1199059610949435E-2</v>
      </c>
      <c r="N233" s="13">
        <v>0.10967519916527735</v>
      </c>
      <c r="O233" s="13">
        <v>4.9169199438642633E-2</v>
      </c>
      <c r="P233" s="13">
        <v>4.0155569553822559E-2</v>
      </c>
      <c r="Q233" s="13">
        <v>4.0155569553822559E-2</v>
      </c>
      <c r="R233" s="13">
        <v>1.5202354861220294E-16</v>
      </c>
      <c r="S233" s="149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262</v>
      </c>
      <c r="C234" s="29"/>
      <c r="D234" s="13">
        <v>0.20026012193214981</v>
      </c>
      <c r="E234" s="13">
        <v>-1.9505815886412758E-2</v>
      </c>
      <c r="F234" s="13">
        <v>-9.7743311452425874E-2</v>
      </c>
      <c r="G234" s="13">
        <v>-0.13784132086563872</v>
      </c>
      <c r="H234" s="13">
        <v>-3.6410888026302324E-2</v>
      </c>
      <c r="I234" s="13">
        <v>2.2756864463310711E-2</v>
      </c>
      <c r="J234" s="13">
        <v>-7.8673568376025904E-2</v>
      </c>
      <c r="K234" s="13">
        <v>-0.15474639300552828</v>
      </c>
      <c r="L234" s="13">
        <v>0.34395323512121023</v>
      </c>
      <c r="M234" s="13">
        <v>0.15799744158242612</v>
      </c>
      <c r="N234" s="13">
        <v>2.1888695606105957E-2</v>
      </c>
      <c r="O234" s="13">
        <v>5.9599372961829156E-2</v>
      </c>
      <c r="P234" s="13">
        <v>3.1209400533255494E-2</v>
      </c>
      <c r="Q234" s="13">
        <v>3.1209400533255494E-2</v>
      </c>
      <c r="R234" s="13">
        <v>1.4304328393365928E-2</v>
      </c>
      <c r="S234" s="149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263</v>
      </c>
      <c r="C235" s="47"/>
      <c r="D235" s="45">
        <v>1.5</v>
      </c>
      <c r="E235" s="45">
        <v>0.35</v>
      </c>
      <c r="F235" s="45">
        <v>1.01</v>
      </c>
      <c r="G235" s="45">
        <v>1.35</v>
      </c>
      <c r="H235" s="45">
        <v>0.5</v>
      </c>
      <c r="I235" s="45">
        <v>0</v>
      </c>
      <c r="J235" s="45">
        <v>0.85</v>
      </c>
      <c r="K235" s="45">
        <v>1.5</v>
      </c>
      <c r="L235" s="45">
        <v>2.72</v>
      </c>
      <c r="M235" s="45">
        <v>1.1499999999999999</v>
      </c>
      <c r="N235" s="45">
        <v>0</v>
      </c>
      <c r="O235" s="45">
        <v>0.31</v>
      </c>
      <c r="P235" s="45">
        <v>0.08</v>
      </c>
      <c r="Q235" s="45">
        <v>0.08</v>
      </c>
      <c r="R235" s="45" t="s">
        <v>264</v>
      </c>
      <c r="S235" s="149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 t="s">
        <v>326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BM236" s="55"/>
    </row>
    <row r="237" spans="1:65">
      <c r="BM237" s="55"/>
    </row>
    <row r="238" spans="1:65" ht="15">
      <c r="B238" s="8" t="s">
        <v>581</v>
      </c>
      <c r="BM238" s="28" t="s">
        <v>66</v>
      </c>
    </row>
    <row r="239" spans="1:65" ht="15">
      <c r="A239" s="25" t="s">
        <v>0</v>
      </c>
      <c r="B239" s="18" t="s">
        <v>111</v>
      </c>
      <c r="C239" s="15" t="s">
        <v>112</v>
      </c>
      <c r="D239" s="16" t="s">
        <v>224</v>
      </c>
      <c r="E239" s="17" t="s">
        <v>224</v>
      </c>
      <c r="F239" s="17" t="s">
        <v>224</v>
      </c>
      <c r="G239" s="17" t="s">
        <v>224</v>
      </c>
      <c r="H239" s="17" t="s">
        <v>224</v>
      </c>
      <c r="I239" s="17" t="s">
        <v>224</v>
      </c>
      <c r="J239" s="17" t="s">
        <v>224</v>
      </c>
      <c r="K239" s="17" t="s">
        <v>224</v>
      </c>
      <c r="L239" s="17" t="s">
        <v>224</v>
      </c>
      <c r="M239" s="17" t="s">
        <v>224</v>
      </c>
      <c r="N239" s="17" t="s">
        <v>224</v>
      </c>
      <c r="O239" s="17" t="s">
        <v>224</v>
      </c>
      <c r="P239" s="17" t="s">
        <v>224</v>
      </c>
      <c r="Q239" s="17" t="s">
        <v>224</v>
      </c>
      <c r="R239" s="17" t="s">
        <v>224</v>
      </c>
      <c r="S239" s="17" t="s">
        <v>224</v>
      </c>
      <c r="T239" s="17" t="s">
        <v>224</v>
      </c>
      <c r="U239" s="17" t="s">
        <v>224</v>
      </c>
      <c r="V239" s="17" t="s">
        <v>224</v>
      </c>
      <c r="W239" s="17" t="s">
        <v>224</v>
      </c>
      <c r="X239" s="17" t="s">
        <v>224</v>
      </c>
      <c r="Y239" s="17" t="s">
        <v>224</v>
      </c>
      <c r="Z239" s="149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225</v>
      </c>
      <c r="C240" s="9" t="s">
        <v>225</v>
      </c>
      <c r="D240" s="147" t="s">
        <v>227</v>
      </c>
      <c r="E240" s="148" t="s">
        <v>228</v>
      </c>
      <c r="F240" s="148" t="s">
        <v>229</v>
      </c>
      <c r="G240" s="148" t="s">
        <v>230</v>
      </c>
      <c r="H240" s="148" t="s">
        <v>231</v>
      </c>
      <c r="I240" s="148" t="s">
        <v>232</v>
      </c>
      <c r="J240" s="148" t="s">
        <v>233</v>
      </c>
      <c r="K240" s="148" t="s">
        <v>235</v>
      </c>
      <c r="L240" s="148" t="s">
        <v>236</v>
      </c>
      <c r="M240" s="148" t="s">
        <v>237</v>
      </c>
      <c r="N240" s="148" t="s">
        <v>238</v>
      </c>
      <c r="O240" s="148" t="s">
        <v>265</v>
      </c>
      <c r="P240" s="148" t="s">
        <v>239</v>
      </c>
      <c r="Q240" s="148" t="s">
        <v>240</v>
      </c>
      <c r="R240" s="148" t="s">
        <v>241</v>
      </c>
      <c r="S240" s="148" t="s">
        <v>242</v>
      </c>
      <c r="T240" s="148" t="s">
        <v>243</v>
      </c>
      <c r="U240" s="148" t="s">
        <v>244</v>
      </c>
      <c r="V240" s="148" t="s">
        <v>245</v>
      </c>
      <c r="W240" s="148" t="s">
        <v>246</v>
      </c>
      <c r="X240" s="148" t="s">
        <v>247</v>
      </c>
      <c r="Y240" s="148" t="s">
        <v>250</v>
      </c>
      <c r="Z240" s="149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319</v>
      </c>
      <c r="E241" s="11" t="s">
        <v>320</v>
      </c>
      <c r="F241" s="11" t="s">
        <v>267</v>
      </c>
      <c r="G241" s="11" t="s">
        <v>320</v>
      </c>
      <c r="H241" s="11" t="s">
        <v>320</v>
      </c>
      <c r="I241" s="11" t="s">
        <v>266</v>
      </c>
      <c r="J241" s="11" t="s">
        <v>320</v>
      </c>
      <c r="K241" s="11" t="s">
        <v>327</v>
      </c>
      <c r="L241" s="11" t="s">
        <v>327</v>
      </c>
      <c r="M241" s="11" t="s">
        <v>327</v>
      </c>
      <c r="N241" s="11" t="s">
        <v>327</v>
      </c>
      <c r="O241" s="11" t="s">
        <v>327</v>
      </c>
      <c r="P241" s="11" t="s">
        <v>267</v>
      </c>
      <c r="Q241" s="11" t="s">
        <v>320</v>
      </c>
      <c r="R241" s="11" t="s">
        <v>320</v>
      </c>
      <c r="S241" s="11" t="s">
        <v>320</v>
      </c>
      <c r="T241" s="11" t="s">
        <v>266</v>
      </c>
      <c r="U241" s="11" t="s">
        <v>320</v>
      </c>
      <c r="V241" s="11" t="s">
        <v>319</v>
      </c>
      <c r="W241" s="11" t="s">
        <v>320</v>
      </c>
      <c r="X241" s="11" t="s">
        <v>319</v>
      </c>
      <c r="Y241" s="11" t="s">
        <v>320</v>
      </c>
      <c r="Z241" s="149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 t="s">
        <v>321</v>
      </c>
      <c r="E242" s="26"/>
      <c r="F242" s="26" t="s">
        <v>323</v>
      </c>
      <c r="G242" s="26" t="s">
        <v>324</v>
      </c>
      <c r="H242" s="26" t="s">
        <v>322</v>
      </c>
      <c r="I242" s="26" t="s">
        <v>322</v>
      </c>
      <c r="J242" s="26" t="s">
        <v>321</v>
      </c>
      <c r="K242" s="26" t="s">
        <v>322</v>
      </c>
      <c r="L242" s="26" t="s">
        <v>322</v>
      </c>
      <c r="M242" s="26" t="s">
        <v>322</v>
      </c>
      <c r="N242" s="26" t="s">
        <v>322</v>
      </c>
      <c r="O242" s="26" t="s">
        <v>322</v>
      </c>
      <c r="P242" s="26" t="s">
        <v>117</v>
      </c>
      <c r="Q242" s="26" t="s">
        <v>322</v>
      </c>
      <c r="R242" s="26" t="s">
        <v>321</v>
      </c>
      <c r="S242" s="26" t="s">
        <v>323</v>
      </c>
      <c r="T242" s="26" t="s">
        <v>116</v>
      </c>
      <c r="U242" s="26" t="s">
        <v>321</v>
      </c>
      <c r="V242" s="26" t="s">
        <v>324</v>
      </c>
      <c r="W242" s="26" t="s">
        <v>324</v>
      </c>
      <c r="X242" s="26" t="s">
        <v>324</v>
      </c>
      <c r="Y242" s="26" t="s">
        <v>323</v>
      </c>
      <c r="Z242" s="149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2">
        <v>1.46</v>
      </c>
      <c r="E243" s="22">
        <v>1.48</v>
      </c>
      <c r="F243" s="22">
        <v>1.42743792782162</v>
      </c>
      <c r="G243" s="22">
        <v>1.4765112000000002</v>
      </c>
      <c r="H243" s="22">
        <v>1.54</v>
      </c>
      <c r="I243" s="22">
        <v>1.4850000000000001</v>
      </c>
      <c r="J243" s="22" t="s">
        <v>269</v>
      </c>
      <c r="K243" s="22">
        <v>1.5049999999999999</v>
      </c>
      <c r="L243" s="22">
        <v>1.51</v>
      </c>
      <c r="M243" s="22">
        <v>1.5049999999999999</v>
      </c>
      <c r="N243" s="22">
        <v>1.4450000000000001</v>
      </c>
      <c r="O243" s="22">
        <v>1.4750000000000001</v>
      </c>
      <c r="P243" s="150">
        <v>1.3545700000000001</v>
      </c>
      <c r="Q243" s="143">
        <v>1.6435000000000002</v>
      </c>
      <c r="R243" s="22">
        <v>1.4450000000000001</v>
      </c>
      <c r="S243" s="22">
        <v>1.4806394502740616</v>
      </c>
      <c r="T243" s="22">
        <v>1.5209500034230001</v>
      </c>
      <c r="U243" s="22">
        <v>1.543924605156012</v>
      </c>
      <c r="V243" s="22">
        <v>1.4745360000000001</v>
      </c>
      <c r="W243" s="22">
        <v>1.46</v>
      </c>
      <c r="X243" s="22" t="s">
        <v>269</v>
      </c>
      <c r="Y243" s="22">
        <v>1.5462039000000001</v>
      </c>
      <c r="Z243" s="149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1.43</v>
      </c>
      <c r="E244" s="11">
        <v>1.46</v>
      </c>
      <c r="F244" s="11">
        <v>1.3981169999999998</v>
      </c>
      <c r="G244" s="11">
        <v>1.4875704000000001</v>
      </c>
      <c r="H244" s="11">
        <v>1.54</v>
      </c>
      <c r="I244" s="11">
        <v>1.468</v>
      </c>
      <c r="J244" s="11" t="s">
        <v>269</v>
      </c>
      <c r="K244" s="11">
        <v>1.415</v>
      </c>
      <c r="L244" s="11">
        <v>1.54</v>
      </c>
      <c r="M244" s="11">
        <v>1.52</v>
      </c>
      <c r="N244" s="11">
        <v>1.44</v>
      </c>
      <c r="O244" s="11">
        <v>1.4750000000000001</v>
      </c>
      <c r="P244" s="11">
        <v>1.4879799999999999</v>
      </c>
      <c r="Q244" s="144">
        <v>1.6522999999999999</v>
      </c>
      <c r="R244" s="11">
        <v>1.466</v>
      </c>
      <c r="S244" s="11">
        <v>1.501715256093697</v>
      </c>
      <c r="T244" s="11">
        <v>1.51909185331636</v>
      </c>
      <c r="U244" s="11">
        <v>1.5346109471159064</v>
      </c>
      <c r="V244" s="11">
        <v>1.4909459999999999</v>
      </c>
      <c r="W244" s="11">
        <v>1.47</v>
      </c>
      <c r="X244" s="11" t="s">
        <v>269</v>
      </c>
      <c r="Y244" s="11">
        <v>1.5682503999999999</v>
      </c>
      <c r="Z244" s="149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 t="e">
        <v>#N/A</v>
      </c>
    </row>
    <row r="245" spans="1:65">
      <c r="A245" s="30"/>
      <c r="B245" s="19">
        <v>1</v>
      </c>
      <c r="C245" s="9">
        <v>3</v>
      </c>
      <c r="D245" s="11">
        <v>1.46</v>
      </c>
      <c r="E245" s="11">
        <v>1.5</v>
      </c>
      <c r="F245" s="11">
        <v>1.41195605735032</v>
      </c>
      <c r="G245" s="11">
        <v>1.4721911999999999</v>
      </c>
      <c r="H245" s="11">
        <v>1.52</v>
      </c>
      <c r="I245" s="11">
        <v>1.4690000000000001</v>
      </c>
      <c r="J245" s="11" t="s">
        <v>269</v>
      </c>
      <c r="K245" s="11">
        <v>1.5049999999999999</v>
      </c>
      <c r="L245" s="11">
        <v>1.5149999999999999</v>
      </c>
      <c r="M245" s="11">
        <v>1.5049999999999999</v>
      </c>
      <c r="N245" s="11">
        <v>1.4450000000000001</v>
      </c>
      <c r="O245" s="11">
        <v>1.47</v>
      </c>
      <c r="P245" s="11">
        <v>1.4834700000000001</v>
      </c>
      <c r="Q245" s="144">
        <v>1.6229</v>
      </c>
      <c r="R245" s="11">
        <v>1.4450000000000001</v>
      </c>
      <c r="S245" s="11">
        <v>1.4744158860979273</v>
      </c>
      <c r="T245" s="11">
        <v>1.50561097441268</v>
      </c>
      <c r="U245" s="11">
        <v>1.5308266748416208</v>
      </c>
      <c r="V245" s="11">
        <v>1.452923</v>
      </c>
      <c r="W245" s="11">
        <v>1.48</v>
      </c>
      <c r="X245" s="11" t="s">
        <v>269</v>
      </c>
      <c r="Y245" s="11">
        <v>1.5833526</v>
      </c>
      <c r="Z245" s="149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1.44</v>
      </c>
      <c r="E246" s="11">
        <v>1.47</v>
      </c>
      <c r="F246" s="11">
        <v>1.4155905449422093</v>
      </c>
      <c r="G246" s="11">
        <v>1.4643288000000001</v>
      </c>
      <c r="H246" s="11">
        <v>1.5</v>
      </c>
      <c r="I246" s="11">
        <v>1.48</v>
      </c>
      <c r="J246" s="11" t="s">
        <v>269</v>
      </c>
      <c r="K246" s="11">
        <v>1.4450000000000001</v>
      </c>
      <c r="L246" s="11">
        <v>1.5049999999999999</v>
      </c>
      <c r="M246" s="145">
        <v>1.585</v>
      </c>
      <c r="N246" s="11">
        <v>1.4450000000000001</v>
      </c>
      <c r="O246" s="11">
        <v>1.49</v>
      </c>
      <c r="P246" s="11">
        <v>1.4593799999999999</v>
      </c>
      <c r="Q246" s="144">
        <v>1.6552</v>
      </c>
      <c r="R246" s="11">
        <v>1.4550000000000001</v>
      </c>
      <c r="S246" s="11">
        <v>1.4935998891829732</v>
      </c>
      <c r="T246" s="11">
        <v>1.5086146483914498</v>
      </c>
      <c r="U246" s="11">
        <v>1.5391547834251422</v>
      </c>
      <c r="V246" s="11">
        <v>1.517941</v>
      </c>
      <c r="W246" s="11">
        <v>1.48</v>
      </c>
      <c r="X246" s="11" t="s">
        <v>269</v>
      </c>
      <c r="Y246" s="11">
        <v>1.564643</v>
      </c>
      <c r="Z246" s="149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1.4849262011062787</v>
      </c>
    </row>
    <row r="247" spans="1:65">
      <c r="A247" s="30"/>
      <c r="B247" s="19">
        <v>1</v>
      </c>
      <c r="C247" s="9">
        <v>5</v>
      </c>
      <c r="D247" s="11">
        <v>1.44</v>
      </c>
      <c r="E247" s="11">
        <v>1.49</v>
      </c>
      <c r="F247" s="11">
        <v>1.4397921559931</v>
      </c>
      <c r="G247" s="11">
        <v>1.4619959999999999</v>
      </c>
      <c r="H247" s="11"/>
      <c r="I247" s="11">
        <v>1.4770000000000001</v>
      </c>
      <c r="J247" s="11" t="s">
        <v>269</v>
      </c>
      <c r="K247" s="11">
        <v>1.4550000000000001</v>
      </c>
      <c r="L247" s="11">
        <v>1.51</v>
      </c>
      <c r="M247" s="11">
        <v>1.53</v>
      </c>
      <c r="N247" s="11">
        <v>1.45</v>
      </c>
      <c r="O247" s="11">
        <v>1.4950000000000001</v>
      </c>
      <c r="P247" s="11">
        <v>1.4209400000000001</v>
      </c>
      <c r="Q247" s="144">
        <v>1.6448999999999998</v>
      </c>
      <c r="R247" s="11">
        <v>1.4530000000000001</v>
      </c>
      <c r="S247" s="11">
        <v>1.4869299059797181</v>
      </c>
      <c r="T247" s="11">
        <v>1.5222042653668399</v>
      </c>
      <c r="U247" s="11">
        <v>1.5330292726667278</v>
      </c>
      <c r="V247" s="11">
        <v>1.4826459999999999</v>
      </c>
      <c r="W247" s="11">
        <v>1.47</v>
      </c>
      <c r="X247" s="11" t="s">
        <v>269</v>
      </c>
      <c r="Y247" s="11">
        <v>1.5617274999999999</v>
      </c>
      <c r="Z247" s="149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141</v>
      </c>
    </row>
    <row r="248" spans="1:65">
      <c r="A248" s="30"/>
      <c r="B248" s="19">
        <v>1</v>
      </c>
      <c r="C248" s="9">
        <v>6</v>
      </c>
      <c r="D248" s="11">
        <v>1.44</v>
      </c>
      <c r="E248" s="11">
        <v>1.48</v>
      </c>
      <c r="F248" s="11">
        <v>1.4381584526679301</v>
      </c>
      <c r="G248" s="11">
        <v>1.4611320000000003</v>
      </c>
      <c r="H248" s="11">
        <v>1.52</v>
      </c>
      <c r="I248" s="11">
        <v>1.476</v>
      </c>
      <c r="J248" s="11" t="s">
        <v>269</v>
      </c>
      <c r="K248" s="11">
        <v>1.44</v>
      </c>
      <c r="L248" s="11">
        <v>1.51</v>
      </c>
      <c r="M248" s="11">
        <v>1.52</v>
      </c>
      <c r="N248" s="11">
        <v>1.4450000000000001</v>
      </c>
      <c r="O248" s="11">
        <v>1.4750000000000001</v>
      </c>
      <c r="P248" s="11">
        <v>1.4725900000000001</v>
      </c>
      <c r="Q248" s="144">
        <v>1.6495</v>
      </c>
      <c r="R248" s="11">
        <v>1.452</v>
      </c>
      <c r="S248" s="11">
        <v>1.4825387799536582</v>
      </c>
      <c r="T248" s="11">
        <v>1.5191733039014201</v>
      </c>
      <c r="U248" s="11">
        <v>1.54602858774136</v>
      </c>
      <c r="V248" s="11">
        <v>1.469937</v>
      </c>
      <c r="W248" s="11">
        <v>1.47</v>
      </c>
      <c r="X248" s="11" t="s">
        <v>269</v>
      </c>
      <c r="Y248" s="11">
        <v>1.5854076999999998</v>
      </c>
      <c r="Z248" s="149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20" t="s">
        <v>259</v>
      </c>
      <c r="C249" s="12"/>
      <c r="D249" s="23">
        <v>1.4449999999999996</v>
      </c>
      <c r="E249" s="23">
        <v>1.4799999999999998</v>
      </c>
      <c r="F249" s="23">
        <v>1.4218420231291964</v>
      </c>
      <c r="G249" s="23">
        <v>1.4706216000000001</v>
      </c>
      <c r="H249" s="23">
        <v>1.5239999999999998</v>
      </c>
      <c r="I249" s="23">
        <v>1.4758333333333333</v>
      </c>
      <c r="J249" s="23" t="s">
        <v>629</v>
      </c>
      <c r="K249" s="23">
        <v>1.4608333333333334</v>
      </c>
      <c r="L249" s="23">
        <v>1.5149999999999999</v>
      </c>
      <c r="M249" s="23">
        <v>1.5274999999999999</v>
      </c>
      <c r="N249" s="23">
        <v>1.4450000000000001</v>
      </c>
      <c r="O249" s="23">
        <v>1.4800000000000002</v>
      </c>
      <c r="P249" s="23">
        <v>1.4464883333333332</v>
      </c>
      <c r="Q249" s="23">
        <v>1.6447166666666664</v>
      </c>
      <c r="R249" s="23">
        <v>1.4526666666666668</v>
      </c>
      <c r="S249" s="23">
        <v>1.4866398612636724</v>
      </c>
      <c r="T249" s="23">
        <v>1.5159408414686251</v>
      </c>
      <c r="U249" s="23">
        <v>1.537929145157795</v>
      </c>
      <c r="V249" s="23">
        <v>1.4814881666666668</v>
      </c>
      <c r="W249" s="23">
        <v>1.4716666666666667</v>
      </c>
      <c r="X249" s="23" t="s">
        <v>629</v>
      </c>
      <c r="Y249" s="23">
        <v>1.5682641833333333</v>
      </c>
      <c r="Z249" s="149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260</v>
      </c>
      <c r="C250" s="29"/>
      <c r="D250" s="11">
        <v>1.44</v>
      </c>
      <c r="E250" s="11">
        <v>1.48</v>
      </c>
      <c r="F250" s="11">
        <v>1.4215142363819147</v>
      </c>
      <c r="G250" s="11">
        <v>1.4682599999999999</v>
      </c>
      <c r="H250" s="11">
        <v>1.52</v>
      </c>
      <c r="I250" s="11">
        <v>1.4765000000000001</v>
      </c>
      <c r="J250" s="11" t="s">
        <v>629</v>
      </c>
      <c r="K250" s="11">
        <v>1.4500000000000002</v>
      </c>
      <c r="L250" s="11">
        <v>1.51</v>
      </c>
      <c r="M250" s="11">
        <v>1.52</v>
      </c>
      <c r="N250" s="11">
        <v>1.4450000000000001</v>
      </c>
      <c r="O250" s="11">
        <v>1.4750000000000001</v>
      </c>
      <c r="P250" s="11">
        <v>1.4659849999999999</v>
      </c>
      <c r="Q250" s="11">
        <v>1.6471999999999998</v>
      </c>
      <c r="R250" s="11">
        <v>1.4525000000000001</v>
      </c>
      <c r="S250" s="11">
        <v>1.4847343429666882</v>
      </c>
      <c r="T250" s="11">
        <v>1.5191325786088901</v>
      </c>
      <c r="U250" s="11">
        <v>1.5368828652705244</v>
      </c>
      <c r="V250" s="11">
        <v>1.478591</v>
      </c>
      <c r="W250" s="11">
        <v>1.47</v>
      </c>
      <c r="X250" s="11" t="s">
        <v>629</v>
      </c>
      <c r="Y250" s="11">
        <v>1.5664467</v>
      </c>
      <c r="Z250" s="149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261</v>
      </c>
      <c r="C251" s="29"/>
      <c r="D251" s="24">
        <v>1.2247448713915901E-2</v>
      </c>
      <c r="E251" s="24">
        <v>1.4142135623730963E-2</v>
      </c>
      <c r="F251" s="24">
        <v>1.6244613343723163E-2</v>
      </c>
      <c r="G251" s="24">
        <v>1.028071660070445E-2</v>
      </c>
      <c r="H251" s="24">
        <v>1.6733200530681527E-2</v>
      </c>
      <c r="I251" s="24">
        <v>6.4935865795927366E-3</v>
      </c>
      <c r="J251" s="24" t="s">
        <v>629</v>
      </c>
      <c r="K251" s="24">
        <v>3.6662878592203615E-2</v>
      </c>
      <c r="L251" s="24">
        <v>1.2649110640673547E-2</v>
      </c>
      <c r="M251" s="24">
        <v>2.9790938219532482E-2</v>
      </c>
      <c r="N251" s="24">
        <v>3.162277660168382E-3</v>
      </c>
      <c r="O251" s="24">
        <v>1.0000000000000009E-2</v>
      </c>
      <c r="P251" s="24">
        <v>5.1065431523357005E-2</v>
      </c>
      <c r="Q251" s="24">
        <v>1.1556542158737018E-2</v>
      </c>
      <c r="R251" s="24">
        <v>7.7631608682717764E-3</v>
      </c>
      <c r="S251" s="24">
        <v>9.7779651529776718E-3</v>
      </c>
      <c r="T251" s="24">
        <v>7.0011303352449572E-3</v>
      </c>
      <c r="U251" s="24">
        <v>6.1402438580746574E-3</v>
      </c>
      <c r="V251" s="24">
        <v>2.1987865138904824E-2</v>
      </c>
      <c r="W251" s="24">
        <v>7.5277265270908174E-3</v>
      </c>
      <c r="X251" s="24" t="s">
        <v>629</v>
      </c>
      <c r="Y251" s="24">
        <v>1.458806340586935E-2</v>
      </c>
      <c r="Z251" s="200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1"/>
      <c r="AK251" s="201"/>
      <c r="AL251" s="201"/>
      <c r="AM251" s="201"/>
      <c r="AN251" s="201"/>
      <c r="AO251" s="201"/>
      <c r="AP251" s="201"/>
      <c r="AQ251" s="201"/>
      <c r="AR251" s="201"/>
      <c r="AS251" s="201"/>
      <c r="AT251" s="201"/>
      <c r="AU251" s="201"/>
      <c r="AV251" s="201"/>
      <c r="AW251" s="201"/>
      <c r="AX251" s="201"/>
      <c r="AY251" s="201"/>
      <c r="AZ251" s="201"/>
      <c r="BA251" s="201"/>
      <c r="BB251" s="201"/>
      <c r="BC251" s="201"/>
      <c r="BD251" s="201"/>
      <c r="BE251" s="201"/>
      <c r="BF251" s="201"/>
      <c r="BG251" s="201"/>
      <c r="BH251" s="201"/>
      <c r="BI251" s="201"/>
      <c r="BJ251" s="201"/>
      <c r="BK251" s="201"/>
      <c r="BL251" s="201"/>
      <c r="BM251" s="56"/>
    </row>
    <row r="252" spans="1:65">
      <c r="A252" s="30"/>
      <c r="B252" s="3" t="s">
        <v>86</v>
      </c>
      <c r="C252" s="29"/>
      <c r="D252" s="13">
        <v>8.4757430546130823E-3</v>
      </c>
      <c r="E252" s="13">
        <v>9.5554970430614637E-3</v>
      </c>
      <c r="F252" s="13">
        <v>1.1425047986675723E-2</v>
      </c>
      <c r="G252" s="13">
        <v>6.9907286828266701E-3</v>
      </c>
      <c r="H252" s="13">
        <v>1.0979790374462945E-2</v>
      </c>
      <c r="I252" s="13">
        <v>4.3999457343372583E-3</v>
      </c>
      <c r="J252" s="13" t="s">
        <v>629</v>
      </c>
      <c r="K252" s="13">
        <v>2.5097235773328199E-2</v>
      </c>
      <c r="L252" s="13">
        <v>8.3492479476393062E-3</v>
      </c>
      <c r="M252" s="13">
        <v>1.9503069210823232E-2</v>
      </c>
      <c r="N252" s="13">
        <v>2.1884274464833093E-3</v>
      </c>
      <c r="O252" s="13">
        <v>6.7567567567567615E-3</v>
      </c>
      <c r="P252" s="13">
        <v>3.5303037256913243E-2</v>
      </c>
      <c r="Q252" s="13">
        <v>7.0264638238016798E-3</v>
      </c>
      <c r="R252" s="13">
        <v>5.3440758615914017E-3</v>
      </c>
      <c r="S252" s="13">
        <v>6.577225196064778E-3</v>
      </c>
      <c r="T252" s="13">
        <v>4.6183400722038378E-3</v>
      </c>
      <c r="U252" s="13">
        <v>3.9925401488146283E-3</v>
      </c>
      <c r="V252" s="13">
        <v>1.4841741995400001E-2</v>
      </c>
      <c r="W252" s="13">
        <v>5.1151029629156177E-3</v>
      </c>
      <c r="X252" s="13" t="s">
        <v>629</v>
      </c>
      <c r="Y252" s="13">
        <v>9.3020446178031912E-3</v>
      </c>
      <c r="Z252" s="149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262</v>
      </c>
      <c r="C253" s="29"/>
      <c r="D253" s="13">
        <v>-2.6887666926837084E-2</v>
      </c>
      <c r="E253" s="13">
        <v>-3.3174720081098341E-3</v>
      </c>
      <c r="F253" s="13">
        <v>-4.2483039177357296E-2</v>
      </c>
      <c r="G253" s="13">
        <v>-9.633206751703649E-3</v>
      </c>
      <c r="H253" s="13">
        <v>2.6313630175432978E-2</v>
      </c>
      <c r="I253" s="13">
        <v>-6.1234475936724486E-3</v>
      </c>
      <c r="J253" s="13" t="s">
        <v>629</v>
      </c>
      <c r="K253" s="13">
        <v>-1.6224959701698238E-2</v>
      </c>
      <c r="L253" s="13">
        <v>2.0252722910617305E-2</v>
      </c>
      <c r="M253" s="13">
        <v>2.8670649667305703E-2</v>
      </c>
      <c r="N253" s="13">
        <v>-2.6887666926836751E-2</v>
      </c>
      <c r="O253" s="13">
        <v>-3.317472008109501E-3</v>
      </c>
      <c r="P253" s="13">
        <v>-2.588537244767386E-2</v>
      </c>
      <c r="Q253" s="13">
        <v>0.10760835484035702</v>
      </c>
      <c r="R253" s="13">
        <v>-2.17246718494013E-2</v>
      </c>
      <c r="S253" s="13">
        <v>1.1540372552636402E-3</v>
      </c>
      <c r="T253" s="13">
        <v>2.0886317676420685E-2</v>
      </c>
      <c r="U253" s="13">
        <v>3.5693992073160707E-2</v>
      </c>
      <c r="V253" s="13">
        <v>-2.3152897679700191E-3</v>
      </c>
      <c r="W253" s="13">
        <v>-8.9294231792351741E-3</v>
      </c>
      <c r="X253" s="13" t="s">
        <v>629</v>
      </c>
      <c r="Y253" s="13">
        <v>5.6122642435002756E-2</v>
      </c>
      <c r="Z253" s="149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263</v>
      </c>
      <c r="C254" s="47"/>
      <c r="D254" s="45">
        <v>0.69</v>
      </c>
      <c r="E254" s="45">
        <v>0</v>
      </c>
      <c r="F254" s="45">
        <v>1.1399999999999999</v>
      </c>
      <c r="G254" s="45">
        <v>0.18</v>
      </c>
      <c r="H254" s="45">
        <v>0.87</v>
      </c>
      <c r="I254" s="45">
        <v>0.08</v>
      </c>
      <c r="J254" s="45" t="s">
        <v>264</v>
      </c>
      <c r="K254" s="45">
        <v>0.38</v>
      </c>
      <c r="L254" s="45">
        <v>0.69</v>
      </c>
      <c r="M254" s="45">
        <v>0.94</v>
      </c>
      <c r="N254" s="45">
        <v>0.69</v>
      </c>
      <c r="O254" s="45">
        <v>0</v>
      </c>
      <c r="P254" s="45">
        <v>0.66</v>
      </c>
      <c r="Q254" s="45">
        <v>3.24</v>
      </c>
      <c r="R254" s="45">
        <v>0.54</v>
      </c>
      <c r="S254" s="45">
        <v>0.13</v>
      </c>
      <c r="T254" s="45">
        <v>0.71</v>
      </c>
      <c r="U254" s="45">
        <v>1.1399999999999999</v>
      </c>
      <c r="V254" s="45">
        <v>0.03</v>
      </c>
      <c r="W254" s="45">
        <v>0.16</v>
      </c>
      <c r="X254" s="45" t="s">
        <v>264</v>
      </c>
      <c r="Y254" s="45">
        <v>1.74</v>
      </c>
      <c r="Z254" s="149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BM255" s="55"/>
    </row>
    <row r="256" spans="1:65" ht="15">
      <c r="B256" s="8" t="s">
        <v>582</v>
      </c>
      <c r="BM256" s="28" t="s">
        <v>66</v>
      </c>
    </row>
    <row r="257" spans="1:65" ht="15">
      <c r="A257" s="25" t="s">
        <v>33</v>
      </c>
      <c r="B257" s="18" t="s">
        <v>111</v>
      </c>
      <c r="C257" s="15" t="s">
        <v>112</v>
      </c>
      <c r="D257" s="16" t="s">
        <v>224</v>
      </c>
      <c r="E257" s="17" t="s">
        <v>224</v>
      </c>
      <c r="F257" s="17" t="s">
        <v>224</v>
      </c>
      <c r="G257" s="17" t="s">
        <v>224</v>
      </c>
      <c r="H257" s="17" t="s">
        <v>224</v>
      </c>
      <c r="I257" s="17" t="s">
        <v>224</v>
      </c>
      <c r="J257" s="149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225</v>
      </c>
      <c r="C258" s="9" t="s">
        <v>225</v>
      </c>
      <c r="D258" s="147" t="s">
        <v>228</v>
      </c>
      <c r="E258" s="148" t="s">
        <v>229</v>
      </c>
      <c r="F258" s="148" t="s">
        <v>230</v>
      </c>
      <c r="G258" s="148" t="s">
        <v>231</v>
      </c>
      <c r="H258" s="148" t="s">
        <v>239</v>
      </c>
      <c r="I258" s="148" t="s">
        <v>242</v>
      </c>
      <c r="J258" s="149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267</v>
      </c>
      <c r="E259" s="11" t="s">
        <v>267</v>
      </c>
      <c r="F259" s="11" t="s">
        <v>267</v>
      </c>
      <c r="G259" s="11" t="s">
        <v>319</v>
      </c>
      <c r="H259" s="11" t="s">
        <v>267</v>
      </c>
      <c r="I259" s="11" t="s">
        <v>267</v>
      </c>
      <c r="J259" s="14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322</v>
      </c>
      <c r="E260" s="26" t="s">
        <v>323</v>
      </c>
      <c r="F260" s="26" t="s">
        <v>324</v>
      </c>
      <c r="G260" s="26" t="s">
        <v>322</v>
      </c>
      <c r="H260" s="26" t="s">
        <v>117</v>
      </c>
      <c r="I260" s="26" t="s">
        <v>323</v>
      </c>
      <c r="J260" s="14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0.81</v>
      </c>
      <c r="E261" s="22">
        <v>0.72166373850692733</v>
      </c>
      <c r="F261" s="22">
        <v>0.73208016505241702</v>
      </c>
      <c r="G261" s="143">
        <v>0.8</v>
      </c>
      <c r="H261" s="22">
        <v>0.629</v>
      </c>
      <c r="I261" s="22">
        <v>0.6090267613403848</v>
      </c>
      <c r="J261" s="14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0.85</v>
      </c>
      <c r="E262" s="11">
        <v>0.74</v>
      </c>
      <c r="F262" s="11">
        <v>0.73737059125197402</v>
      </c>
      <c r="G262" s="144">
        <v>0.7</v>
      </c>
      <c r="H262" s="11">
        <v>0.58499999999999996</v>
      </c>
      <c r="I262" s="11">
        <v>0.64901644781508905</v>
      </c>
      <c r="J262" s="14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 t="e">
        <v>#N/A</v>
      </c>
    </row>
    <row r="263" spans="1:65">
      <c r="A263" s="30"/>
      <c r="B263" s="19">
        <v>1</v>
      </c>
      <c r="C263" s="9">
        <v>3</v>
      </c>
      <c r="D263" s="11">
        <v>0.89</v>
      </c>
      <c r="E263" s="11">
        <v>0.68529259588338542</v>
      </c>
      <c r="F263" s="11">
        <v>0.73976432085200405</v>
      </c>
      <c r="G263" s="144">
        <v>0.7</v>
      </c>
      <c r="H263" s="11">
        <v>0.60599999999999998</v>
      </c>
      <c r="I263" s="11">
        <v>0.65240197129231814</v>
      </c>
      <c r="J263" s="14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0.83</v>
      </c>
      <c r="E264" s="11">
        <v>0.70116616669289134</v>
      </c>
      <c r="F264" s="11">
        <v>0.73994551569590905</v>
      </c>
      <c r="G264" s="144">
        <v>0.8</v>
      </c>
      <c r="H264" s="11">
        <v>0.59099999999999997</v>
      </c>
      <c r="I264" s="11">
        <v>0.59414342742770065</v>
      </c>
      <c r="J264" s="14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0.70640112436215508</v>
      </c>
    </row>
    <row r="265" spans="1:65">
      <c r="A265" s="30"/>
      <c r="B265" s="19">
        <v>1</v>
      </c>
      <c r="C265" s="9">
        <v>5</v>
      </c>
      <c r="D265" s="11">
        <v>0.85</v>
      </c>
      <c r="E265" s="11">
        <v>0.725477420582607</v>
      </c>
      <c r="F265" s="11">
        <v>0.75368471838522999</v>
      </c>
      <c r="G265" s="144">
        <v>0.7</v>
      </c>
      <c r="H265" s="11">
        <v>0.61899999999999999</v>
      </c>
      <c r="I265" s="11">
        <v>0.6187137025286078</v>
      </c>
      <c r="J265" s="14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142</v>
      </c>
    </row>
    <row r="266" spans="1:65">
      <c r="A266" s="30"/>
      <c r="B266" s="19">
        <v>1</v>
      </c>
      <c r="C266" s="9">
        <v>6</v>
      </c>
      <c r="D266" s="11">
        <v>0.81</v>
      </c>
      <c r="E266" s="11">
        <v>0.71368980086271128</v>
      </c>
      <c r="F266" s="11">
        <v>0.75693299305417205</v>
      </c>
      <c r="G266" s="144">
        <v>0.8</v>
      </c>
      <c r="H266" s="11">
        <v>0.58799999999999997</v>
      </c>
      <c r="I266" s="11">
        <v>0.66366339364032156</v>
      </c>
      <c r="J266" s="14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259</v>
      </c>
      <c r="C267" s="12"/>
      <c r="D267" s="23">
        <v>0.84000000000000019</v>
      </c>
      <c r="E267" s="23">
        <v>0.71454828708808693</v>
      </c>
      <c r="F267" s="23">
        <v>0.74329638404861775</v>
      </c>
      <c r="G267" s="23">
        <v>0.75</v>
      </c>
      <c r="H267" s="23">
        <v>0.60299999999999987</v>
      </c>
      <c r="I267" s="23">
        <v>0.63116095067407041</v>
      </c>
      <c r="J267" s="14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260</v>
      </c>
      <c r="C268" s="29"/>
      <c r="D268" s="11">
        <v>0.84</v>
      </c>
      <c r="E268" s="11">
        <v>0.7176767696848193</v>
      </c>
      <c r="F268" s="11">
        <v>0.73985491827395655</v>
      </c>
      <c r="G268" s="11">
        <v>0.75</v>
      </c>
      <c r="H268" s="11">
        <v>0.59850000000000003</v>
      </c>
      <c r="I268" s="11">
        <v>0.63386507517184842</v>
      </c>
      <c r="J268" s="14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261</v>
      </c>
      <c r="C269" s="29"/>
      <c r="D269" s="24">
        <v>3.0331501776206186E-2</v>
      </c>
      <c r="E269" s="24">
        <v>1.9253980942760276E-2</v>
      </c>
      <c r="F269" s="24">
        <v>9.7826067430020723E-3</v>
      </c>
      <c r="G269" s="24">
        <v>5.4772255750516662E-2</v>
      </c>
      <c r="H269" s="24">
        <v>1.8077610461562685E-2</v>
      </c>
      <c r="I269" s="24">
        <v>2.7718448315090974E-2</v>
      </c>
      <c r="J269" s="14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86</v>
      </c>
      <c r="C270" s="29"/>
      <c r="D270" s="13">
        <v>3.6108930685959738E-2</v>
      </c>
      <c r="E270" s="13">
        <v>2.6945668040467524E-2</v>
      </c>
      <c r="F270" s="13">
        <v>1.3161111708518965E-2</v>
      </c>
      <c r="G270" s="13">
        <v>7.3029674334022215E-2</v>
      </c>
      <c r="H270" s="13">
        <v>2.9979453501762336E-2</v>
      </c>
      <c r="I270" s="13">
        <v>4.3916608411036978E-2</v>
      </c>
      <c r="J270" s="14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262</v>
      </c>
      <c r="C271" s="29"/>
      <c r="D271" s="13">
        <v>0.1891260801127379</v>
      </c>
      <c r="E271" s="13">
        <v>1.1533337709914271E-2</v>
      </c>
      <c r="F271" s="13">
        <v>5.2229899435362936E-2</v>
      </c>
      <c r="G271" s="13">
        <v>6.1719714386373026E-2</v>
      </c>
      <c r="H271" s="13">
        <v>-0.14637734963335636</v>
      </c>
      <c r="I271" s="13">
        <v>-0.10651196762465909</v>
      </c>
      <c r="J271" s="149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263</v>
      </c>
      <c r="C272" s="47"/>
      <c r="D272" s="45">
        <v>1.01</v>
      </c>
      <c r="E272" s="45">
        <v>0</v>
      </c>
      <c r="F272" s="45">
        <v>0.23</v>
      </c>
      <c r="G272" s="45" t="s">
        <v>264</v>
      </c>
      <c r="H272" s="45">
        <v>0.9</v>
      </c>
      <c r="I272" s="45">
        <v>0.67</v>
      </c>
      <c r="J272" s="149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 t="s">
        <v>328</v>
      </c>
      <c r="C273" s="20"/>
      <c r="D273" s="20"/>
      <c r="E273" s="20"/>
      <c r="F273" s="20"/>
      <c r="G273" s="20"/>
      <c r="H273" s="20"/>
      <c r="I273" s="20"/>
      <c r="BM273" s="55"/>
    </row>
    <row r="274" spans="1:65">
      <c r="BM274" s="55"/>
    </row>
    <row r="275" spans="1:65" ht="15">
      <c r="B275" s="8" t="s">
        <v>583</v>
      </c>
      <c r="BM275" s="28" t="s">
        <v>66</v>
      </c>
    </row>
    <row r="276" spans="1:65" ht="15">
      <c r="A276" s="25" t="s">
        <v>36</v>
      </c>
      <c r="B276" s="18" t="s">
        <v>111</v>
      </c>
      <c r="C276" s="15" t="s">
        <v>112</v>
      </c>
      <c r="D276" s="16" t="s">
        <v>224</v>
      </c>
      <c r="E276" s="17" t="s">
        <v>224</v>
      </c>
      <c r="F276" s="17" t="s">
        <v>224</v>
      </c>
      <c r="G276" s="17" t="s">
        <v>224</v>
      </c>
      <c r="H276" s="17" t="s">
        <v>224</v>
      </c>
      <c r="I276" s="149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 t="s">
        <v>225</v>
      </c>
      <c r="C277" s="9" t="s">
        <v>225</v>
      </c>
      <c r="D277" s="147" t="s">
        <v>228</v>
      </c>
      <c r="E277" s="148" t="s">
        <v>229</v>
      </c>
      <c r="F277" s="148" t="s">
        <v>231</v>
      </c>
      <c r="G277" s="148" t="s">
        <v>239</v>
      </c>
      <c r="H277" s="148" t="s">
        <v>242</v>
      </c>
      <c r="I277" s="14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 t="s">
        <v>3</v>
      </c>
    </row>
    <row r="278" spans="1:65">
      <c r="A278" s="30"/>
      <c r="B278" s="19"/>
      <c r="C278" s="9"/>
      <c r="D278" s="10" t="s">
        <v>267</v>
      </c>
      <c r="E278" s="11" t="s">
        <v>267</v>
      </c>
      <c r="F278" s="11" t="s">
        <v>319</v>
      </c>
      <c r="G278" s="11" t="s">
        <v>267</v>
      </c>
      <c r="H278" s="11" t="s">
        <v>267</v>
      </c>
      <c r="I278" s="14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9"/>
      <c r="C279" s="9"/>
      <c r="D279" s="26" t="s">
        <v>322</v>
      </c>
      <c r="E279" s="26" t="s">
        <v>323</v>
      </c>
      <c r="F279" s="26" t="s">
        <v>322</v>
      </c>
      <c r="G279" s="26" t="s">
        <v>117</v>
      </c>
      <c r="H279" s="26" t="s">
        <v>323</v>
      </c>
      <c r="I279" s="14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8">
        <v>1</v>
      </c>
      <c r="C280" s="14">
        <v>1</v>
      </c>
      <c r="D280" s="22">
        <v>0.45</v>
      </c>
      <c r="E280" s="22">
        <v>0.40149335794620417</v>
      </c>
      <c r="F280" s="22">
        <v>0.4</v>
      </c>
      <c r="G280" s="22">
        <v>0.35399999999999998</v>
      </c>
      <c r="H280" s="22">
        <v>0.37455071742473828</v>
      </c>
      <c r="I280" s="14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</v>
      </c>
    </row>
    <row r="281" spans="1:65">
      <c r="A281" s="30"/>
      <c r="B281" s="19">
        <v>1</v>
      </c>
      <c r="C281" s="9">
        <v>2</v>
      </c>
      <c r="D281" s="11">
        <v>0.49</v>
      </c>
      <c r="E281" s="11">
        <v>0.44</v>
      </c>
      <c r="F281" s="11">
        <v>0.5</v>
      </c>
      <c r="G281" s="11">
        <v>0.35599999999999998</v>
      </c>
      <c r="H281" s="11">
        <v>0.3853127757587308</v>
      </c>
      <c r="I281" s="14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 t="e">
        <v>#N/A</v>
      </c>
    </row>
    <row r="282" spans="1:65">
      <c r="A282" s="30"/>
      <c r="B282" s="19">
        <v>1</v>
      </c>
      <c r="C282" s="9">
        <v>3</v>
      </c>
      <c r="D282" s="11">
        <v>0.5</v>
      </c>
      <c r="E282" s="11">
        <v>0.37092868291498216</v>
      </c>
      <c r="F282" s="11">
        <v>0.4</v>
      </c>
      <c r="G282" s="11">
        <v>0.36699999999999999</v>
      </c>
      <c r="H282" s="11">
        <v>0.35747947544445802</v>
      </c>
      <c r="I282" s="14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16</v>
      </c>
    </row>
    <row r="283" spans="1:65">
      <c r="A283" s="30"/>
      <c r="B283" s="19">
        <v>1</v>
      </c>
      <c r="C283" s="9">
        <v>4</v>
      </c>
      <c r="D283" s="11">
        <v>0.46</v>
      </c>
      <c r="E283" s="11">
        <v>0.41862717222112517</v>
      </c>
      <c r="F283" s="11">
        <v>0.5</v>
      </c>
      <c r="G283" s="11">
        <v>0.35399999999999998</v>
      </c>
      <c r="H283" s="11">
        <v>0.34556975994191724</v>
      </c>
      <c r="I283" s="14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0.40910712469965793</v>
      </c>
    </row>
    <row r="284" spans="1:65">
      <c r="A284" s="30"/>
      <c r="B284" s="19">
        <v>1</v>
      </c>
      <c r="C284" s="9">
        <v>5</v>
      </c>
      <c r="D284" s="11">
        <v>0.46</v>
      </c>
      <c r="E284" s="11">
        <v>0.43015115220161515</v>
      </c>
      <c r="F284" s="11">
        <v>0.4</v>
      </c>
      <c r="G284" s="11">
        <v>0.35599999999999998</v>
      </c>
      <c r="H284" s="11">
        <v>0.39434893315381014</v>
      </c>
      <c r="I284" s="14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143</v>
      </c>
    </row>
    <row r="285" spans="1:65">
      <c r="A285" s="30"/>
      <c r="B285" s="19">
        <v>1</v>
      </c>
      <c r="C285" s="9">
        <v>6</v>
      </c>
      <c r="D285" s="11">
        <v>0.45</v>
      </c>
      <c r="E285" s="11">
        <v>0.40613767384396016</v>
      </c>
      <c r="F285" s="11">
        <v>0.4</v>
      </c>
      <c r="G285" s="11">
        <v>0.36299999999999999</v>
      </c>
      <c r="H285" s="11">
        <v>0.38861404013819545</v>
      </c>
      <c r="I285" s="14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20" t="s">
        <v>259</v>
      </c>
      <c r="C286" s="12"/>
      <c r="D286" s="23">
        <v>0.46833333333333332</v>
      </c>
      <c r="E286" s="23">
        <v>0.41122300652131444</v>
      </c>
      <c r="F286" s="23">
        <v>0.43333333333333335</v>
      </c>
      <c r="G286" s="23">
        <v>0.35833333333333334</v>
      </c>
      <c r="H286" s="23">
        <v>0.37431261697697499</v>
      </c>
      <c r="I286" s="14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260</v>
      </c>
      <c r="C287" s="29"/>
      <c r="D287" s="11">
        <v>0.46</v>
      </c>
      <c r="E287" s="11">
        <v>0.41238242303254269</v>
      </c>
      <c r="F287" s="11">
        <v>0.4</v>
      </c>
      <c r="G287" s="11">
        <v>0.35599999999999998</v>
      </c>
      <c r="H287" s="11">
        <v>0.37993174659173456</v>
      </c>
      <c r="I287" s="14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261</v>
      </c>
      <c r="C288" s="29"/>
      <c r="D288" s="24">
        <v>2.1369760566432802E-2</v>
      </c>
      <c r="E288" s="24">
        <v>2.4435101419898349E-2</v>
      </c>
      <c r="F288" s="24">
        <v>5.1639777949432392E-2</v>
      </c>
      <c r="G288" s="24">
        <v>5.3913510984415327E-3</v>
      </c>
      <c r="H288" s="24">
        <v>1.9165340277766944E-2</v>
      </c>
      <c r="I288" s="14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86</v>
      </c>
      <c r="C289" s="29"/>
      <c r="D289" s="13">
        <v>4.5629381992383207E-2</v>
      </c>
      <c r="E289" s="13">
        <v>5.9420560212824165E-2</v>
      </c>
      <c r="F289" s="13">
        <v>0.11916871834484398</v>
      </c>
      <c r="G289" s="13">
        <v>1.5045630972394974E-2</v>
      </c>
      <c r="H289" s="13">
        <v>5.1201427385884395E-2</v>
      </c>
      <c r="I289" s="149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262</v>
      </c>
      <c r="C290" s="29"/>
      <c r="D290" s="13">
        <v>0.14476943826670285</v>
      </c>
      <c r="E290" s="13">
        <v>5.1719505574727709E-3</v>
      </c>
      <c r="F290" s="13">
        <v>5.9217273841077445E-2</v>
      </c>
      <c r="G290" s="13">
        <v>-0.12410879278526299</v>
      </c>
      <c r="H290" s="13">
        <v>-8.5049869879990525E-2</v>
      </c>
      <c r="I290" s="14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46" t="s">
        <v>263</v>
      </c>
      <c r="C291" s="47"/>
      <c r="D291" s="45">
        <v>1.04</v>
      </c>
      <c r="E291" s="45">
        <v>0</v>
      </c>
      <c r="F291" s="45">
        <v>0.4</v>
      </c>
      <c r="G291" s="45">
        <v>0.97</v>
      </c>
      <c r="H291" s="45">
        <v>0.67</v>
      </c>
      <c r="I291" s="149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1"/>
      <c r="C292" s="20"/>
      <c r="D292" s="20"/>
      <c r="E292" s="20"/>
      <c r="F292" s="20"/>
      <c r="G292" s="20"/>
      <c r="H292" s="20"/>
      <c r="BM292" s="55"/>
    </row>
    <row r="293" spans="1:65" ht="15">
      <c r="B293" s="8" t="s">
        <v>584</v>
      </c>
      <c r="BM293" s="28" t="s">
        <v>66</v>
      </c>
    </row>
    <row r="294" spans="1:65" ht="15">
      <c r="A294" s="25" t="s">
        <v>39</v>
      </c>
      <c r="B294" s="18" t="s">
        <v>111</v>
      </c>
      <c r="C294" s="15" t="s">
        <v>112</v>
      </c>
      <c r="D294" s="16" t="s">
        <v>224</v>
      </c>
      <c r="E294" s="17" t="s">
        <v>224</v>
      </c>
      <c r="F294" s="17" t="s">
        <v>224</v>
      </c>
      <c r="G294" s="17" t="s">
        <v>224</v>
      </c>
      <c r="H294" s="17" t="s">
        <v>224</v>
      </c>
      <c r="I294" s="149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225</v>
      </c>
      <c r="C295" s="9" t="s">
        <v>225</v>
      </c>
      <c r="D295" s="147" t="s">
        <v>228</v>
      </c>
      <c r="E295" s="148" t="s">
        <v>229</v>
      </c>
      <c r="F295" s="148" t="s">
        <v>231</v>
      </c>
      <c r="G295" s="148" t="s">
        <v>239</v>
      </c>
      <c r="H295" s="148" t="s">
        <v>242</v>
      </c>
      <c r="I295" s="149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267</v>
      </c>
      <c r="E296" s="11" t="s">
        <v>267</v>
      </c>
      <c r="F296" s="11" t="s">
        <v>319</v>
      </c>
      <c r="G296" s="11" t="s">
        <v>267</v>
      </c>
      <c r="H296" s="11" t="s">
        <v>267</v>
      </c>
      <c r="I296" s="14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 t="s">
        <v>322</v>
      </c>
      <c r="E297" s="26" t="s">
        <v>323</v>
      </c>
      <c r="F297" s="26" t="s">
        <v>322</v>
      </c>
      <c r="G297" s="26" t="s">
        <v>117</v>
      </c>
      <c r="H297" s="26" t="s">
        <v>323</v>
      </c>
      <c r="I297" s="14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8">
        <v>1</v>
      </c>
      <c r="C298" s="14">
        <v>1</v>
      </c>
      <c r="D298" s="22">
        <v>0.24</v>
      </c>
      <c r="E298" s="22">
        <v>0.21492743083620588</v>
      </c>
      <c r="F298" s="22">
        <v>0.2</v>
      </c>
      <c r="G298" s="22">
        <v>0.16500000000000001</v>
      </c>
      <c r="H298" s="22">
        <v>0.20726166737735424</v>
      </c>
      <c r="I298" s="14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0.26</v>
      </c>
      <c r="E299" s="11">
        <v>0.22</v>
      </c>
      <c r="F299" s="11">
        <v>0.2</v>
      </c>
      <c r="G299" s="11">
        <v>0.17199999999999999</v>
      </c>
      <c r="H299" s="11">
        <v>0.19359972035165562</v>
      </c>
      <c r="I299" s="14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 t="e">
        <v>#N/A</v>
      </c>
    </row>
    <row r="300" spans="1:65">
      <c r="A300" s="30"/>
      <c r="B300" s="19">
        <v>1</v>
      </c>
      <c r="C300" s="9">
        <v>3</v>
      </c>
      <c r="D300" s="11">
        <v>0.25</v>
      </c>
      <c r="E300" s="11">
        <v>0.19809682114660501</v>
      </c>
      <c r="F300" s="11">
        <v>0.2</v>
      </c>
      <c r="G300" s="11">
        <v>0.16900000000000001</v>
      </c>
      <c r="H300" s="11">
        <v>0.18522257922307167</v>
      </c>
      <c r="I300" s="14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0.24</v>
      </c>
      <c r="E301" s="11">
        <v>0.20943087442409386</v>
      </c>
      <c r="F301" s="11">
        <v>0.2</v>
      </c>
      <c r="G301" s="11">
        <v>0.184</v>
      </c>
      <c r="H301" s="11">
        <v>0.19547588285690162</v>
      </c>
      <c r="I301" s="14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0.20458284546243527</v>
      </c>
    </row>
    <row r="302" spans="1:65">
      <c r="A302" s="30"/>
      <c r="B302" s="19">
        <v>1</v>
      </c>
      <c r="C302" s="9">
        <v>5</v>
      </c>
      <c r="D302" s="11">
        <v>0.24</v>
      </c>
      <c r="E302" s="11">
        <v>0.2123538656881159</v>
      </c>
      <c r="F302" s="11">
        <v>0.2</v>
      </c>
      <c r="G302" s="11">
        <v>0.17599999999999999</v>
      </c>
      <c r="H302" s="11">
        <v>0.21838912564138924</v>
      </c>
      <c r="I302" s="14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144</v>
      </c>
    </row>
    <row r="303" spans="1:65">
      <c r="A303" s="30"/>
      <c r="B303" s="19">
        <v>1</v>
      </c>
      <c r="C303" s="9">
        <v>6</v>
      </c>
      <c r="D303" s="11">
        <v>0.24</v>
      </c>
      <c r="E303" s="11">
        <v>0.19351248630485288</v>
      </c>
      <c r="F303" s="11">
        <v>0.2</v>
      </c>
      <c r="G303" s="11">
        <v>0.16800000000000001</v>
      </c>
      <c r="H303" s="11">
        <v>0.18521491002281126</v>
      </c>
      <c r="I303" s="149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259</v>
      </c>
      <c r="C304" s="12"/>
      <c r="D304" s="23">
        <v>0.245</v>
      </c>
      <c r="E304" s="23">
        <v>0.20805357973331226</v>
      </c>
      <c r="F304" s="23">
        <v>0.19999999999999998</v>
      </c>
      <c r="G304" s="23">
        <v>0.17233333333333331</v>
      </c>
      <c r="H304" s="23">
        <v>0.19752731424553061</v>
      </c>
      <c r="I304" s="14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260</v>
      </c>
      <c r="C305" s="29"/>
      <c r="D305" s="11">
        <v>0.24</v>
      </c>
      <c r="E305" s="11">
        <v>0.21089237005610489</v>
      </c>
      <c r="F305" s="11">
        <v>0.2</v>
      </c>
      <c r="G305" s="11">
        <v>0.17049999999999998</v>
      </c>
      <c r="H305" s="11">
        <v>0.19453780160427864</v>
      </c>
      <c r="I305" s="14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261</v>
      </c>
      <c r="C306" s="29"/>
      <c r="D306" s="24">
        <v>8.3666002653407633E-3</v>
      </c>
      <c r="E306" s="24">
        <v>1.0207219266583523E-2</v>
      </c>
      <c r="F306" s="24">
        <v>3.0404709722440586E-17</v>
      </c>
      <c r="G306" s="24">
        <v>6.831300510639726E-3</v>
      </c>
      <c r="H306" s="24">
        <v>1.305839938021075E-2</v>
      </c>
      <c r="I306" s="14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86</v>
      </c>
      <c r="C307" s="29"/>
      <c r="D307" s="13">
        <v>3.4149388838125565E-2</v>
      </c>
      <c r="E307" s="13">
        <v>4.9060531809485636E-2</v>
      </c>
      <c r="F307" s="13">
        <v>1.5202354861220294E-16</v>
      </c>
      <c r="G307" s="13">
        <v>3.9640041647812728E-2</v>
      </c>
      <c r="H307" s="13">
        <v>6.6109334954956578E-2</v>
      </c>
      <c r="I307" s="149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262</v>
      </c>
      <c r="C308" s="29"/>
      <c r="D308" s="13">
        <v>0.19755886397125111</v>
      </c>
      <c r="E308" s="13">
        <v>1.6964933022765472E-2</v>
      </c>
      <c r="F308" s="13">
        <v>-2.2400927370407331E-2</v>
      </c>
      <c r="G308" s="13">
        <v>-0.15763546575083442</v>
      </c>
      <c r="H308" s="13">
        <v>-3.4487403872775713E-2</v>
      </c>
      <c r="I308" s="14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263</v>
      </c>
      <c r="C309" s="47"/>
      <c r="D309" s="45">
        <v>3.77</v>
      </c>
      <c r="E309" s="45">
        <v>0.67</v>
      </c>
      <c r="F309" s="45">
        <v>0</v>
      </c>
      <c r="G309" s="45">
        <v>2.3199999999999998</v>
      </c>
      <c r="H309" s="45">
        <v>0.21</v>
      </c>
      <c r="I309" s="149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/>
      <c r="C310" s="20"/>
      <c r="D310" s="20"/>
      <c r="E310" s="20"/>
      <c r="F310" s="20"/>
      <c r="G310" s="20"/>
      <c r="H310" s="20"/>
      <c r="BM310" s="55"/>
    </row>
    <row r="311" spans="1:65" ht="15">
      <c r="B311" s="8" t="s">
        <v>585</v>
      </c>
      <c r="BM311" s="28" t="s">
        <v>66</v>
      </c>
    </row>
    <row r="312" spans="1:65" ht="15">
      <c r="A312" s="25" t="s">
        <v>52</v>
      </c>
      <c r="B312" s="18" t="s">
        <v>111</v>
      </c>
      <c r="C312" s="15" t="s">
        <v>112</v>
      </c>
      <c r="D312" s="16" t="s">
        <v>224</v>
      </c>
      <c r="E312" s="17" t="s">
        <v>224</v>
      </c>
      <c r="F312" s="17" t="s">
        <v>224</v>
      </c>
      <c r="G312" s="17" t="s">
        <v>224</v>
      </c>
      <c r="H312" s="17" t="s">
        <v>224</v>
      </c>
      <c r="I312" s="17" t="s">
        <v>224</v>
      </c>
      <c r="J312" s="17" t="s">
        <v>224</v>
      </c>
      <c r="K312" s="17" t="s">
        <v>224</v>
      </c>
      <c r="L312" s="17" t="s">
        <v>224</v>
      </c>
      <c r="M312" s="17" t="s">
        <v>224</v>
      </c>
      <c r="N312" s="17" t="s">
        <v>224</v>
      </c>
      <c r="O312" s="17" t="s">
        <v>224</v>
      </c>
      <c r="P312" s="17" t="s">
        <v>224</v>
      </c>
      <c r="Q312" s="17" t="s">
        <v>224</v>
      </c>
      <c r="R312" s="17" t="s">
        <v>224</v>
      </c>
      <c r="S312" s="17" t="s">
        <v>224</v>
      </c>
      <c r="T312" s="17" t="s">
        <v>224</v>
      </c>
      <c r="U312" s="17" t="s">
        <v>224</v>
      </c>
      <c r="V312" s="17" t="s">
        <v>224</v>
      </c>
      <c r="W312" s="17" t="s">
        <v>224</v>
      </c>
      <c r="X312" s="149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225</v>
      </c>
      <c r="C313" s="9" t="s">
        <v>225</v>
      </c>
      <c r="D313" s="147" t="s">
        <v>227</v>
      </c>
      <c r="E313" s="148" t="s">
        <v>228</v>
      </c>
      <c r="F313" s="148" t="s">
        <v>229</v>
      </c>
      <c r="G313" s="148" t="s">
        <v>231</v>
      </c>
      <c r="H313" s="148" t="s">
        <v>232</v>
      </c>
      <c r="I313" s="148" t="s">
        <v>233</v>
      </c>
      <c r="J313" s="148" t="s">
        <v>235</v>
      </c>
      <c r="K313" s="148" t="s">
        <v>236</v>
      </c>
      <c r="L313" s="148" t="s">
        <v>237</v>
      </c>
      <c r="M313" s="148" t="s">
        <v>238</v>
      </c>
      <c r="N313" s="148" t="s">
        <v>265</v>
      </c>
      <c r="O313" s="148" t="s">
        <v>239</v>
      </c>
      <c r="P313" s="148" t="s">
        <v>240</v>
      </c>
      <c r="Q313" s="148" t="s">
        <v>241</v>
      </c>
      <c r="R313" s="148" t="s">
        <v>242</v>
      </c>
      <c r="S313" s="148" t="s">
        <v>244</v>
      </c>
      <c r="T313" s="148" t="s">
        <v>245</v>
      </c>
      <c r="U313" s="148" t="s">
        <v>246</v>
      </c>
      <c r="V313" s="148" t="s">
        <v>247</v>
      </c>
      <c r="W313" s="148" t="s">
        <v>250</v>
      </c>
      <c r="X313" s="149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319</v>
      </c>
      <c r="E314" s="11" t="s">
        <v>319</v>
      </c>
      <c r="F314" s="11" t="s">
        <v>320</v>
      </c>
      <c r="G314" s="11" t="s">
        <v>319</v>
      </c>
      <c r="H314" s="11" t="s">
        <v>267</v>
      </c>
      <c r="I314" s="11" t="s">
        <v>320</v>
      </c>
      <c r="J314" s="11" t="s">
        <v>267</v>
      </c>
      <c r="K314" s="11" t="s">
        <v>267</v>
      </c>
      <c r="L314" s="11" t="s">
        <v>267</v>
      </c>
      <c r="M314" s="11" t="s">
        <v>267</v>
      </c>
      <c r="N314" s="11" t="s">
        <v>267</v>
      </c>
      <c r="O314" s="11" t="s">
        <v>267</v>
      </c>
      <c r="P314" s="11" t="s">
        <v>319</v>
      </c>
      <c r="Q314" s="11" t="s">
        <v>267</v>
      </c>
      <c r="R314" s="11" t="s">
        <v>267</v>
      </c>
      <c r="S314" s="11" t="s">
        <v>319</v>
      </c>
      <c r="T314" s="11" t="s">
        <v>319</v>
      </c>
      <c r="U314" s="11" t="s">
        <v>320</v>
      </c>
      <c r="V314" s="11" t="s">
        <v>319</v>
      </c>
      <c r="W314" s="11" t="s">
        <v>320</v>
      </c>
      <c r="X314" s="149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321</v>
      </c>
      <c r="E315" s="26" t="s">
        <v>322</v>
      </c>
      <c r="F315" s="26" t="s">
        <v>323</v>
      </c>
      <c r="G315" s="26" t="s">
        <v>322</v>
      </c>
      <c r="H315" s="26" t="s">
        <v>322</v>
      </c>
      <c r="I315" s="26" t="s">
        <v>321</v>
      </c>
      <c r="J315" s="26" t="s">
        <v>322</v>
      </c>
      <c r="K315" s="26" t="s">
        <v>322</v>
      </c>
      <c r="L315" s="26" t="s">
        <v>322</v>
      </c>
      <c r="M315" s="26" t="s">
        <v>322</v>
      </c>
      <c r="N315" s="26" t="s">
        <v>322</v>
      </c>
      <c r="O315" s="26" t="s">
        <v>117</v>
      </c>
      <c r="P315" s="26" t="s">
        <v>322</v>
      </c>
      <c r="Q315" s="26" t="s">
        <v>116</v>
      </c>
      <c r="R315" s="26" t="s">
        <v>323</v>
      </c>
      <c r="S315" s="26" t="s">
        <v>321</v>
      </c>
      <c r="T315" s="26" t="s">
        <v>324</v>
      </c>
      <c r="U315" s="26" t="s">
        <v>324</v>
      </c>
      <c r="V315" s="26" t="s">
        <v>324</v>
      </c>
      <c r="W315" s="26" t="s">
        <v>323</v>
      </c>
      <c r="X315" s="149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21</v>
      </c>
      <c r="E316" s="22">
        <v>21.36</v>
      </c>
      <c r="F316" s="22">
        <v>22.082187619999999</v>
      </c>
      <c r="G316" s="143">
        <v>14.899999999999999</v>
      </c>
      <c r="H316" s="22">
        <v>22.51</v>
      </c>
      <c r="I316" s="22">
        <v>20.79</v>
      </c>
      <c r="J316" s="22">
        <v>22.2</v>
      </c>
      <c r="K316" s="22">
        <v>22.2</v>
      </c>
      <c r="L316" s="22">
        <v>22</v>
      </c>
      <c r="M316" s="22">
        <v>21.2</v>
      </c>
      <c r="N316" s="22">
        <v>22.5</v>
      </c>
      <c r="O316" s="22">
        <v>20.190000000000001</v>
      </c>
      <c r="P316" s="22">
        <v>22.4435</v>
      </c>
      <c r="Q316" s="22">
        <v>20.03</v>
      </c>
      <c r="R316" s="22">
        <v>21.600675463258248</v>
      </c>
      <c r="S316" s="22">
        <v>21.853549010727725</v>
      </c>
      <c r="T316" s="22">
        <v>22.078613000000001</v>
      </c>
      <c r="U316" s="22" t="s">
        <v>305</v>
      </c>
      <c r="V316" s="22" t="s">
        <v>306</v>
      </c>
      <c r="W316" s="22">
        <v>20.607881500000001</v>
      </c>
      <c r="X316" s="149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21.099999999999998</v>
      </c>
      <c r="E317" s="11">
        <v>21.49</v>
      </c>
      <c r="F317" s="11">
        <v>21.85725747</v>
      </c>
      <c r="G317" s="144">
        <v>14.000000000000002</v>
      </c>
      <c r="H317" s="11">
        <v>22.36</v>
      </c>
      <c r="I317" s="11">
        <v>20.75</v>
      </c>
      <c r="J317" s="11">
        <v>21.8</v>
      </c>
      <c r="K317" s="11">
        <v>22.7</v>
      </c>
      <c r="L317" s="11">
        <v>22.3</v>
      </c>
      <c r="M317" s="11">
        <v>21.3</v>
      </c>
      <c r="N317" s="11">
        <v>22.8</v>
      </c>
      <c r="O317" s="11">
        <v>21.24</v>
      </c>
      <c r="P317" s="11">
        <v>22.3201</v>
      </c>
      <c r="Q317" s="11">
        <v>19.600000000000001</v>
      </c>
      <c r="R317" s="11">
        <v>21.756444499482399</v>
      </c>
      <c r="S317" s="11">
        <v>21.935294889192001</v>
      </c>
      <c r="T317" s="11">
        <v>22.421904999999999</v>
      </c>
      <c r="U317" s="11" t="s">
        <v>305</v>
      </c>
      <c r="V317" s="11" t="s">
        <v>306</v>
      </c>
      <c r="W317" s="11">
        <v>20.5616564</v>
      </c>
      <c r="X317" s="149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21.6</v>
      </c>
      <c r="E318" s="11">
        <v>21.25</v>
      </c>
      <c r="F318" s="11">
        <v>22.03737903</v>
      </c>
      <c r="G318" s="144">
        <v>12.4</v>
      </c>
      <c r="H318" s="11">
        <v>21.21</v>
      </c>
      <c r="I318" s="11">
        <v>20.66</v>
      </c>
      <c r="J318" s="11">
        <v>22.1</v>
      </c>
      <c r="K318" s="11">
        <v>22.1</v>
      </c>
      <c r="L318" s="11">
        <v>21.3</v>
      </c>
      <c r="M318" s="11">
        <v>21.3</v>
      </c>
      <c r="N318" s="11">
        <v>22.7</v>
      </c>
      <c r="O318" s="11">
        <v>21.42</v>
      </c>
      <c r="P318" s="11">
        <v>22.477699999999999</v>
      </c>
      <c r="Q318" s="11">
        <v>20.12</v>
      </c>
      <c r="R318" s="11">
        <v>21.699504613531101</v>
      </c>
      <c r="S318" s="11">
        <v>22.689485672124086</v>
      </c>
      <c r="T318" s="11">
        <v>21.875252</v>
      </c>
      <c r="U318" s="11" t="s">
        <v>305</v>
      </c>
      <c r="V318" s="11" t="s">
        <v>306</v>
      </c>
      <c r="W318" s="11">
        <v>20.332258200000002</v>
      </c>
      <c r="X318" s="149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21</v>
      </c>
      <c r="E319" s="11">
        <v>21.28</v>
      </c>
      <c r="F319" s="11">
        <v>22.136414540000001</v>
      </c>
      <c r="G319" s="144">
        <v>16</v>
      </c>
      <c r="H319" s="11">
        <v>22.29</v>
      </c>
      <c r="I319" s="11">
        <v>21.22</v>
      </c>
      <c r="J319" s="11">
        <v>22.4</v>
      </c>
      <c r="K319" s="11">
        <v>22.3</v>
      </c>
      <c r="L319" s="11">
        <v>22.2</v>
      </c>
      <c r="M319" s="11">
        <v>21.1</v>
      </c>
      <c r="N319" s="11">
        <v>22.6</v>
      </c>
      <c r="O319" s="11">
        <v>20.82</v>
      </c>
      <c r="P319" s="11">
        <v>22.613600000000002</v>
      </c>
      <c r="Q319" s="11">
        <v>20.5</v>
      </c>
      <c r="R319" s="11">
        <v>21.819709665196445</v>
      </c>
      <c r="S319" s="11">
        <v>22.814019153071374</v>
      </c>
      <c r="T319" s="11">
        <v>20.359577999999999</v>
      </c>
      <c r="U319" s="11" t="s">
        <v>305</v>
      </c>
      <c r="V319" s="11" t="s">
        <v>306</v>
      </c>
      <c r="W319" s="11">
        <v>20.022986100000001</v>
      </c>
      <c r="X319" s="149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21.637873071345343</v>
      </c>
    </row>
    <row r="320" spans="1:65">
      <c r="A320" s="30"/>
      <c r="B320" s="19">
        <v>1</v>
      </c>
      <c r="C320" s="9">
        <v>5</v>
      </c>
      <c r="D320" s="11">
        <v>21.099999999999998</v>
      </c>
      <c r="E320" s="11">
        <v>21.03</v>
      </c>
      <c r="F320" s="11">
        <v>22.185352330000001</v>
      </c>
      <c r="G320" s="144">
        <v>14.2</v>
      </c>
      <c r="H320" s="11">
        <v>22.4</v>
      </c>
      <c r="I320" s="11">
        <v>20.7</v>
      </c>
      <c r="J320" s="11">
        <v>22.3</v>
      </c>
      <c r="K320" s="11">
        <v>22.5</v>
      </c>
      <c r="L320" s="11">
        <v>22.1</v>
      </c>
      <c r="M320" s="11">
        <v>21.3</v>
      </c>
      <c r="N320" s="11">
        <v>22.6</v>
      </c>
      <c r="O320" s="11">
        <v>20.62</v>
      </c>
      <c r="P320" s="11">
        <v>22.4863</v>
      </c>
      <c r="Q320" s="11">
        <v>19.350000000000001</v>
      </c>
      <c r="R320" s="11">
        <v>21.721545517528448</v>
      </c>
      <c r="S320" s="11">
        <v>23.102157573527226</v>
      </c>
      <c r="T320" s="11">
        <v>22.094037</v>
      </c>
      <c r="U320" s="11" t="s">
        <v>305</v>
      </c>
      <c r="V320" s="11" t="s">
        <v>306</v>
      </c>
      <c r="W320" s="11">
        <v>20.899147800000001</v>
      </c>
      <c r="X320" s="149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145</v>
      </c>
    </row>
    <row r="321" spans="1:65">
      <c r="A321" s="30"/>
      <c r="B321" s="19">
        <v>1</v>
      </c>
      <c r="C321" s="9">
        <v>6</v>
      </c>
      <c r="D321" s="11">
        <v>21.4</v>
      </c>
      <c r="E321" s="11">
        <v>21.29</v>
      </c>
      <c r="F321" s="11">
        <v>22.191351940000001</v>
      </c>
      <c r="G321" s="144">
        <v>14.899999999999999</v>
      </c>
      <c r="H321" s="11">
        <v>22.8</v>
      </c>
      <c r="I321" s="11">
        <v>20.89</v>
      </c>
      <c r="J321" s="11">
        <v>22.3</v>
      </c>
      <c r="K321" s="11">
        <v>22.3</v>
      </c>
      <c r="L321" s="11">
        <v>22.1</v>
      </c>
      <c r="M321" s="11">
        <v>21.1</v>
      </c>
      <c r="N321" s="11">
        <v>22.4</v>
      </c>
      <c r="O321" s="11">
        <v>21.13</v>
      </c>
      <c r="P321" s="11">
        <v>22.401199999999999</v>
      </c>
      <c r="Q321" s="11">
        <v>19.84</v>
      </c>
      <c r="R321" s="11">
        <v>21.637346747504949</v>
      </c>
      <c r="S321" s="11">
        <v>22.731841642081164</v>
      </c>
      <c r="T321" s="11">
        <v>21.958076000000002</v>
      </c>
      <c r="U321" s="11" t="s">
        <v>305</v>
      </c>
      <c r="V321" s="11" t="s">
        <v>306</v>
      </c>
      <c r="W321" s="11">
        <v>20.817744899999997</v>
      </c>
      <c r="X321" s="149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259</v>
      </c>
      <c r="C322" s="12"/>
      <c r="D322" s="23">
        <v>21.2</v>
      </c>
      <c r="E322" s="23">
        <v>21.283333333333331</v>
      </c>
      <c r="F322" s="23">
        <v>22.081657155000002</v>
      </c>
      <c r="G322" s="23">
        <v>14.4</v>
      </c>
      <c r="H322" s="23">
        <v>22.26166666666667</v>
      </c>
      <c r="I322" s="23">
        <v>20.835000000000001</v>
      </c>
      <c r="J322" s="23">
        <v>22.183333333333334</v>
      </c>
      <c r="K322" s="23">
        <v>22.349999999999998</v>
      </c>
      <c r="L322" s="23">
        <v>22</v>
      </c>
      <c r="M322" s="23">
        <v>21.216666666666669</v>
      </c>
      <c r="N322" s="23">
        <v>22.599999999999998</v>
      </c>
      <c r="O322" s="23">
        <v>20.903333333333332</v>
      </c>
      <c r="P322" s="23">
        <v>22.457066666666666</v>
      </c>
      <c r="Q322" s="23">
        <v>19.906666666666666</v>
      </c>
      <c r="R322" s="23">
        <v>21.70587108441693</v>
      </c>
      <c r="S322" s="23">
        <v>22.521057990120596</v>
      </c>
      <c r="T322" s="23">
        <v>21.797910166666668</v>
      </c>
      <c r="U322" s="23" t="s">
        <v>629</v>
      </c>
      <c r="V322" s="23" t="s">
        <v>629</v>
      </c>
      <c r="W322" s="23">
        <v>20.54027915</v>
      </c>
      <c r="X322" s="149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260</v>
      </c>
      <c r="C323" s="29"/>
      <c r="D323" s="11">
        <v>21.099999999999998</v>
      </c>
      <c r="E323" s="11">
        <v>21.285</v>
      </c>
      <c r="F323" s="11">
        <v>22.109301080000002</v>
      </c>
      <c r="G323" s="11">
        <v>14.549999999999999</v>
      </c>
      <c r="H323" s="11">
        <v>22.38</v>
      </c>
      <c r="I323" s="11">
        <v>20.77</v>
      </c>
      <c r="J323" s="11">
        <v>22.25</v>
      </c>
      <c r="K323" s="11">
        <v>22.3</v>
      </c>
      <c r="L323" s="11">
        <v>22.1</v>
      </c>
      <c r="M323" s="11">
        <v>21.25</v>
      </c>
      <c r="N323" s="11">
        <v>22.6</v>
      </c>
      <c r="O323" s="11">
        <v>20.975000000000001</v>
      </c>
      <c r="P323" s="11">
        <v>22.460599999999999</v>
      </c>
      <c r="Q323" s="11">
        <v>19.935000000000002</v>
      </c>
      <c r="R323" s="11">
        <v>21.710525065529772</v>
      </c>
      <c r="S323" s="11">
        <v>22.710663657102625</v>
      </c>
      <c r="T323" s="11">
        <v>22.018344500000001</v>
      </c>
      <c r="U323" s="11" t="s">
        <v>629</v>
      </c>
      <c r="V323" s="11" t="s">
        <v>629</v>
      </c>
      <c r="W323" s="11">
        <v>20.584768950000001</v>
      </c>
      <c r="X323" s="149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261</v>
      </c>
      <c r="C324" s="29"/>
      <c r="D324" s="24">
        <v>0.24494897427831838</v>
      </c>
      <c r="E324" s="24">
        <v>0.15095253117012117</v>
      </c>
      <c r="F324" s="24">
        <v>0.12498004541625535</v>
      </c>
      <c r="G324" s="24">
        <v>1.2049896265113649</v>
      </c>
      <c r="H324" s="24">
        <v>0.5453592088400695</v>
      </c>
      <c r="I324" s="24">
        <v>0.20462160198766866</v>
      </c>
      <c r="J324" s="24">
        <v>0.21369760566432758</v>
      </c>
      <c r="K324" s="24">
        <v>0.21679483388678747</v>
      </c>
      <c r="L324" s="24">
        <v>0.35777087639996624</v>
      </c>
      <c r="M324" s="24">
        <v>9.8319208025017216E-2</v>
      </c>
      <c r="N324" s="24">
        <v>0.14142135623731</v>
      </c>
      <c r="O324" s="24">
        <v>0.45337254732357379</v>
      </c>
      <c r="P324" s="24">
        <v>9.7824345981288183E-2</v>
      </c>
      <c r="Q324" s="24">
        <v>0.40524889471368858</v>
      </c>
      <c r="R324" s="24">
        <v>7.9454157915584703E-2</v>
      </c>
      <c r="S324" s="24">
        <v>0.50694915895212389</v>
      </c>
      <c r="T324" s="24">
        <v>0.72887433884131703</v>
      </c>
      <c r="U324" s="24" t="s">
        <v>629</v>
      </c>
      <c r="V324" s="24" t="s">
        <v>629</v>
      </c>
      <c r="W324" s="24">
        <v>0.32300644889418956</v>
      </c>
      <c r="X324" s="200"/>
      <c r="Y324" s="201"/>
      <c r="Z324" s="201"/>
      <c r="AA324" s="201"/>
      <c r="AB324" s="201"/>
      <c r="AC324" s="201"/>
      <c r="AD324" s="201"/>
      <c r="AE324" s="201"/>
      <c r="AF324" s="201"/>
      <c r="AG324" s="201"/>
      <c r="AH324" s="201"/>
      <c r="AI324" s="201"/>
      <c r="AJ324" s="201"/>
      <c r="AK324" s="201"/>
      <c r="AL324" s="201"/>
      <c r="AM324" s="201"/>
      <c r="AN324" s="201"/>
      <c r="AO324" s="201"/>
      <c r="AP324" s="201"/>
      <c r="AQ324" s="201"/>
      <c r="AR324" s="201"/>
      <c r="AS324" s="201"/>
      <c r="AT324" s="201"/>
      <c r="AU324" s="201"/>
      <c r="AV324" s="201"/>
      <c r="AW324" s="201"/>
      <c r="AX324" s="201"/>
      <c r="AY324" s="201"/>
      <c r="AZ324" s="201"/>
      <c r="BA324" s="201"/>
      <c r="BB324" s="201"/>
      <c r="BC324" s="201"/>
      <c r="BD324" s="201"/>
      <c r="BE324" s="201"/>
      <c r="BF324" s="201"/>
      <c r="BG324" s="201"/>
      <c r="BH324" s="201"/>
      <c r="BI324" s="201"/>
      <c r="BJ324" s="201"/>
      <c r="BK324" s="201"/>
      <c r="BL324" s="201"/>
      <c r="BM324" s="56"/>
    </row>
    <row r="325" spans="1:65">
      <c r="A325" s="30"/>
      <c r="B325" s="3" t="s">
        <v>86</v>
      </c>
      <c r="C325" s="29"/>
      <c r="D325" s="13">
        <v>1.1554196899920679E-2</v>
      </c>
      <c r="E325" s="13">
        <v>7.0925229993792256E-3</v>
      </c>
      <c r="F325" s="13">
        <v>5.6599033550322024E-3</v>
      </c>
      <c r="G325" s="13">
        <v>8.3679835174400335E-2</v>
      </c>
      <c r="H325" s="13">
        <v>2.4497681014003268E-2</v>
      </c>
      <c r="I325" s="13">
        <v>9.8210512113111898E-3</v>
      </c>
      <c r="J325" s="13">
        <v>9.6332504431702881E-3</v>
      </c>
      <c r="K325" s="13">
        <v>9.6999925676414991E-3</v>
      </c>
      <c r="L325" s="13">
        <v>1.6262312563634831E-2</v>
      </c>
      <c r="M325" s="13">
        <v>4.6340553664579991E-3</v>
      </c>
      <c r="N325" s="13">
        <v>6.2575821343942486E-3</v>
      </c>
      <c r="O325" s="13">
        <v>2.1689007207314964E-2</v>
      </c>
      <c r="P325" s="13">
        <v>4.3560607194745608E-3</v>
      </c>
      <c r="Q325" s="13">
        <v>2.0357446151056023E-2</v>
      </c>
      <c r="R325" s="13">
        <v>3.6604915603975184E-3</v>
      </c>
      <c r="S325" s="13">
        <v>2.2510006376010812E-2</v>
      </c>
      <c r="T325" s="13">
        <v>3.3437808178323009E-2</v>
      </c>
      <c r="U325" s="13" t="s">
        <v>629</v>
      </c>
      <c r="V325" s="13" t="s">
        <v>629</v>
      </c>
      <c r="W325" s="13">
        <v>1.5725514075800161E-2</v>
      </c>
      <c r="X325" s="149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262</v>
      </c>
      <c r="C326" s="29"/>
      <c r="D326" s="13">
        <v>-2.0236419259026528E-2</v>
      </c>
      <c r="E326" s="13">
        <v>-1.6385147322151683E-2</v>
      </c>
      <c r="F326" s="13">
        <v>2.0509598248931171E-2</v>
      </c>
      <c r="G326" s="13">
        <v>-0.33450020930801794</v>
      </c>
      <c r="H326" s="13">
        <v>2.8828785216759911E-2</v>
      </c>
      <c r="I326" s="13">
        <v>-3.7104990342538446E-2</v>
      </c>
      <c r="J326" s="13">
        <v>2.5208589596097397E-2</v>
      </c>
      <c r="K326" s="13">
        <v>3.2911133469847087E-2</v>
      </c>
      <c r="L326" s="13">
        <v>1.6735791334972605E-2</v>
      </c>
      <c r="M326" s="13">
        <v>-1.9466164871651426E-2</v>
      </c>
      <c r="N326" s="13">
        <v>4.4464949280471622E-2</v>
      </c>
      <c r="O326" s="13">
        <v>-3.3946947354301149E-2</v>
      </c>
      <c r="P326" s="13">
        <v>3.7859247654344008E-2</v>
      </c>
      <c r="Q326" s="13">
        <v>-8.0008159719324845E-2</v>
      </c>
      <c r="R326" s="13">
        <v>3.1425460740703848E-3</v>
      </c>
      <c r="S326" s="13">
        <v>4.0816623513003192E-2</v>
      </c>
      <c r="T326" s="13">
        <v>7.3961564888398446E-3</v>
      </c>
      <c r="U326" s="13" t="s">
        <v>629</v>
      </c>
      <c r="V326" s="13" t="s">
        <v>629</v>
      </c>
      <c r="W326" s="13">
        <v>-5.072559200834148E-2</v>
      </c>
      <c r="X326" s="149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263</v>
      </c>
      <c r="C327" s="47"/>
      <c r="D327" s="45">
        <v>0.65</v>
      </c>
      <c r="E327" s="45">
        <v>0.55000000000000004</v>
      </c>
      <c r="F327" s="45">
        <v>0.39</v>
      </c>
      <c r="G327" s="45">
        <v>8.6199999999999992</v>
      </c>
      <c r="H327" s="45">
        <v>0.6</v>
      </c>
      <c r="I327" s="45">
        <v>1.08</v>
      </c>
      <c r="J327" s="45">
        <v>0.51</v>
      </c>
      <c r="K327" s="45">
        <v>0.7</v>
      </c>
      <c r="L327" s="45">
        <v>0.28999999999999998</v>
      </c>
      <c r="M327" s="45">
        <v>0.63</v>
      </c>
      <c r="N327" s="45">
        <v>0.99</v>
      </c>
      <c r="O327" s="45">
        <v>1</v>
      </c>
      <c r="P327" s="45">
        <v>0.83</v>
      </c>
      <c r="Q327" s="45">
        <v>2.16</v>
      </c>
      <c r="R327" s="45">
        <v>0.05</v>
      </c>
      <c r="S327" s="45">
        <v>0.9</v>
      </c>
      <c r="T327" s="45">
        <v>0.05</v>
      </c>
      <c r="U327" s="45" t="s">
        <v>264</v>
      </c>
      <c r="V327" s="45" t="s">
        <v>264</v>
      </c>
      <c r="W327" s="45">
        <v>1.42</v>
      </c>
      <c r="X327" s="149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BM328" s="55"/>
    </row>
    <row r="329" spans="1:65" ht="15">
      <c r="B329" s="8" t="s">
        <v>586</v>
      </c>
      <c r="BM329" s="28" t="s">
        <v>66</v>
      </c>
    </row>
    <row r="330" spans="1:65" ht="15">
      <c r="A330" s="25" t="s">
        <v>42</v>
      </c>
      <c r="B330" s="18" t="s">
        <v>111</v>
      </c>
      <c r="C330" s="15" t="s">
        <v>112</v>
      </c>
      <c r="D330" s="16" t="s">
        <v>224</v>
      </c>
      <c r="E330" s="17" t="s">
        <v>224</v>
      </c>
      <c r="F330" s="17" t="s">
        <v>224</v>
      </c>
      <c r="G330" s="17" t="s">
        <v>224</v>
      </c>
      <c r="H330" s="17" t="s">
        <v>224</v>
      </c>
      <c r="I330" s="17" t="s">
        <v>224</v>
      </c>
      <c r="J330" s="17" t="s">
        <v>224</v>
      </c>
      <c r="K330" s="17" t="s">
        <v>224</v>
      </c>
      <c r="L330" s="17" t="s">
        <v>224</v>
      </c>
      <c r="M330" s="17" t="s">
        <v>224</v>
      </c>
      <c r="N330" s="17" t="s">
        <v>224</v>
      </c>
      <c r="O330" s="17" t="s">
        <v>224</v>
      </c>
      <c r="P330" s="17" t="s">
        <v>224</v>
      </c>
      <c r="Q330" s="17" t="s">
        <v>224</v>
      </c>
      <c r="R330" s="17" t="s">
        <v>224</v>
      </c>
      <c r="S330" s="17" t="s">
        <v>224</v>
      </c>
      <c r="T330" s="17" t="s">
        <v>224</v>
      </c>
      <c r="U330" s="17" t="s">
        <v>224</v>
      </c>
      <c r="V330" s="149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225</v>
      </c>
      <c r="C331" s="9" t="s">
        <v>225</v>
      </c>
      <c r="D331" s="147" t="s">
        <v>227</v>
      </c>
      <c r="E331" s="148" t="s">
        <v>228</v>
      </c>
      <c r="F331" s="148" t="s">
        <v>229</v>
      </c>
      <c r="G331" s="148" t="s">
        <v>230</v>
      </c>
      <c r="H331" s="148" t="s">
        <v>231</v>
      </c>
      <c r="I331" s="148" t="s">
        <v>232</v>
      </c>
      <c r="J331" s="148" t="s">
        <v>235</v>
      </c>
      <c r="K331" s="148" t="s">
        <v>236</v>
      </c>
      <c r="L331" s="148" t="s">
        <v>237</v>
      </c>
      <c r="M331" s="148" t="s">
        <v>238</v>
      </c>
      <c r="N331" s="148" t="s">
        <v>265</v>
      </c>
      <c r="O331" s="148" t="s">
        <v>239</v>
      </c>
      <c r="P331" s="148" t="s">
        <v>241</v>
      </c>
      <c r="Q331" s="148" t="s">
        <v>242</v>
      </c>
      <c r="R331" s="148" t="s">
        <v>244</v>
      </c>
      <c r="S331" s="148" t="s">
        <v>245</v>
      </c>
      <c r="T331" s="148" t="s">
        <v>246</v>
      </c>
      <c r="U331" s="148" t="s">
        <v>247</v>
      </c>
      <c r="V331" s="149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319</v>
      </c>
      <c r="E332" s="11" t="s">
        <v>267</v>
      </c>
      <c r="F332" s="11" t="s">
        <v>267</v>
      </c>
      <c r="G332" s="11" t="s">
        <v>267</v>
      </c>
      <c r="H332" s="11" t="s">
        <v>319</v>
      </c>
      <c r="I332" s="11" t="s">
        <v>267</v>
      </c>
      <c r="J332" s="11" t="s">
        <v>267</v>
      </c>
      <c r="K332" s="11" t="s">
        <v>267</v>
      </c>
      <c r="L332" s="11" t="s">
        <v>267</v>
      </c>
      <c r="M332" s="11" t="s">
        <v>267</v>
      </c>
      <c r="N332" s="11" t="s">
        <v>267</v>
      </c>
      <c r="O332" s="11" t="s">
        <v>267</v>
      </c>
      <c r="P332" s="11" t="s">
        <v>267</v>
      </c>
      <c r="Q332" s="11" t="s">
        <v>267</v>
      </c>
      <c r="R332" s="11" t="s">
        <v>319</v>
      </c>
      <c r="S332" s="11" t="s">
        <v>319</v>
      </c>
      <c r="T332" s="11" t="s">
        <v>267</v>
      </c>
      <c r="U332" s="11" t="s">
        <v>319</v>
      </c>
      <c r="V332" s="149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321</v>
      </c>
      <c r="E333" s="26" t="s">
        <v>322</v>
      </c>
      <c r="F333" s="26" t="s">
        <v>323</v>
      </c>
      <c r="G333" s="26" t="s">
        <v>324</v>
      </c>
      <c r="H333" s="26" t="s">
        <v>322</v>
      </c>
      <c r="I333" s="26" t="s">
        <v>322</v>
      </c>
      <c r="J333" s="26" t="s">
        <v>322</v>
      </c>
      <c r="K333" s="26" t="s">
        <v>322</v>
      </c>
      <c r="L333" s="26" t="s">
        <v>322</v>
      </c>
      <c r="M333" s="26" t="s">
        <v>322</v>
      </c>
      <c r="N333" s="26" t="s">
        <v>322</v>
      </c>
      <c r="O333" s="26" t="s">
        <v>117</v>
      </c>
      <c r="P333" s="26" t="s">
        <v>116</v>
      </c>
      <c r="Q333" s="26" t="s">
        <v>323</v>
      </c>
      <c r="R333" s="26" t="s">
        <v>321</v>
      </c>
      <c r="S333" s="26" t="s">
        <v>324</v>
      </c>
      <c r="T333" s="26" t="s">
        <v>324</v>
      </c>
      <c r="U333" s="26" t="s">
        <v>324</v>
      </c>
      <c r="V333" s="149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5.4</v>
      </c>
      <c r="E334" s="22">
        <v>4.45</v>
      </c>
      <c r="F334" s="22">
        <v>5.4523273554847105</v>
      </c>
      <c r="G334" s="22">
        <v>4.3885326809520002</v>
      </c>
      <c r="H334" s="22">
        <v>4.4800000000000004</v>
      </c>
      <c r="I334" s="22">
        <v>4.9000000000000004</v>
      </c>
      <c r="J334" s="22">
        <v>4.6500000000000004</v>
      </c>
      <c r="K334" s="22">
        <v>4.37</v>
      </c>
      <c r="L334" s="22">
        <v>4.0999999999999996</v>
      </c>
      <c r="M334" s="22">
        <v>4.28</v>
      </c>
      <c r="N334" s="22">
        <v>4.75</v>
      </c>
      <c r="O334" s="22">
        <v>4.78</v>
      </c>
      <c r="P334" s="22">
        <v>4.5</v>
      </c>
      <c r="Q334" s="22">
        <v>3.9624533747735047</v>
      </c>
      <c r="R334" s="22">
        <v>4.8808503705576003</v>
      </c>
      <c r="S334" s="22">
        <v>4.3</v>
      </c>
      <c r="T334" s="22">
        <v>4.7</v>
      </c>
      <c r="U334" s="143">
        <v>4</v>
      </c>
      <c r="V334" s="149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5.3</v>
      </c>
      <c r="E335" s="11">
        <v>4.8600000000000003</v>
      </c>
      <c r="F335" s="11">
        <v>5.22</v>
      </c>
      <c r="G335" s="11">
        <v>4.3639746456249098</v>
      </c>
      <c r="H335" s="11">
        <v>4.2699999999999996</v>
      </c>
      <c r="I335" s="11">
        <v>4.9000000000000004</v>
      </c>
      <c r="J335" s="11">
        <v>4.4800000000000004</v>
      </c>
      <c r="K335" s="11">
        <v>4.5599999999999996</v>
      </c>
      <c r="L335" s="11">
        <v>4.68</v>
      </c>
      <c r="M335" s="11">
        <v>4.2</v>
      </c>
      <c r="N335" s="11">
        <v>4.79</v>
      </c>
      <c r="O335" s="11">
        <v>4.88</v>
      </c>
      <c r="P335" s="11">
        <v>4.3</v>
      </c>
      <c r="Q335" s="11">
        <v>4.0410030782221709</v>
      </c>
      <c r="R335" s="11">
        <v>5.0514267882297448</v>
      </c>
      <c r="S335" s="11">
        <v>4.4000000000000004</v>
      </c>
      <c r="T335" s="11">
        <v>4.7</v>
      </c>
      <c r="U335" s="144">
        <v>4</v>
      </c>
      <c r="V335" s="149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 t="e">
        <v>#N/A</v>
      </c>
    </row>
    <row r="336" spans="1:65">
      <c r="A336" s="30"/>
      <c r="B336" s="19">
        <v>1</v>
      </c>
      <c r="C336" s="9">
        <v>3</v>
      </c>
      <c r="D336" s="11">
        <v>5.5</v>
      </c>
      <c r="E336" s="11">
        <v>4.7699999999999996</v>
      </c>
      <c r="F336" s="11">
        <v>5.1818405776013501</v>
      </c>
      <c r="G336" s="11">
        <v>4.3998121898053997</v>
      </c>
      <c r="H336" s="11">
        <v>4.5999999999999996</v>
      </c>
      <c r="I336" s="11">
        <v>4.8</v>
      </c>
      <c r="J336" s="11">
        <v>4.87</v>
      </c>
      <c r="K336" s="11">
        <v>4.47</v>
      </c>
      <c r="L336" s="11">
        <v>4.32</v>
      </c>
      <c r="M336" s="11">
        <v>4.32</v>
      </c>
      <c r="N336" s="11">
        <v>4.67</v>
      </c>
      <c r="O336" s="11">
        <v>5.0999999999999996</v>
      </c>
      <c r="P336" s="11">
        <v>4.4000000000000004</v>
      </c>
      <c r="Q336" s="11">
        <v>3.9831275060480698</v>
      </c>
      <c r="R336" s="11">
        <v>4.9796697972952764</v>
      </c>
      <c r="S336" s="11">
        <v>4.4000000000000004</v>
      </c>
      <c r="T336" s="11">
        <v>5.0999999999999996</v>
      </c>
      <c r="U336" s="144">
        <v>4</v>
      </c>
      <c r="V336" s="149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5.4</v>
      </c>
      <c r="E337" s="11">
        <v>4.8099999999999996</v>
      </c>
      <c r="F337" s="11">
        <v>5.46415381923007</v>
      </c>
      <c r="G337" s="11">
        <v>4.2985039253896096</v>
      </c>
      <c r="H337" s="11">
        <v>4.7300000000000004</v>
      </c>
      <c r="I337" s="11">
        <v>4.8</v>
      </c>
      <c r="J337" s="11">
        <v>4.63</v>
      </c>
      <c r="K337" s="11">
        <v>4.4000000000000004</v>
      </c>
      <c r="L337" s="11">
        <v>4.67</v>
      </c>
      <c r="M337" s="11">
        <v>4.18</v>
      </c>
      <c r="N337" s="11">
        <v>4.54</v>
      </c>
      <c r="O337" s="11">
        <v>4.8499999999999996</v>
      </c>
      <c r="P337" s="11">
        <v>4.4000000000000004</v>
      </c>
      <c r="Q337" s="11">
        <v>3.6841408684296271</v>
      </c>
      <c r="R337" s="11">
        <v>4.9112439935236525</v>
      </c>
      <c r="S337" s="145">
        <v>3.5</v>
      </c>
      <c r="T337" s="11">
        <v>5</v>
      </c>
      <c r="U337" s="144">
        <v>4</v>
      </c>
      <c r="V337" s="149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4.6566018004649496</v>
      </c>
    </row>
    <row r="338" spans="1:65">
      <c r="A338" s="30"/>
      <c r="B338" s="19">
        <v>1</v>
      </c>
      <c r="C338" s="9">
        <v>5</v>
      </c>
      <c r="D338" s="11">
        <v>5.4</v>
      </c>
      <c r="E338" s="11">
        <v>4.78</v>
      </c>
      <c r="F338" s="11">
        <v>5.3438250244162697</v>
      </c>
      <c r="G338" s="11">
        <v>4.3717522714409904</v>
      </c>
      <c r="H338" s="11">
        <v>3.9</v>
      </c>
      <c r="I338" s="11">
        <v>4.9000000000000004</v>
      </c>
      <c r="J338" s="11">
        <v>4.74</v>
      </c>
      <c r="K338" s="11">
        <v>4.57</v>
      </c>
      <c r="L338" s="11">
        <v>4.72</v>
      </c>
      <c r="M338" s="11">
        <v>4.22</v>
      </c>
      <c r="N338" s="11">
        <v>4.7300000000000004</v>
      </c>
      <c r="O338" s="11">
        <v>4.88</v>
      </c>
      <c r="P338" s="11">
        <v>4.3</v>
      </c>
      <c r="Q338" s="11">
        <v>3.9485348044062345</v>
      </c>
      <c r="R338" s="11">
        <v>5.0600136508876643</v>
      </c>
      <c r="S338" s="11">
        <v>4.5</v>
      </c>
      <c r="T338" s="11">
        <v>4.8</v>
      </c>
      <c r="U338" s="144">
        <v>4</v>
      </c>
      <c r="V338" s="149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146</v>
      </c>
    </row>
    <row r="339" spans="1:65">
      <c r="A339" s="30"/>
      <c r="B339" s="19">
        <v>1</v>
      </c>
      <c r="C339" s="9">
        <v>6</v>
      </c>
      <c r="D339" s="11">
        <v>5.4</v>
      </c>
      <c r="E339" s="11">
        <v>4.49</v>
      </c>
      <c r="F339" s="11">
        <v>5.2738761584533602</v>
      </c>
      <c r="G339" s="11">
        <v>4.37021326052486</v>
      </c>
      <c r="H339" s="11">
        <v>4.3899999999999997</v>
      </c>
      <c r="I339" s="11">
        <v>5</v>
      </c>
      <c r="J339" s="11">
        <v>4.7699999999999996</v>
      </c>
      <c r="K339" s="11">
        <v>4.47</v>
      </c>
      <c r="L339" s="11">
        <v>4.7300000000000004</v>
      </c>
      <c r="M339" s="11">
        <v>4.3099999999999996</v>
      </c>
      <c r="N339" s="11">
        <v>4.76</v>
      </c>
      <c r="O339" s="11">
        <v>4.9000000000000004</v>
      </c>
      <c r="P339" s="11">
        <v>4.4000000000000004</v>
      </c>
      <c r="Q339" s="11">
        <v>4.1973192934691212</v>
      </c>
      <c r="R339" s="11">
        <v>5.0147882126588295</v>
      </c>
      <c r="S339" s="11">
        <v>4.2</v>
      </c>
      <c r="T339" s="11">
        <v>4.8</v>
      </c>
      <c r="U339" s="144">
        <v>4</v>
      </c>
      <c r="V339" s="149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259</v>
      </c>
      <c r="C340" s="12"/>
      <c r="D340" s="23">
        <v>5.3999999999999995</v>
      </c>
      <c r="E340" s="23">
        <v>4.6933333333333342</v>
      </c>
      <c r="F340" s="23">
        <v>5.3226704891976269</v>
      </c>
      <c r="G340" s="23">
        <v>4.365464828956295</v>
      </c>
      <c r="H340" s="23">
        <v>4.3949999999999996</v>
      </c>
      <c r="I340" s="23">
        <v>4.8833333333333337</v>
      </c>
      <c r="J340" s="23">
        <v>4.6899999999999995</v>
      </c>
      <c r="K340" s="23">
        <v>4.4733333333333327</v>
      </c>
      <c r="L340" s="23">
        <v>4.5366666666666662</v>
      </c>
      <c r="M340" s="23">
        <v>4.251666666666666</v>
      </c>
      <c r="N340" s="23">
        <v>4.706666666666667</v>
      </c>
      <c r="O340" s="23">
        <v>4.8983333333333334</v>
      </c>
      <c r="P340" s="23">
        <v>4.3833333333333337</v>
      </c>
      <c r="Q340" s="23">
        <v>3.9694298208914547</v>
      </c>
      <c r="R340" s="23">
        <v>4.9829988021921281</v>
      </c>
      <c r="S340" s="23">
        <v>4.2166666666666668</v>
      </c>
      <c r="T340" s="23">
        <v>4.8500000000000005</v>
      </c>
      <c r="U340" s="23">
        <v>4</v>
      </c>
      <c r="V340" s="149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260</v>
      </c>
      <c r="C341" s="29"/>
      <c r="D341" s="11">
        <v>5.4</v>
      </c>
      <c r="E341" s="11">
        <v>4.7750000000000004</v>
      </c>
      <c r="F341" s="11">
        <v>5.3088505914348154</v>
      </c>
      <c r="G341" s="11">
        <v>4.3709827659829248</v>
      </c>
      <c r="H341" s="11">
        <v>4.4350000000000005</v>
      </c>
      <c r="I341" s="11">
        <v>4.9000000000000004</v>
      </c>
      <c r="J341" s="11">
        <v>4.6950000000000003</v>
      </c>
      <c r="K341" s="11">
        <v>4.47</v>
      </c>
      <c r="L341" s="11">
        <v>4.6749999999999998</v>
      </c>
      <c r="M341" s="11">
        <v>4.25</v>
      </c>
      <c r="N341" s="11">
        <v>4.74</v>
      </c>
      <c r="O341" s="11">
        <v>4.88</v>
      </c>
      <c r="P341" s="11">
        <v>4.4000000000000004</v>
      </c>
      <c r="Q341" s="11">
        <v>3.9727904404107872</v>
      </c>
      <c r="R341" s="11">
        <v>4.9972290049770525</v>
      </c>
      <c r="S341" s="11">
        <v>4.3499999999999996</v>
      </c>
      <c r="T341" s="11">
        <v>4.8</v>
      </c>
      <c r="U341" s="11">
        <v>4</v>
      </c>
      <c r="V341" s="149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261</v>
      </c>
      <c r="C342" s="29"/>
      <c r="D342" s="24">
        <v>6.3245553203367638E-2</v>
      </c>
      <c r="E342" s="24">
        <v>0.17625738755203038</v>
      </c>
      <c r="F342" s="24">
        <v>0.11834790245530236</v>
      </c>
      <c r="G342" s="24">
        <v>3.5383413575239324E-2</v>
      </c>
      <c r="H342" s="24">
        <v>0.29056840846864285</v>
      </c>
      <c r="I342" s="24">
        <v>7.5277265270908222E-2</v>
      </c>
      <c r="J342" s="24">
        <v>0.13461054936371059</v>
      </c>
      <c r="K342" s="24">
        <v>8.1158281565510304E-2</v>
      </c>
      <c r="L342" s="24">
        <v>0.26341348991019176</v>
      </c>
      <c r="M342" s="24">
        <v>5.9469880331699636E-2</v>
      </c>
      <c r="N342" s="24">
        <v>9.0921211313239048E-2</v>
      </c>
      <c r="O342" s="24">
        <v>0.10740887610745509</v>
      </c>
      <c r="P342" s="24">
        <v>7.5277265270908222E-2</v>
      </c>
      <c r="Q342" s="24">
        <v>0.16680469319921842</v>
      </c>
      <c r="R342" s="24">
        <v>7.3781270979331362E-2</v>
      </c>
      <c r="S342" s="24">
        <v>0.3656045222185671</v>
      </c>
      <c r="T342" s="24">
        <v>0.16431676725154967</v>
      </c>
      <c r="U342" s="24">
        <v>0</v>
      </c>
      <c r="V342" s="200"/>
      <c r="W342" s="201"/>
      <c r="X342" s="201"/>
      <c r="Y342" s="201"/>
      <c r="Z342" s="201"/>
      <c r="AA342" s="201"/>
      <c r="AB342" s="201"/>
      <c r="AC342" s="201"/>
      <c r="AD342" s="201"/>
      <c r="AE342" s="201"/>
      <c r="AF342" s="201"/>
      <c r="AG342" s="201"/>
      <c r="AH342" s="201"/>
      <c r="AI342" s="201"/>
      <c r="AJ342" s="201"/>
      <c r="AK342" s="201"/>
      <c r="AL342" s="201"/>
      <c r="AM342" s="201"/>
      <c r="AN342" s="201"/>
      <c r="AO342" s="201"/>
      <c r="AP342" s="201"/>
      <c r="AQ342" s="201"/>
      <c r="AR342" s="201"/>
      <c r="AS342" s="201"/>
      <c r="AT342" s="201"/>
      <c r="AU342" s="201"/>
      <c r="AV342" s="201"/>
      <c r="AW342" s="201"/>
      <c r="AX342" s="201"/>
      <c r="AY342" s="201"/>
      <c r="AZ342" s="201"/>
      <c r="BA342" s="201"/>
      <c r="BB342" s="201"/>
      <c r="BC342" s="201"/>
      <c r="BD342" s="201"/>
      <c r="BE342" s="201"/>
      <c r="BF342" s="201"/>
      <c r="BG342" s="201"/>
      <c r="BH342" s="201"/>
      <c r="BI342" s="201"/>
      <c r="BJ342" s="201"/>
      <c r="BK342" s="201"/>
      <c r="BL342" s="201"/>
      <c r="BM342" s="56"/>
    </row>
    <row r="343" spans="1:65">
      <c r="A343" s="30"/>
      <c r="B343" s="3" t="s">
        <v>86</v>
      </c>
      <c r="C343" s="29"/>
      <c r="D343" s="13">
        <v>1.171213948210512E-2</v>
      </c>
      <c r="E343" s="13">
        <v>3.7554841097733736E-2</v>
      </c>
      <c r="F343" s="13">
        <v>2.2234685144513402E-2</v>
      </c>
      <c r="G343" s="13">
        <v>8.105302633648493E-3</v>
      </c>
      <c r="H343" s="13">
        <v>6.6113403519600197E-2</v>
      </c>
      <c r="I343" s="13">
        <v>1.541513964591977E-2</v>
      </c>
      <c r="J343" s="13">
        <v>2.8701609672432963E-2</v>
      </c>
      <c r="K343" s="13">
        <v>1.814268589392928E-2</v>
      </c>
      <c r="L343" s="13">
        <v>5.8063223345376586E-2</v>
      </c>
      <c r="M343" s="13">
        <v>1.3987427753437785E-2</v>
      </c>
      <c r="N343" s="13">
        <v>1.9317537814427559E-2</v>
      </c>
      <c r="O343" s="13">
        <v>2.1927637177432138E-2</v>
      </c>
      <c r="P343" s="13">
        <v>1.7173520594123547E-2</v>
      </c>
      <c r="Q343" s="13">
        <v>4.2022330844926598E-2</v>
      </c>
      <c r="R343" s="13">
        <v>1.4806600183582905E-2</v>
      </c>
      <c r="S343" s="13">
        <v>8.6704629775154252E-2</v>
      </c>
      <c r="T343" s="13">
        <v>3.3879745825061786E-2</v>
      </c>
      <c r="U343" s="13">
        <v>0</v>
      </c>
      <c r="V343" s="149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262</v>
      </c>
      <c r="C344" s="29"/>
      <c r="D344" s="13">
        <v>0.15964392735080413</v>
      </c>
      <c r="E344" s="13">
        <v>7.8880553765015016E-3</v>
      </c>
      <c r="F344" s="13">
        <v>0.1430375018680301</v>
      </c>
      <c r="G344" s="13">
        <v>-6.2521337229132556E-2</v>
      </c>
      <c r="H344" s="13">
        <v>-5.6178692461706703E-2</v>
      </c>
      <c r="I344" s="13">
        <v>4.8690341709215046E-2</v>
      </c>
      <c r="J344" s="13">
        <v>7.1722257917168353E-3</v>
      </c>
      <c r="K344" s="13">
        <v>-3.9356697219272263E-2</v>
      </c>
      <c r="L344" s="13">
        <v>-2.5755935108367711E-2</v>
      </c>
      <c r="M344" s="13">
        <v>-8.6959364607437917E-2</v>
      </c>
      <c r="N344" s="13">
        <v>1.0751373715639279E-2</v>
      </c>
      <c r="O344" s="13">
        <v>5.1911574840744823E-2</v>
      </c>
      <c r="P344" s="13">
        <v>-5.8684096008452036E-2</v>
      </c>
      <c r="Q344" s="13">
        <v>-0.1475694098440804</v>
      </c>
      <c r="R344" s="13">
        <v>7.009338906637641E-2</v>
      </c>
      <c r="S344" s="13">
        <v>-9.447557524767447E-2</v>
      </c>
      <c r="T344" s="13">
        <v>4.1532045861370603E-2</v>
      </c>
      <c r="U344" s="13">
        <v>-0.14100449825866357</v>
      </c>
      <c r="V344" s="149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263</v>
      </c>
      <c r="C345" s="47"/>
      <c r="D345" s="45">
        <v>1.63</v>
      </c>
      <c r="E345" s="45">
        <v>0.01</v>
      </c>
      <c r="F345" s="45">
        <v>1.46</v>
      </c>
      <c r="G345" s="45">
        <v>0.75</v>
      </c>
      <c r="H345" s="45">
        <v>0.68</v>
      </c>
      <c r="I345" s="45">
        <v>0.44</v>
      </c>
      <c r="J345" s="45">
        <v>0</v>
      </c>
      <c r="K345" s="45">
        <v>0.5</v>
      </c>
      <c r="L345" s="45">
        <v>0.35</v>
      </c>
      <c r="M345" s="45">
        <v>1.01</v>
      </c>
      <c r="N345" s="45">
        <v>0.04</v>
      </c>
      <c r="O345" s="45">
        <v>0.48</v>
      </c>
      <c r="P345" s="45">
        <v>0.71</v>
      </c>
      <c r="Q345" s="45">
        <v>1.66</v>
      </c>
      <c r="R345" s="45">
        <v>0.67</v>
      </c>
      <c r="S345" s="45">
        <v>1.0900000000000001</v>
      </c>
      <c r="T345" s="45">
        <v>0.37</v>
      </c>
      <c r="U345" s="45" t="s">
        <v>264</v>
      </c>
      <c r="V345" s="149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308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BM346" s="55"/>
    </row>
    <row r="347" spans="1:65">
      <c r="BM347" s="55"/>
    </row>
    <row r="348" spans="1:65" ht="15">
      <c r="B348" s="8" t="s">
        <v>587</v>
      </c>
      <c r="BM348" s="28" t="s">
        <v>66</v>
      </c>
    </row>
    <row r="349" spans="1:65" ht="15">
      <c r="A349" s="25" t="s">
        <v>5</v>
      </c>
      <c r="B349" s="18" t="s">
        <v>111</v>
      </c>
      <c r="C349" s="15" t="s">
        <v>112</v>
      </c>
      <c r="D349" s="16" t="s">
        <v>224</v>
      </c>
      <c r="E349" s="17" t="s">
        <v>224</v>
      </c>
      <c r="F349" s="17" t="s">
        <v>224</v>
      </c>
      <c r="G349" s="17" t="s">
        <v>224</v>
      </c>
      <c r="H349" s="17" t="s">
        <v>224</v>
      </c>
      <c r="I349" s="17" t="s">
        <v>224</v>
      </c>
      <c r="J349" s="149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225</v>
      </c>
      <c r="C350" s="9" t="s">
        <v>225</v>
      </c>
      <c r="D350" s="147" t="s">
        <v>228</v>
      </c>
      <c r="E350" s="148" t="s">
        <v>229</v>
      </c>
      <c r="F350" s="148" t="s">
        <v>230</v>
      </c>
      <c r="G350" s="148" t="s">
        <v>231</v>
      </c>
      <c r="H350" s="148" t="s">
        <v>239</v>
      </c>
      <c r="I350" s="148" t="s">
        <v>242</v>
      </c>
      <c r="J350" s="149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267</v>
      </c>
      <c r="E351" s="11" t="s">
        <v>267</v>
      </c>
      <c r="F351" s="11" t="s">
        <v>267</v>
      </c>
      <c r="G351" s="11" t="s">
        <v>319</v>
      </c>
      <c r="H351" s="11" t="s">
        <v>267</v>
      </c>
      <c r="I351" s="11" t="s">
        <v>267</v>
      </c>
      <c r="J351" s="149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322</v>
      </c>
      <c r="E352" s="26" t="s">
        <v>323</v>
      </c>
      <c r="F352" s="26" t="s">
        <v>324</v>
      </c>
      <c r="G352" s="26" t="s">
        <v>322</v>
      </c>
      <c r="H352" s="26" t="s">
        <v>117</v>
      </c>
      <c r="I352" s="26" t="s">
        <v>323</v>
      </c>
      <c r="J352" s="149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22">
        <v>0.9</v>
      </c>
      <c r="E353" s="22">
        <v>0.77282197052559343</v>
      </c>
      <c r="F353" s="22">
        <v>0.71251458928747202</v>
      </c>
      <c r="G353" s="143">
        <v>0.7</v>
      </c>
      <c r="H353" s="22">
        <v>0.621</v>
      </c>
      <c r="I353" s="22">
        <v>0.60120557005145714</v>
      </c>
      <c r="J353" s="149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0.97000000000000008</v>
      </c>
      <c r="E354" s="11">
        <v>0.79</v>
      </c>
      <c r="F354" s="11">
        <v>0.70397966103536003</v>
      </c>
      <c r="G354" s="144">
        <v>0.8</v>
      </c>
      <c r="H354" s="11">
        <v>0.627</v>
      </c>
      <c r="I354" s="11">
        <v>0.59909933139793037</v>
      </c>
      <c r="J354" s="149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 t="e">
        <v>#N/A</v>
      </c>
    </row>
    <row r="355" spans="1:65">
      <c r="A355" s="30"/>
      <c r="B355" s="19">
        <v>1</v>
      </c>
      <c r="C355" s="9">
        <v>3</v>
      </c>
      <c r="D355" s="11">
        <v>1</v>
      </c>
      <c r="E355" s="11">
        <v>0.68746003433761849</v>
      </c>
      <c r="F355" s="11">
        <v>0.70456172852850996</v>
      </c>
      <c r="G355" s="144">
        <v>0.7</v>
      </c>
      <c r="H355" s="11">
        <v>0.63900000000000001</v>
      </c>
      <c r="I355" s="11">
        <v>0.60141428572670885</v>
      </c>
      <c r="J355" s="149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0.96</v>
      </c>
      <c r="E356" s="11">
        <v>0.77641930075192245</v>
      </c>
      <c r="F356" s="11">
        <v>0.69058850950151796</v>
      </c>
      <c r="G356" s="144">
        <v>0.8</v>
      </c>
      <c r="H356" s="11">
        <v>0.64200000000000002</v>
      </c>
      <c r="I356" s="11">
        <v>0.60658460526319136</v>
      </c>
      <c r="J356" s="149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0.73426389011743987</v>
      </c>
    </row>
    <row r="357" spans="1:65">
      <c r="A357" s="30"/>
      <c r="B357" s="19">
        <v>1</v>
      </c>
      <c r="C357" s="9">
        <v>5</v>
      </c>
      <c r="D357" s="11">
        <v>0.96</v>
      </c>
      <c r="E357" s="11">
        <v>0.82520992396098247</v>
      </c>
      <c r="F357" s="11">
        <v>0.69566134228755505</v>
      </c>
      <c r="G357" s="144">
        <v>0.7</v>
      </c>
      <c r="H357" s="11">
        <v>0.64800000000000002</v>
      </c>
      <c r="I357" s="11">
        <v>0.62706678663273718</v>
      </c>
      <c r="J357" s="14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147</v>
      </c>
    </row>
    <row r="358" spans="1:65">
      <c r="A358" s="30"/>
      <c r="B358" s="19">
        <v>1</v>
      </c>
      <c r="C358" s="9">
        <v>6</v>
      </c>
      <c r="D358" s="11">
        <v>0.96</v>
      </c>
      <c r="E358" s="11">
        <v>0.76293710287534355</v>
      </c>
      <c r="F358" s="11">
        <v>0.73343719778918504</v>
      </c>
      <c r="G358" s="144">
        <v>0.7</v>
      </c>
      <c r="H358" s="11">
        <v>0.61499999999999999</v>
      </c>
      <c r="I358" s="11">
        <v>0.59495476357011179</v>
      </c>
      <c r="J358" s="14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259</v>
      </c>
      <c r="C359" s="12"/>
      <c r="D359" s="23">
        <v>0.95833333333333337</v>
      </c>
      <c r="E359" s="23">
        <v>0.76914138874191007</v>
      </c>
      <c r="F359" s="23">
        <v>0.70679050473826666</v>
      </c>
      <c r="G359" s="23">
        <v>0.73333333333333339</v>
      </c>
      <c r="H359" s="23">
        <v>0.63200000000000001</v>
      </c>
      <c r="I359" s="23">
        <v>0.60505422377368945</v>
      </c>
      <c r="J359" s="14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260</v>
      </c>
      <c r="C360" s="29"/>
      <c r="D360" s="11">
        <v>0.96</v>
      </c>
      <c r="E360" s="11">
        <v>0.77462063563875794</v>
      </c>
      <c r="F360" s="11">
        <v>0.70427069478193505</v>
      </c>
      <c r="G360" s="11">
        <v>0.7</v>
      </c>
      <c r="H360" s="11">
        <v>0.63300000000000001</v>
      </c>
      <c r="I360" s="11">
        <v>0.601309927889083</v>
      </c>
      <c r="J360" s="149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261</v>
      </c>
      <c r="C361" s="29"/>
      <c r="D361" s="24">
        <v>3.2506409624359724E-2</v>
      </c>
      <c r="E361" s="24">
        <v>4.5509589783152088E-2</v>
      </c>
      <c r="F361" s="24">
        <v>1.5113190177441806E-2</v>
      </c>
      <c r="G361" s="24">
        <v>5.1639777949432274E-2</v>
      </c>
      <c r="H361" s="24">
        <v>1.2961481396815733E-2</v>
      </c>
      <c r="I361" s="24">
        <v>1.1422925327576732E-2</v>
      </c>
      <c r="J361" s="149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86</v>
      </c>
      <c r="C362" s="29"/>
      <c r="D362" s="13">
        <v>3.3919731781940583E-2</v>
      </c>
      <c r="E362" s="13">
        <v>5.9169341878211025E-2</v>
      </c>
      <c r="F362" s="13">
        <v>2.1382842689770441E-2</v>
      </c>
      <c r="G362" s="13">
        <v>7.0417879021953095E-2</v>
      </c>
      <c r="H362" s="13">
        <v>2.0508673096227427E-2</v>
      </c>
      <c r="I362" s="13">
        <v>1.8879176243630832E-2</v>
      </c>
      <c r="J362" s="149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262</v>
      </c>
      <c r="C363" s="29"/>
      <c r="D363" s="13">
        <v>0.30516200814404115</v>
      </c>
      <c r="E363" s="13">
        <v>4.7499950758700393E-2</v>
      </c>
      <c r="F363" s="13">
        <v>-3.7416228346431435E-2</v>
      </c>
      <c r="G363" s="13">
        <v>-1.2673328984728061E-3</v>
      </c>
      <c r="H363" s="13">
        <v>-0.13927402871613848</v>
      </c>
      <c r="I363" s="13">
        <v>-0.1759717018401713</v>
      </c>
      <c r="J363" s="149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263</v>
      </c>
      <c r="C364" s="47"/>
      <c r="D364" s="45">
        <v>2.27</v>
      </c>
      <c r="E364" s="45">
        <v>0.56000000000000005</v>
      </c>
      <c r="F364" s="45">
        <v>0</v>
      </c>
      <c r="G364" s="45" t="s">
        <v>264</v>
      </c>
      <c r="H364" s="45">
        <v>0.67</v>
      </c>
      <c r="I364" s="45">
        <v>0.92</v>
      </c>
      <c r="J364" s="149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BM365" s="55"/>
    </row>
    <row r="366" spans="1:65" ht="15">
      <c r="B366" s="8" t="s">
        <v>528</v>
      </c>
      <c r="BM366" s="28" t="s">
        <v>66</v>
      </c>
    </row>
    <row r="367" spans="1:65" ht="15">
      <c r="A367" s="25" t="s">
        <v>81</v>
      </c>
      <c r="B367" s="18" t="s">
        <v>111</v>
      </c>
      <c r="C367" s="15" t="s">
        <v>112</v>
      </c>
      <c r="D367" s="16" t="s">
        <v>224</v>
      </c>
      <c r="E367" s="17" t="s">
        <v>224</v>
      </c>
      <c r="F367" s="17" t="s">
        <v>224</v>
      </c>
      <c r="G367" s="17" t="s">
        <v>224</v>
      </c>
      <c r="H367" s="17" t="s">
        <v>224</v>
      </c>
      <c r="I367" s="17" t="s">
        <v>224</v>
      </c>
      <c r="J367" s="17" t="s">
        <v>224</v>
      </c>
      <c r="K367" s="17" t="s">
        <v>224</v>
      </c>
      <c r="L367" s="17" t="s">
        <v>224</v>
      </c>
      <c r="M367" s="17" t="s">
        <v>224</v>
      </c>
      <c r="N367" s="149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225</v>
      </c>
      <c r="C368" s="9" t="s">
        <v>225</v>
      </c>
      <c r="D368" s="147" t="s">
        <v>228</v>
      </c>
      <c r="E368" s="148" t="s">
        <v>231</v>
      </c>
      <c r="F368" s="148" t="s">
        <v>235</v>
      </c>
      <c r="G368" s="148" t="s">
        <v>236</v>
      </c>
      <c r="H368" s="148" t="s">
        <v>237</v>
      </c>
      <c r="I368" s="148" t="s">
        <v>238</v>
      </c>
      <c r="J368" s="148" t="s">
        <v>265</v>
      </c>
      <c r="K368" s="148" t="s">
        <v>242</v>
      </c>
      <c r="L368" s="148" t="s">
        <v>246</v>
      </c>
      <c r="M368" s="148" t="s">
        <v>247</v>
      </c>
      <c r="N368" s="149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267</v>
      </c>
      <c r="E369" s="11" t="s">
        <v>319</v>
      </c>
      <c r="F369" s="11" t="s">
        <v>267</v>
      </c>
      <c r="G369" s="11" t="s">
        <v>267</v>
      </c>
      <c r="H369" s="11" t="s">
        <v>267</v>
      </c>
      <c r="I369" s="11" t="s">
        <v>267</v>
      </c>
      <c r="J369" s="11" t="s">
        <v>267</v>
      </c>
      <c r="K369" s="11" t="s">
        <v>267</v>
      </c>
      <c r="L369" s="11" t="s">
        <v>267</v>
      </c>
      <c r="M369" s="11" t="s">
        <v>319</v>
      </c>
      <c r="N369" s="149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322</v>
      </c>
      <c r="E370" s="26" t="s">
        <v>322</v>
      </c>
      <c r="F370" s="26" t="s">
        <v>322</v>
      </c>
      <c r="G370" s="26" t="s">
        <v>322</v>
      </c>
      <c r="H370" s="26" t="s">
        <v>322</v>
      </c>
      <c r="I370" s="26" t="s">
        <v>322</v>
      </c>
      <c r="J370" s="26" t="s">
        <v>322</v>
      </c>
      <c r="K370" s="26" t="s">
        <v>323</v>
      </c>
      <c r="L370" s="26" t="s">
        <v>324</v>
      </c>
      <c r="M370" s="26" t="s">
        <v>324</v>
      </c>
      <c r="N370" s="149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0.35</v>
      </c>
      <c r="E371" s="143">
        <v>0.2</v>
      </c>
      <c r="F371" s="22">
        <v>0.4</v>
      </c>
      <c r="G371" s="22">
        <v>0.33</v>
      </c>
      <c r="H371" s="22">
        <v>0.24</v>
      </c>
      <c r="I371" s="22">
        <v>0.36</v>
      </c>
      <c r="J371" s="22">
        <v>0.3</v>
      </c>
      <c r="K371" s="143" t="s">
        <v>97</v>
      </c>
      <c r="L371" s="143">
        <v>0.2</v>
      </c>
      <c r="M371" s="143">
        <v>2.9</v>
      </c>
      <c r="N371" s="149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0.39</v>
      </c>
      <c r="E372" s="144">
        <v>0.1</v>
      </c>
      <c r="F372" s="11">
        <v>0.41</v>
      </c>
      <c r="G372" s="11">
        <v>0.37</v>
      </c>
      <c r="H372" s="11">
        <v>0.26</v>
      </c>
      <c r="I372" s="11">
        <v>0.34</v>
      </c>
      <c r="J372" s="11">
        <v>0.31</v>
      </c>
      <c r="K372" s="144" t="s">
        <v>97</v>
      </c>
      <c r="L372" s="144">
        <v>0.2</v>
      </c>
      <c r="M372" s="144">
        <v>3.1</v>
      </c>
      <c r="N372" s="149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 t="e">
        <v>#N/A</v>
      </c>
    </row>
    <row r="373" spans="1:65">
      <c r="A373" s="30"/>
      <c r="B373" s="19">
        <v>1</v>
      </c>
      <c r="C373" s="9">
        <v>3</v>
      </c>
      <c r="D373" s="11">
        <v>0.39</v>
      </c>
      <c r="E373" s="144" t="s">
        <v>108</v>
      </c>
      <c r="F373" s="11">
        <v>0.41</v>
      </c>
      <c r="G373" s="11">
        <v>0.31</v>
      </c>
      <c r="H373" s="11">
        <v>0.26</v>
      </c>
      <c r="I373" s="11">
        <v>0.36</v>
      </c>
      <c r="J373" s="11">
        <v>0.3</v>
      </c>
      <c r="K373" s="144" t="s">
        <v>97</v>
      </c>
      <c r="L373" s="144">
        <v>0.2</v>
      </c>
      <c r="M373" s="144">
        <v>2.9</v>
      </c>
      <c r="N373" s="149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0.37</v>
      </c>
      <c r="E374" s="144">
        <v>0.2</v>
      </c>
      <c r="F374" s="11">
        <v>0.41</v>
      </c>
      <c r="G374" s="11">
        <v>0.37</v>
      </c>
      <c r="H374" s="11">
        <v>0.27</v>
      </c>
      <c r="I374" s="11">
        <v>0.35</v>
      </c>
      <c r="J374" s="11">
        <v>0.31</v>
      </c>
      <c r="K374" s="144" t="s">
        <v>97</v>
      </c>
      <c r="L374" s="144">
        <v>0.2</v>
      </c>
      <c r="M374" s="144">
        <v>3.2</v>
      </c>
      <c r="N374" s="149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0.34194444444444438</v>
      </c>
    </row>
    <row r="375" spans="1:65">
      <c r="A375" s="30"/>
      <c r="B375" s="19">
        <v>1</v>
      </c>
      <c r="C375" s="9">
        <v>5</v>
      </c>
      <c r="D375" s="11">
        <v>0.38</v>
      </c>
      <c r="E375" s="144">
        <v>0.1</v>
      </c>
      <c r="F375" s="11">
        <v>0.4</v>
      </c>
      <c r="G375" s="11">
        <v>0.36</v>
      </c>
      <c r="H375" s="11">
        <v>0.27</v>
      </c>
      <c r="I375" s="11">
        <v>0.37</v>
      </c>
      <c r="J375" s="11">
        <v>0.28999999999999998</v>
      </c>
      <c r="K375" s="144" t="s">
        <v>97</v>
      </c>
      <c r="L375" s="144">
        <v>0.2</v>
      </c>
      <c r="M375" s="144">
        <v>3.2</v>
      </c>
      <c r="N375" s="149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148</v>
      </c>
    </row>
    <row r="376" spans="1:65">
      <c r="A376" s="30"/>
      <c r="B376" s="19">
        <v>1</v>
      </c>
      <c r="C376" s="9">
        <v>6</v>
      </c>
      <c r="D376" s="11">
        <v>0.35</v>
      </c>
      <c r="E376" s="144">
        <v>0.1</v>
      </c>
      <c r="F376" s="11">
        <v>0.43</v>
      </c>
      <c r="G376" s="11">
        <v>0.35</v>
      </c>
      <c r="H376" s="11">
        <v>0.27</v>
      </c>
      <c r="I376" s="11">
        <v>0.36</v>
      </c>
      <c r="J376" s="11">
        <v>0.31</v>
      </c>
      <c r="K376" s="144" t="s">
        <v>97</v>
      </c>
      <c r="L376" s="144">
        <v>0.1</v>
      </c>
      <c r="M376" s="144">
        <v>3.2</v>
      </c>
      <c r="N376" s="149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259</v>
      </c>
      <c r="C377" s="12"/>
      <c r="D377" s="23">
        <v>0.37166666666666665</v>
      </c>
      <c r="E377" s="23">
        <v>0.13999999999999999</v>
      </c>
      <c r="F377" s="23">
        <v>0.41</v>
      </c>
      <c r="G377" s="23">
        <v>0.34833333333333333</v>
      </c>
      <c r="H377" s="23">
        <v>0.26166666666666666</v>
      </c>
      <c r="I377" s="23">
        <v>0.35666666666666669</v>
      </c>
      <c r="J377" s="23">
        <v>0.30333333333333334</v>
      </c>
      <c r="K377" s="23" t="s">
        <v>629</v>
      </c>
      <c r="L377" s="23">
        <v>0.18333333333333335</v>
      </c>
      <c r="M377" s="23">
        <v>3.0833333333333335</v>
      </c>
      <c r="N377" s="149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260</v>
      </c>
      <c r="C378" s="29"/>
      <c r="D378" s="11">
        <v>0.375</v>
      </c>
      <c r="E378" s="11">
        <v>0.1</v>
      </c>
      <c r="F378" s="11">
        <v>0.41</v>
      </c>
      <c r="G378" s="11">
        <v>0.35499999999999998</v>
      </c>
      <c r="H378" s="11">
        <v>0.26500000000000001</v>
      </c>
      <c r="I378" s="11">
        <v>0.36</v>
      </c>
      <c r="J378" s="11">
        <v>0.30499999999999999</v>
      </c>
      <c r="K378" s="11" t="s">
        <v>629</v>
      </c>
      <c r="L378" s="11">
        <v>0.2</v>
      </c>
      <c r="M378" s="11">
        <v>3.1500000000000004</v>
      </c>
      <c r="N378" s="149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261</v>
      </c>
      <c r="C379" s="29"/>
      <c r="D379" s="24">
        <v>1.8348478592697198E-2</v>
      </c>
      <c r="E379" s="24">
        <v>5.4772255750516731E-2</v>
      </c>
      <c r="F379" s="24">
        <v>1.0954451150103312E-2</v>
      </c>
      <c r="G379" s="24">
        <v>2.4013884872437163E-2</v>
      </c>
      <c r="H379" s="24">
        <v>1.1690451944500132E-2</v>
      </c>
      <c r="I379" s="24">
        <v>1.0327955589886436E-2</v>
      </c>
      <c r="J379" s="24">
        <v>8.1649658092772665E-3</v>
      </c>
      <c r="K379" s="24" t="s">
        <v>629</v>
      </c>
      <c r="L379" s="24">
        <v>4.0824829046386367E-2</v>
      </c>
      <c r="M379" s="24">
        <v>0.14719601443879757</v>
      </c>
      <c r="N379" s="149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4.9368103836853451E-2</v>
      </c>
      <c r="E380" s="13">
        <v>0.39123039821797667</v>
      </c>
      <c r="F380" s="13">
        <v>2.6718173536837347E-2</v>
      </c>
      <c r="G380" s="13">
        <v>6.8939382408910524E-2</v>
      </c>
      <c r="H380" s="13">
        <v>4.4676886412102414E-2</v>
      </c>
      <c r="I380" s="13">
        <v>2.8956884831457298E-2</v>
      </c>
      <c r="J380" s="13">
        <v>2.6917469700914066E-2</v>
      </c>
      <c r="K380" s="13" t="s">
        <v>629</v>
      </c>
      <c r="L380" s="13">
        <v>0.22268088570756198</v>
      </c>
      <c r="M380" s="13">
        <v>4.7739247926096504E-2</v>
      </c>
      <c r="N380" s="149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262</v>
      </c>
      <c r="C381" s="29"/>
      <c r="D381" s="13">
        <v>8.6921202274573561E-2</v>
      </c>
      <c r="E381" s="13">
        <v>-0.59057676685621441</v>
      </c>
      <c r="F381" s="13">
        <v>0.19902518277822923</v>
      </c>
      <c r="G381" s="13">
        <v>1.8683996750609388E-2</v>
      </c>
      <c r="H381" s="13">
        <v>-0.23476848090982927</v>
      </c>
      <c r="I381" s="13">
        <v>4.3054427294882514E-2</v>
      </c>
      <c r="J381" s="13">
        <v>-0.11291632818846442</v>
      </c>
      <c r="K381" s="13" t="s">
        <v>629</v>
      </c>
      <c r="L381" s="13">
        <v>-0.46385052802599502</v>
      </c>
      <c r="M381" s="13">
        <v>8.0170593013809928</v>
      </c>
      <c r="N381" s="149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263</v>
      </c>
      <c r="C382" s="47"/>
      <c r="D382" s="45">
        <v>0.35</v>
      </c>
      <c r="E382" s="45" t="s">
        <v>264</v>
      </c>
      <c r="F382" s="45">
        <v>0.92</v>
      </c>
      <c r="G382" s="45">
        <v>0</v>
      </c>
      <c r="H382" s="45">
        <v>1.3</v>
      </c>
      <c r="I382" s="45">
        <v>0.12</v>
      </c>
      <c r="J382" s="45">
        <v>0.67</v>
      </c>
      <c r="K382" s="45">
        <v>3.72</v>
      </c>
      <c r="L382" s="45" t="s">
        <v>264</v>
      </c>
      <c r="M382" s="45" t="s">
        <v>264</v>
      </c>
      <c r="N382" s="149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 t="s">
        <v>329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BM383" s="55"/>
    </row>
    <row r="384" spans="1:65">
      <c r="BM384" s="55"/>
    </row>
    <row r="385" spans="1:65" ht="15">
      <c r="B385" s="8" t="s">
        <v>588</v>
      </c>
      <c r="BM385" s="28" t="s">
        <v>66</v>
      </c>
    </row>
    <row r="386" spans="1:65" ht="15">
      <c r="A386" s="25" t="s">
        <v>8</v>
      </c>
      <c r="B386" s="18" t="s">
        <v>111</v>
      </c>
      <c r="C386" s="15" t="s">
        <v>112</v>
      </c>
      <c r="D386" s="16" t="s">
        <v>224</v>
      </c>
      <c r="E386" s="17" t="s">
        <v>224</v>
      </c>
      <c r="F386" s="17" t="s">
        <v>224</v>
      </c>
      <c r="G386" s="17" t="s">
        <v>224</v>
      </c>
      <c r="H386" s="17" t="s">
        <v>224</v>
      </c>
      <c r="I386" s="17" t="s">
        <v>224</v>
      </c>
      <c r="J386" s="17" t="s">
        <v>224</v>
      </c>
      <c r="K386" s="17" t="s">
        <v>224</v>
      </c>
      <c r="L386" s="17" t="s">
        <v>224</v>
      </c>
      <c r="M386" s="17" t="s">
        <v>224</v>
      </c>
      <c r="N386" s="17" t="s">
        <v>224</v>
      </c>
      <c r="O386" s="17" t="s">
        <v>224</v>
      </c>
      <c r="P386" s="17" t="s">
        <v>224</v>
      </c>
      <c r="Q386" s="17" t="s">
        <v>224</v>
      </c>
      <c r="R386" s="149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225</v>
      </c>
      <c r="C387" s="9" t="s">
        <v>225</v>
      </c>
      <c r="D387" s="147" t="s">
        <v>227</v>
      </c>
      <c r="E387" s="148" t="s">
        <v>228</v>
      </c>
      <c r="F387" s="148" t="s">
        <v>231</v>
      </c>
      <c r="G387" s="148" t="s">
        <v>235</v>
      </c>
      <c r="H387" s="148" t="s">
        <v>236</v>
      </c>
      <c r="I387" s="148" t="s">
        <v>237</v>
      </c>
      <c r="J387" s="148" t="s">
        <v>238</v>
      </c>
      <c r="K387" s="148" t="s">
        <v>265</v>
      </c>
      <c r="L387" s="148" t="s">
        <v>239</v>
      </c>
      <c r="M387" s="148" t="s">
        <v>242</v>
      </c>
      <c r="N387" s="148" t="s">
        <v>244</v>
      </c>
      <c r="O387" s="148" t="s">
        <v>245</v>
      </c>
      <c r="P387" s="148" t="s">
        <v>246</v>
      </c>
      <c r="Q387" s="148" t="s">
        <v>247</v>
      </c>
      <c r="R387" s="149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319</v>
      </c>
      <c r="E388" s="11" t="s">
        <v>267</v>
      </c>
      <c r="F388" s="11" t="s">
        <v>319</v>
      </c>
      <c r="G388" s="11" t="s">
        <v>267</v>
      </c>
      <c r="H388" s="11" t="s">
        <v>267</v>
      </c>
      <c r="I388" s="11" t="s">
        <v>267</v>
      </c>
      <c r="J388" s="11" t="s">
        <v>267</v>
      </c>
      <c r="K388" s="11" t="s">
        <v>267</v>
      </c>
      <c r="L388" s="11" t="s">
        <v>267</v>
      </c>
      <c r="M388" s="11" t="s">
        <v>267</v>
      </c>
      <c r="N388" s="11" t="s">
        <v>319</v>
      </c>
      <c r="O388" s="11" t="s">
        <v>319</v>
      </c>
      <c r="P388" s="11" t="s">
        <v>267</v>
      </c>
      <c r="Q388" s="11" t="s">
        <v>319</v>
      </c>
      <c r="R388" s="149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 t="s">
        <v>321</v>
      </c>
      <c r="E389" s="26" t="s">
        <v>322</v>
      </c>
      <c r="F389" s="26" t="s">
        <v>322</v>
      </c>
      <c r="G389" s="26" t="s">
        <v>322</v>
      </c>
      <c r="H389" s="26" t="s">
        <v>322</v>
      </c>
      <c r="I389" s="26" t="s">
        <v>322</v>
      </c>
      <c r="J389" s="26" t="s">
        <v>322</v>
      </c>
      <c r="K389" s="26" t="s">
        <v>322</v>
      </c>
      <c r="L389" s="26" t="s">
        <v>117</v>
      </c>
      <c r="M389" s="26" t="s">
        <v>323</v>
      </c>
      <c r="N389" s="26" t="s">
        <v>321</v>
      </c>
      <c r="O389" s="26" t="s">
        <v>324</v>
      </c>
      <c r="P389" s="26" t="s">
        <v>324</v>
      </c>
      <c r="Q389" s="26" t="s">
        <v>324</v>
      </c>
      <c r="R389" s="149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22">
        <v>0.37</v>
      </c>
      <c r="E390" s="143">
        <v>0.45</v>
      </c>
      <c r="F390" s="22">
        <v>0.4</v>
      </c>
      <c r="G390" s="22">
        <v>0.27</v>
      </c>
      <c r="H390" s="22">
        <v>0.28000000000000003</v>
      </c>
      <c r="I390" s="22">
        <v>0.24</v>
      </c>
      <c r="J390" s="22">
        <v>0.3</v>
      </c>
      <c r="K390" s="22">
        <v>0.26</v>
      </c>
      <c r="L390" s="22">
        <v>0.38</v>
      </c>
      <c r="M390" s="22">
        <v>0.24006589105463944</v>
      </c>
      <c r="N390" s="22">
        <v>0.31772922510200469</v>
      </c>
      <c r="O390" s="22">
        <v>0.27</v>
      </c>
      <c r="P390" s="22">
        <v>0.33</v>
      </c>
      <c r="Q390" s="22">
        <v>0.4</v>
      </c>
      <c r="R390" s="149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0.37</v>
      </c>
      <c r="E391" s="144">
        <v>0.46</v>
      </c>
      <c r="F391" s="11">
        <v>0.3</v>
      </c>
      <c r="G391" s="11">
        <v>0.28000000000000003</v>
      </c>
      <c r="H391" s="11">
        <v>0.32</v>
      </c>
      <c r="I391" s="11">
        <v>0.27</v>
      </c>
      <c r="J391" s="11">
        <v>0.28999999999999998</v>
      </c>
      <c r="K391" s="11">
        <v>0.27</v>
      </c>
      <c r="L391" s="11">
        <v>0.37</v>
      </c>
      <c r="M391" s="11">
        <v>0.27699243997113232</v>
      </c>
      <c r="N391" s="11">
        <v>0.28644673737233112</v>
      </c>
      <c r="O391" s="11">
        <v>0.26</v>
      </c>
      <c r="P391" s="11">
        <v>0.33</v>
      </c>
      <c r="Q391" s="11">
        <v>0.4</v>
      </c>
      <c r="R391" s="149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5</v>
      </c>
    </row>
    <row r="392" spans="1:65">
      <c r="A392" s="30"/>
      <c r="B392" s="19">
        <v>1</v>
      </c>
      <c r="C392" s="9">
        <v>3</v>
      </c>
      <c r="D392" s="11">
        <v>0.39</v>
      </c>
      <c r="E392" s="144">
        <v>0.46</v>
      </c>
      <c r="F392" s="11">
        <v>0.3</v>
      </c>
      <c r="G392" s="11">
        <v>0.31</v>
      </c>
      <c r="H392" s="11">
        <v>0.32</v>
      </c>
      <c r="I392" s="11">
        <v>0.25</v>
      </c>
      <c r="J392" s="11">
        <v>0.3</v>
      </c>
      <c r="K392" s="11">
        <v>0.28000000000000003</v>
      </c>
      <c r="L392" s="11">
        <v>0.39</v>
      </c>
      <c r="M392" s="11">
        <v>0.25240592247723626</v>
      </c>
      <c r="N392" s="11">
        <v>0.31149025840891703</v>
      </c>
      <c r="O392" s="11">
        <v>0.27</v>
      </c>
      <c r="P392" s="11">
        <v>0.39</v>
      </c>
      <c r="Q392" s="11">
        <v>0.4</v>
      </c>
      <c r="R392" s="149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0.38</v>
      </c>
      <c r="E393" s="144">
        <v>0.46</v>
      </c>
      <c r="F393" s="11">
        <v>0.4</v>
      </c>
      <c r="G393" s="11">
        <v>0.28999999999999998</v>
      </c>
      <c r="H393" s="11">
        <v>0.28999999999999998</v>
      </c>
      <c r="I393" s="11">
        <v>0.28999999999999998</v>
      </c>
      <c r="J393" s="11">
        <v>0.28999999999999998</v>
      </c>
      <c r="K393" s="11">
        <v>0.25</v>
      </c>
      <c r="L393" s="11">
        <v>0.37</v>
      </c>
      <c r="M393" s="11">
        <v>0.25848670982368582</v>
      </c>
      <c r="N393" s="11">
        <v>0.31765600802739907</v>
      </c>
      <c r="O393" s="145">
        <v>0.18</v>
      </c>
      <c r="P393" s="11">
        <v>0.37</v>
      </c>
      <c r="Q393" s="11">
        <v>0.3</v>
      </c>
      <c r="R393" s="149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0.31329053301672916</v>
      </c>
    </row>
    <row r="394" spans="1:65">
      <c r="A394" s="30"/>
      <c r="B394" s="19">
        <v>1</v>
      </c>
      <c r="C394" s="9">
        <v>5</v>
      </c>
      <c r="D394" s="11">
        <v>0.38</v>
      </c>
      <c r="E394" s="144">
        <v>0.46</v>
      </c>
      <c r="F394" s="11">
        <v>0.3</v>
      </c>
      <c r="G394" s="11">
        <v>0.3</v>
      </c>
      <c r="H394" s="11">
        <v>0.32</v>
      </c>
      <c r="I394" s="11">
        <v>0.28000000000000003</v>
      </c>
      <c r="J394" s="11">
        <v>0.28000000000000003</v>
      </c>
      <c r="K394" s="11">
        <v>0.25</v>
      </c>
      <c r="L394" s="11">
        <v>0.4</v>
      </c>
      <c r="M394" s="11">
        <v>0.29127640184943088</v>
      </c>
      <c r="N394" s="11">
        <v>0.29364382361634705</v>
      </c>
      <c r="O394" s="11">
        <v>0.28000000000000003</v>
      </c>
      <c r="P394" s="11">
        <v>0.35</v>
      </c>
      <c r="Q394" s="11">
        <v>0.4</v>
      </c>
      <c r="R394" s="149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149</v>
      </c>
    </row>
    <row r="395" spans="1:65">
      <c r="A395" s="30"/>
      <c r="B395" s="19">
        <v>1</v>
      </c>
      <c r="C395" s="9">
        <v>6</v>
      </c>
      <c r="D395" s="11">
        <v>0.38</v>
      </c>
      <c r="E395" s="144">
        <v>0.45</v>
      </c>
      <c r="F395" s="11">
        <v>0.3</v>
      </c>
      <c r="G395" s="11">
        <v>0.27</v>
      </c>
      <c r="H395" s="11">
        <v>0.28000000000000003</v>
      </c>
      <c r="I395" s="11">
        <v>0.28000000000000003</v>
      </c>
      <c r="J395" s="11">
        <v>0.28999999999999998</v>
      </c>
      <c r="K395" s="11">
        <v>0.27</v>
      </c>
      <c r="L395" s="11">
        <v>0.36</v>
      </c>
      <c r="M395" s="11">
        <v>0.26863355322300758</v>
      </c>
      <c r="N395" s="11">
        <v>0.29183460437874426</v>
      </c>
      <c r="O395" s="11">
        <v>0.27</v>
      </c>
      <c r="P395" s="11">
        <v>0.33</v>
      </c>
      <c r="Q395" s="11">
        <v>0.4</v>
      </c>
      <c r="R395" s="149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259</v>
      </c>
      <c r="C396" s="12"/>
      <c r="D396" s="23">
        <v>0.37833333333333324</v>
      </c>
      <c r="E396" s="23">
        <v>0.45666666666666672</v>
      </c>
      <c r="F396" s="23">
        <v>0.33333333333333331</v>
      </c>
      <c r="G396" s="23">
        <v>0.28666666666666668</v>
      </c>
      <c r="H396" s="23">
        <v>0.30166666666666669</v>
      </c>
      <c r="I396" s="23">
        <v>0.26833333333333337</v>
      </c>
      <c r="J396" s="23">
        <v>0.29166666666666669</v>
      </c>
      <c r="K396" s="23">
        <v>0.26333333333333336</v>
      </c>
      <c r="L396" s="23">
        <v>0.37833333333333335</v>
      </c>
      <c r="M396" s="23">
        <v>0.26464348639985535</v>
      </c>
      <c r="N396" s="23">
        <v>0.30313344281762389</v>
      </c>
      <c r="O396" s="23">
        <v>0.255</v>
      </c>
      <c r="P396" s="23">
        <v>0.35000000000000003</v>
      </c>
      <c r="Q396" s="23">
        <v>0.38333333333333336</v>
      </c>
      <c r="R396" s="149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260</v>
      </c>
      <c r="C397" s="29"/>
      <c r="D397" s="11">
        <v>0.38</v>
      </c>
      <c r="E397" s="11">
        <v>0.46</v>
      </c>
      <c r="F397" s="11">
        <v>0.3</v>
      </c>
      <c r="G397" s="11">
        <v>0.28500000000000003</v>
      </c>
      <c r="H397" s="11">
        <v>0.30499999999999999</v>
      </c>
      <c r="I397" s="11">
        <v>0.27500000000000002</v>
      </c>
      <c r="J397" s="11">
        <v>0.28999999999999998</v>
      </c>
      <c r="K397" s="11">
        <v>0.26500000000000001</v>
      </c>
      <c r="L397" s="11">
        <v>0.375</v>
      </c>
      <c r="M397" s="11">
        <v>0.26356013152334667</v>
      </c>
      <c r="N397" s="11">
        <v>0.30256704101263204</v>
      </c>
      <c r="O397" s="11">
        <v>0.27</v>
      </c>
      <c r="P397" s="11">
        <v>0.33999999999999997</v>
      </c>
      <c r="Q397" s="11">
        <v>0.4</v>
      </c>
      <c r="R397" s="149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261</v>
      </c>
      <c r="C398" s="29"/>
      <c r="D398" s="24">
        <v>7.5277265270908156E-3</v>
      </c>
      <c r="E398" s="24">
        <v>5.1639777949432268E-3</v>
      </c>
      <c r="F398" s="24">
        <v>5.1639777949432177E-2</v>
      </c>
      <c r="G398" s="24">
        <v>1.6329931618554509E-2</v>
      </c>
      <c r="H398" s="24">
        <v>2.0412414523193145E-2</v>
      </c>
      <c r="I398" s="24">
        <v>1.940790217067952E-2</v>
      </c>
      <c r="J398" s="24">
        <v>7.5277265270907992E-3</v>
      </c>
      <c r="K398" s="24">
        <v>1.2110601416389978E-2</v>
      </c>
      <c r="L398" s="24">
        <v>1.4719601443879758E-2</v>
      </c>
      <c r="M398" s="24">
        <v>1.8272665565949871E-2</v>
      </c>
      <c r="N398" s="24">
        <v>1.4070827188642511E-2</v>
      </c>
      <c r="O398" s="24">
        <v>3.7282703764614677E-2</v>
      </c>
      <c r="P398" s="24">
        <v>2.5298221281347028E-2</v>
      </c>
      <c r="Q398" s="24">
        <v>4.0824829046386318E-2</v>
      </c>
      <c r="R398" s="149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86</v>
      </c>
      <c r="C399" s="29"/>
      <c r="D399" s="13">
        <v>1.9897074520944892E-2</v>
      </c>
      <c r="E399" s="13">
        <v>1.1307980572868378E-2</v>
      </c>
      <c r="F399" s="13">
        <v>0.15491933384829654</v>
      </c>
      <c r="G399" s="13">
        <v>5.6964877739143632E-2</v>
      </c>
      <c r="H399" s="13">
        <v>6.7665462507822571E-2</v>
      </c>
      <c r="I399" s="13">
        <v>7.2327585729240446E-2</v>
      </c>
      <c r="J399" s="13">
        <v>2.5809348092882739E-2</v>
      </c>
      <c r="K399" s="13">
        <v>4.5989625631860674E-2</v>
      </c>
      <c r="L399" s="13">
        <v>3.8906435534483939E-2</v>
      </c>
      <c r="M399" s="13">
        <v>6.9046345385358629E-2</v>
      </c>
      <c r="N399" s="13">
        <v>4.6417930855316522E-2</v>
      </c>
      <c r="O399" s="13">
        <v>0.14620668142986148</v>
      </c>
      <c r="P399" s="13">
        <v>7.2280632232420081E-2</v>
      </c>
      <c r="Q399" s="13">
        <v>0.10649955403405126</v>
      </c>
      <c r="R399" s="149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262</v>
      </c>
      <c r="C400" s="29"/>
      <c r="D400" s="13">
        <v>0.20761176435909379</v>
      </c>
      <c r="E400" s="13">
        <v>0.45764591821317979</v>
      </c>
      <c r="F400" s="13">
        <v>6.3975122783342719E-2</v>
      </c>
      <c r="G400" s="13">
        <v>-8.4981394406325128E-2</v>
      </c>
      <c r="H400" s="13">
        <v>-3.7102513881074661E-2</v>
      </c>
      <c r="I400" s="13">
        <v>-0.14350002615940893</v>
      </c>
      <c r="J400" s="13">
        <v>-6.9021767564574898E-2</v>
      </c>
      <c r="K400" s="13">
        <v>-0.15945965300115905</v>
      </c>
      <c r="L400" s="13">
        <v>0.20761176435909423</v>
      </c>
      <c r="M400" s="13">
        <v>-0.15527774219170587</v>
      </c>
      <c r="N400" s="13">
        <v>-3.242067387514358E-2</v>
      </c>
      <c r="O400" s="13">
        <v>-0.18605903107074273</v>
      </c>
      <c r="P400" s="13">
        <v>0.11717387892251008</v>
      </c>
      <c r="Q400" s="13">
        <v>0.22357139120084435</v>
      </c>
      <c r="R400" s="149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263</v>
      </c>
      <c r="C401" s="47"/>
      <c r="D401" s="45">
        <v>1.33</v>
      </c>
      <c r="E401" s="45">
        <v>2.71</v>
      </c>
      <c r="F401" s="45">
        <v>0.54</v>
      </c>
      <c r="G401" s="45">
        <v>0.28000000000000003</v>
      </c>
      <c r="H401" s="45">
        <v>0.01</v>
      </c>
      <c r="I401" s="45">
        <v>0.6</v>
      </c>
      <c r="J401" s="45">
        <v>0.19</v>
      </c>
      <c r="K401" s="45">
        <v>0.69</v>
      </c>
      <c r="L401" s="45">
        <v>1.33</v>
      </c>
      <c r="M401" s="45">
        <v>0.66</v>
      </c>
      <c r="N401" s="45">
        <v>0.01</v>
      </c>
      <c r="O401" s="45">
        <v>0.83</v>
      </c>
      <c r="P401" s="45">
        <v>0.84</v>
      </c>
      <c r="Q401" s="45">
        <v>1.42</v>
      </c>
      <c r="R401" s="149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BM402" s="55"/>
    </row>
    <row r="403" spans="1:65" ht="15">
      <c r="B403" s="8" t="s">
        <v>589</v>
      </c>
      <c r="BM403" s="28" t="s">
        <v>66</v>
      </c>
    </row>
    <row r="404" spans="1:65" ht="15">
      <c r="A404" s="25" t="s">
        <v>53</v>
      </c>
      <c r="B404" s="18" t="s">
        <v>111</v>
      </c>
      <c r="C404" s="15" t="s">
        <v>112</v>
      </c>
      <c r="D404" s="16" t="s">
        <v>224</v>
      </c>
      <c r="E404" s="17" t="s">
        <v>224</v>
      </c>
      <c r="F404" s="17" t="s">
        <v>224</v>
      </c>
      <c r="G404" s="17" t="s">
        <v>224</v>
      </c>
      <c r="H404" s="17" t="s">
        <v>224</v>
      </c>
      <c r="I404" s="17" t="s">
        <v>224</v>
      </c>
      <c r="J404" s="17" t="s">
        <v>224</v>
      </c>
      <c r="K404" s="17" t="s">
        <v>224</v>
      </c>
      <c r="L404" s="17" t="s">
        <v>224</v>
      </c>
      <c r="M404" s="17" t="s">
        <v>224</v>
      </c>
      <c r="N404" s="17" t="s">
        <v>224</v>
      </c>
      <c r="O404" s="17" t="s">
        <v>224</v>
      </c>
      <c r="P404" s="17" t="s">
        <v>224</v>
      </c>
      <c r="Q404" s="17" t="s">
        <v>224</v>
      </c>
      <c r="R404" s="17" t="s">
        <v>224</v>
      </c>
      <c r="S404" s="17" t="s">
        <v>224</v>
      </c>
      <c r="T404" s="149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225</v>
      </c>
      <c r="C405" s="9" t="s">
        <v>225</v>
      </c>
      <c r="D405" s="147" t="s">
        <v>228</v>
      </c>
      <c r="E405" s="148" t="s">
        <v>231</v>
      </c>
      <c r="F405" s="148" t="s">
        <v>232</v>
      </c>
      <c r="G405" s="148" t="s">
        <v>235</v>
      </c>
      <c r="H405" s="148" t="s">
        <v>236</v>
      </c>
      <c r="I405" s="148" t="s">
        <v>237</v>
      </c>
      <c r="J405" s="148" t="s">
        <v>238</v>
      </c>
      <c r="K405" s="148" t="s">
        <v>265</v>
      </c>
      <c r="L405" s="148" t="s">
        <v>239</v>
      </c>
      <c r="M405" s="148" t="s">
        <v>240</v>
      </c>
      <c r="N405" s="148" t="s">
        <v>241</v>
      </c>
      <c r="O405" s="148" t="s">
        <v>242</v>
      </c>
      <c r="P405" s="148" t="s">
        <v>244</v>
      </c>
      <c r="Q405" s="148" t="s">
        <v>245</v>
      </c>
      <c r="R405" s="148" t="s">
        <v>246</v>
      </c>
      <c r="S405" s="148" t="s">
        <v>247</v>
      </c>
      <c r="T405" s="149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267</v>
      </c>
      <c r="E406" s="11" t="s">
        <v>319</v>
      </c>
      <c r="F406" s="11" t="s">
        <v>267</v>
      </c>
      <c r="G406" s="11" t="s">
        <v>267</v>
      </c>
      <c r="H406" s="11" t="s">
        <v>267</v>
      </c>
      <c r="I406" s="11" t="s">
        <v>267</v>
      </c>
      <c r="J406" s="11" t="s">
        <v>267</v>
      </c>
      <c r="K406" s="11" t="s">
        <v>267</v>
      </c>
      <c r="L406" s="11" t="s">
        <v>267</v>
      </c>
      <c r="M406" s="11" t="s">
        <v>319</v>
      </c>
      <c r="N406" s="11" t="s">
        <v>267</v>
      </c>
      <c r="O406" s="11" t="s">
        <v>267</v>
      </c>
      <c r="P406" s="11" t="s">
        <v>319</v>
      </c>
      <c r="Q406" s="11" t="s">
        <v>319</v>
      </c>
      <c r="R406" s="11" t="s">
        <v>267</v>
      </c>
      <c r="S406" s="11" t="s">
        <v>319</v>
      </c>
      <c r="T406" s="149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 t="s">
        <v>322</v>
      </c>
      <c r="E407" s="26" t="s">
        <v>322</v>
      </c>
      <c r="F407" s="26" t="s">
        <v>322</v>
      </c>
      <c r="G407" s="26" t="s">
        <v>322</v>
      </c>
      <c r="H407" s="26" t="s">
        <v>322</v>
      </c>
      <c r="I407" s="26" t="s">
        <v>322</v>
      </c>
      <c r="J407" s="26" t="s">
        <v>322</v>
      </c>
      <c r="K407" s="26" t="s">
        <v>322</v>
      </c>
      <c r="L407" s="26" t="s">
        <v>117</v>
      </c>
      <c r="M407" s="26" t="s">
        <v>322</v>
      </c>
      <c r="N407" s="26" t="s">
        <v>116</v>
      </c>
      <c r="O407" s="26" t="s">
        <v>323</v>
      </c>
      <c r="P407" s="26" t="s">
        <v>321</v>
      </c>
      <c r="Q407" s="26" t="s">
        <v>324</v>
      </c>
      <c r="R407" s="26" t="s">
        <v>324</v>
      </c>
      <c r="S407" s="26" t="s">
        <v>324</v>
      </c>
      <c r="T407" s="149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2">
        <v>3</v>
      </c>
      <c r="E408" s="22">
        <v>3.23</v>
      </c>
      <c r="F408" s="22">
        <v>3.286</v>
      </c>
      <c r="G408" s="22">
        <v>3.52</v>
      </c>
      <c r="H408" s="22">
        <v>3.66</v>
      </c>
      <c r="I408" s="22">
        <v>3.04</v>
      </c>
      <c r="J408" s="22">
        <v>3.47</v>
      </c>
      <c r="K408" s="22">
        <v>3.59</v>
      </c>
      <c r="L408" s="22">
        <v>3.3</v>
      </c>
      <c r="M408" s="143">
        <v>2.68</v>
      </c>
      <c r="N408" s="22">
        <v>3.2770000000000001</v>
      </c>
      <c r="O408" s="22">
        <v>3.6474849278055421</v>
      </c>
      <c r="P408" s="22">
        <v>3.349682798203919</v>
      </c>
      <c r="Q408" s="22">
        <v>3.14</v>
      </c>
      <c r="R408" s="22">
        <v>3.72</v>
      </c>
      <c r="S408" s="22">
        <v>2.8279999999999998</v>
      </c>
      <c r="T408" s="149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1">
        <v>3.35</v>
      </c>
      <c r="E409" s="11">
        <v>3.09</v>
      </c>
      <c r="F409" s="11">
        <v>3.3319999999999999</v>
      </c>
      <c r="G409" s="11">
        <v>3.46</v>
      </c>
      <c r="H409" s="11">
        <v>3.82</v>
      </c>
      <c r="I409" s="11">
        <v>3.54</v>
      </c>
      <c r="J409" s="11">
        <v>3.41</v>
      </c>
      <c r="K409" s="11">
        <v>3.65</v>
      </c>
      <c r="L409" s="11">
        <v>3.7</v>
      </c>
      <c r="M409" s="144">
        <v>2.5299999999999998</v>
      </c>
      <c r="N409" s="11">
        <v>3.2770000000000001</v>
      </c>
      <c r="O409" s="11">
        <v>3.8197305143433553</v>
      </c>
      <c r="P409" s="11">
        <v>3.420461825354999</v>
      </c>
      <c r="Q409" s="11">
        <v>3.38</v>
      </c>
      <c r="R409" s="11">
        <v>3.8</v>
      </c>
      <c r="S409" s="11">
        <v>2.8889999999999998</v>
      </c>
      <c r="T409" s="149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7</v>
      </c>
    </row>
    <row r="410" spans="1:65">
      <c r="A410" s="30"/>
      <c r="B410" s="19">
        <v>1</v>
      </c>
      <c r="C410" s="9">
        <v>3</v>
      </c>
      <c r="D410" s="11">
        <v>3.23</v>
      </c>
      <c r="E410" s="11">
        <v>3.42</v>
      </c>
      <c r="F410" s="11">
        <v>3.3029999999999999</v>
      </c>
      <c r="G410" s="11">
        <v>3.64</v>
      </c>
      <c r="H410" s="11">
        <v>3.81</v>
      </c>
      <c r="I410" s="11">
        <v>3.27</v>
      </c>
      <c r="J410" s="11">
        <v>3.48</v>
      </c>
      <c r="K410" s="11">
        <v>3.61</v>
      </c>
      <c r="L410" s="11">
        <v>3.7</v>
      </c>
      <c r="M410" s="144">
        <v>2.64</v>
      </c>
      <c r="N410" s="11">
        <v>3.2890000000000001</v>
      </c>
      <c r="O410" s="11">
        <v>3.9711743668574817</v>
      </c>
      <c r="P410" s="11">
        <v>3.3509888498571989</v>
      </c>
      <c r="Q410" s="11">
        <v>3.28</v>
      </c>
      <c r="R410" s="11">
        <v>4</v>
      </c>
      <c r="S410" s="11">
        <v>2.988</v>
      </c>
      <c r="T410" s="149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1">
        <v>3.34</v>
      </c>
      <c r="E411" s="11">
        <v>3.18</v>
      </c>
      <c r="F411" s="11">
        <v>3.3239999999999998</v>
      </c>
      <c r="G411" s="11">
        <v>3.65</v>
      </c>
      <c r="H411" s="11">
        <v>3.68</v>
      </c>
      <c r="I411" s="11">
        <v>3.49</v>
      </c>
      <c r="J411" s="11">
        <v>3.32</v>
      </c>
      <c r="K411" s="11">
        <v>3.46</v>
      </c>
      <c r="L411" s="11">
        <v>3.8</v>
      </c>
      <c r="M411" s="144">
        <v>2.64</v>
      </c>
      <c r="N411" s="11">
        <v>3.3050000000000002</v>
      </c>
      <c r="O411" s="11">
        <v>3.7509483332831408</v>
      </c>
      <c r="P411" s="11">
        <v>3.3095272517861689</v>
      </c>
      <c r="Q411" s="11">
        <v>3.03</v>
      </c>
      <c r="R411" s="11">
        <v>3.9399999999999995</v>
      </c>
      <c r="S411" s="11">
        <v>2.782</v>
      </c>
      <c r="T411" s="149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3.429970465921055</v>
      </c>
    </row>
    <row r="412" spans="1:65">
      <c r="A412" s="30"/>
      <c r="B412" s="19">
        <v>1</v>
      </c>
      <c r="C412" s="9">
        <v>5</v>
      </c>
      <c r="D412" s="11">
        <v>3.36</v>
      </c>
      <c r="E412" s="11">
        <v>3.11</v>
      </c>
      <c r="F412" s="11">
        <v>3.3340000000000001</v>
      </c>
      <c r="G412" s="11">
        <v>3.58</v>
      </c>
      <c r="H412" s="11">
        <v>3.97</v>
      </c>
      <c r="I412" s="11">
        <v>3.59</v>
      </c>
      <c r="J412" s="11">
        <v>3.39</v>
      </c>
      <c r="K412" s="11">
        <v>3.53</v>
      </c>
      <c r="L412" s="11">
        <v>3.7</v>
      </c>
      <c r="M412" s="144">
        <v>2.64</v>
      </c>
      <c r="N412" s="11">
        <v>3.206</v>
      </c>
      <c r="O412" s="11">
        <v>3.7889961048825982</v>
      </c>
      <c r="P412" s="11">
        <v>3.283329095678809</v>
      </c>
      <c r="Q412" s="11">
        <v>3.33</v>
      </c>
      <c r="R412" s="11">
        <v>3.76</v>
      </c>
      <c r="S412" s="11">
        <v>2.71</v>
      </c>
      <c r="T412" s="149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150</v>
      </c>
    </row>
    <row r="413" spans="1:65">
      <c r="A413" s="30"/>
      <c r="B413" s="19">
        <v>1</v>
      </c>
      <c r="C413" s="9">
        <v>6</v>
      </c>
      <c r="D413" s="11">
        <v>3.14</v>
      </c>
      <c r="E413" s="11">
        <v>3.18</v>
      </c>
      <c r="F413" s="11">
        <v>3.4449999999999998</v>
      </c>
      <c r="G413" s="11">
        <v>3.71</v>
      </c>
      <c r="H413" s="11">
        <v>3.34</v>
      </c>
      <c r="I413" s="11">
        <v>3.5</v>
      </c>
      <c r="J413" s="11">
        <v>3.51</v>
      </c>
      <c r="K413" s="11">
        <v>3.52</v>
      </c>
      <c r="L413" s="11">
        <v>3.7</v>
      </c>
      <c r="M413" s="144">
        <v>2.58</v>
      </c>
      <c r="N413" s="11">
        <v>3.1789999999999998</v>
      </c>
      <c r="O413" s="11">
        <v>3.742594569050298</v>
      </c>
      <c r="P413" s="11">
        <v>3.4284232957915002</v>
      </c>
      <c r="Q413" s="11">
        <v>3.21</v>
      </c>
      <c r="R413" s="11">
        <v>3.87</v>
      </c>
      <c r="S413" s="11">
        <v>2.88</v>
      </c>
      <c r="T413" s="149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259</v>
      </c>
      <c r="C414" s="12"/>
      <c r="D414" s="23">
        <v>3.2366666666666668</v>
      </c>
      <c r="E414" s="23">
        <v>3.2016666666666667</v>
      </c>
      <c r="F414" s="23">
        <v>3.3373333333333335</v>
      </c>
      <c r="G414" s="23">
        <v>3.5933333333333337</v>
      </c>
      <c r="H414" s="23">
        <v>3.7133333333333334</v>
      </c>
      <c r="I414" s="23">
        <v>3.4049999999999998</v>
      </c>
      <c r="J414" s="23">
        <v>3.4299999999999997</v>
      </c>
      <c r="K414" s="23">
        <v>3.56</v>
      </c>
      <c r="L414" s="23">
        <v>3.65</v>
      </c>
      <c r="M414" s="23">
        <v>2.6183333333333336</v>
      </c>
      <c r="N414" s="23">
        <v>3.2554999999999996</v>
      </c>
      <c r="O414" s="23">
        <v>3.7868214693704023</v>
      </c>
      <c r="P414" s="23">
        <v>3.3570688527787662</v>
      </c>
      <c r="Q414" s="23">
        <v>3.2283333333333331</v>
      </c>
      <c r="R414" s="23">
        <v>3.8483333333333332</v>
      </c>
      <c r="S414" s="23">
        <v>2.8461666666666665</v>
      </c>
      <c r="T414" s="149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260</v>
      </c>
      <c r="C415" s="29"/>
      <c r="D415" s="11">
        <v>3.2850000000000001</v>
      </c>
      <c r="E415" s="11">
        <v>3.18</v>
      </c>
      <c r="F415" s="11">
        <v>3.3279999999999998</v>
      </c>
      <c r="G415" s="11">
        <v>3.6100000000000003</v>
      </c>
      <c r="H415" s="11">
        <v>3.7450000000000001</v>
      </c>
      <c r="I415" s="11">
        <v>3.4950000000000001</v>
      </c>
      <c r="J415" s="11">
        <v>3.4400000000000004</v>
      </c>
      <c r="K415" s="11">
        <v>3.5599999999999996</v>
      </c>
      <c r="L415" s="11">
        <v>3.7</v>
      </c>
      <c r="M415" s="11">
        <v>2.64</v>
      </c>
      <c r="N415" s="11">
        <v>3.2770000000000001</v>
      </c>
      <c r="O415" s="11">
        <v>3.7699722190828693</v>
      </c>
      <c r="P415" s="11">
        <v>3.3503358240305587</v>
      </c>
      <c r="Q415" s="11">
        <v>3.2450000000000001</v>
      </c>
      <c r="R415" s="11">
        <v>3.835</v>
      </c>
      <c r="S415" s="11">
        <v>2.8540000000000001</v>
      </c>
      <c r="T415" s="149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261</v>
      </c>
      <c r="C416" s="29"/>
      <c r="D416" s="24">
        <v>0.14431447143882228</v>
      </c>
      <c r="E416" s="24">
        <v>0.11856081421222896</v>
      </c>
      <c r="F416" s="24">
        <v>5.589871793401581E-2</v>
      </c>
      <c r="G416" s="24">
        <v>9.2014491612281743E-2</v>
      </c>
      <c r="H416" s="24">
        <v>0.21444502014891065</v>
      </c>
      <c r="I416" s="24">
        <v>0.20983326714322492</v>
      </c>
      <c r="J416" s="24">
        <v>7.0142711667000715E-2</v>
      </c>
      <c r="K416" s="24">
        <v>6.9282032302755064E-2</v>
      </c>
      <c r="L416" s="24">
        <v>0.17606816861659016</v>
      </c>
      <c r="M416" s="24">
        <v>5.3820689949745905E-2</v>
      </c>
      <c r="N416" s="24">
        <v>5.0595454341274708E-2</v>
      </c>
      <c r="O416" s="24">
        <v>0.1074535225224748</v>
      </c>
      <c r="P416" s="24">
        <v>5.8136737695741757E-2</v>
      </c>
      <c r="Q416" s="24">
        <v>0.12921558213569551</v>
      </c>
      <c r="R416" s="24">
        <v>0.10815112882751918</v>
      </c>
      <c r="S416" s="24">
        <v>9.6005034590206068E-2</v>
      </c>
      <c r="T416" s="200"/>
      <c r="U416" s="201"/>
      <c r="V416" s="201"/>
      <c r="W416" s="201"/>
      <c r="X416" s="201"/>
      <c r="Y416" s="201"/>
      <c r="Z416" s="201"/>
      <c r="AA416" s="201"/>
      <c r="AB416" s="201"/>
      <c r="AC416" s="201"/>
      <c r="AD416" s="201"/>
      <c r="AE416" s="201"/>
      <c r="AF416" s="201"/>
      <c r="AG416" s="201"/>
      <c r="AH416" s="201"/>
      <c r="AI416" s="201"/>
      <c r="AJ416" s="201"/>
      <c r="AK416" s="201"/>
      <c r="AL416" s="201"/>
      <c r="AM416" s="201"/>
      <c r="AN416" s="201"/>
      <c r="AO416" s="201"/>
      <c r="AP416" s="201"/>
      <c r="AQ416" s="201"/>
      <c r="AR416" s="201"/>
      <c r="AS416" s="201"/>
      <c r="AT416" s="201"/>
      <c r="AU416" s="201"/>
      <c r="AV416" s="201"/>
      <c r="AW416" s="201"/>
      <c r="AX416" s="201"/>
      <c r="AY416" s="201"/>
      <c r="AZ416" s="201"/>
      <c r="BA416" s="201"/>
      <c r="BB416" s="201"/>
      <c r="BC416" s="201"/>
      <c r="BD416" s="201"/>
      <c r="BE416" s="201"/>
      <c r="BF416" s="201"/>
      <c r="BG416" s="201"/>
      <c r="BH416" s="201"/>
      <c r="BI416" s="201"/>
      <c r="BJ416" s="201"/>
      <c r="BK416" s="201"/>
      <c r="BL416" s="201"/>
      <c r="BM416" s="56"/>
    </row>
    <row r="417" spans="1:65">
      <c r="A417" s="30"/>
      <c r="B417" s="3" t="s">
        <v>86</v>
      </c>
      <c r="C417" s="29"/>
      <c r="D417" s="13">
        <v>4.4587375315805026E-2</v>
      </c>
      <c r="E417" s="13">
        <v>3.7030967479092854E-2</v>
      </c>
      <c r="F417" s="13">
        <v>1.6749515961051481E-2</v>
      </c>
      <c r="G417" s="13">
        <v>2.5607001376330724E-2</v>
      </c>
      <c r="H417" s="13">
        <v>5.7750005426098018E-2</v>
      </c>
      <c r="I417" s="13">
        <v>6.1625041745440506E-2</v>
      </c>
      <c r="J417" s="13">
        <v>2.0449770165306334E-2</v>
      </c>
      <c r="K417" s="13">
        <v>1.9461245028863781E-2</v>
      </c>
      <c r="L417" s="13">
        <v>4.8237854415504156E-2</v>
      </c>
      <c r="M417" s="13">
        <v>2.0555323978260688E-2</v>
      </c>
      <c r="N417" s="13">
        <v>1.5541531052457293E-2</v>
      </c>
      <c r="O417" s="13">
        <v>2.8375650500455211E-2</v>
      </c>
      <c r="P417" s="13">
        <v>1.7317707871144762E-2</v>
      </c>
      <c r="Q417" s="13">
        <v>4.0025477171614511E-2</v>
      </c>
      <c r="R417" s="13">
        <v>2.8103368253144873E-2</v>
      </c>
      <c r="S417" s="13">
        <v>3.3731346696798996E-2</v>
      </c>
      <c r="T417" s="149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262</v>
      </c>
      <c r="C418" s="29"/>
      <c r="D418" s="13">
        <v>-5.6357278050929271E-2</v>
      </c>
      <c r="E418" s="13">
        <v>-6.6561447546774066E-2</v>
      </c>
      <c r="F418" s="13">
        <v>-2.700814292954723E-2</v>
      </c>
      <c r="G418" s="13">
        <v>4.7628068240060051E-2</v>
      </c>
      <c r="H418" s="13">
        <v>8.2613792225813443E-2</v>
      </c>
      <c r="I418" s="13">
        <v>-7.2800819042474485E-3</v>
      </c>
      <c r="J418" s="13">
        <v>8.6105927843416197E-6</v>
      </c>
      <c r="K418" s="13">
        <v>3.7909811577350627E-2</v>
      </c>
      <c r="L418" s="13">
        <v>6.4149104566665782E-2</v>
      </c>
      <c r="M418" s="13">
        <v>-0.23663093914418631</v>
      </c>
      <c r="N418" s="13">
        <v>-5.0866463036498666E-2</v>
      </c>
      <c r="O418" s="13">
        <v>0.10403908925598326</v>
      </c>
      <c r="P418" s="13">
        <v>-2.1254297629269114E-2</v>
      </c>
      <c r="Q418" s="13">
        <v>-5.8786842216606683E-2</v>
      </c>
      <c r="R418" s="13">
        <v>0.12197273170978584</v>
      </c>
      <c r="S418" s="13">
        <v>-0.17020665485456854</v>
      </c>
      <c r="T418" s="149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263</v>
      </c>
      <c r="C419" s="47"/>
      <c r="D419" s="45">
        <v>0.54</v>
      </c>
      <c r="E419" s="45">
        <v>0.68</v>
      </c>
      <c r="F419" s="45">
        <v>0.16</v>
      </c>
      <c r="G419" s="45">
        <v>0.8</v>
      </c>
      <c r="H419" s="45">
        <v>1.25</v>
      </c>
      <c r="I419" s="45">
        <v>0.09</v>
      </c>
      <c r="J419" s="45">
        <v>0.18</v>
      </c>
      <c r="K419" s="45">
        <v>0.67</v>
      </c>
      <c r="L419" s="45">
        <v>1.01</v>
      </c>
      <c r="M419" s="45">
        <v>2.87</v>
      </c>
      <c r="N419" s="45">
        <v>0.47</v>
      </c>
      <c r="O419" s="45">
        <v>1.53</v>
      </c>
      <c r="P419" s="45">
        <v>0.09</v>
      </c>
      <c r="Q419" s="45">
        <v>0.56999999999999995</v>
      </c>
      <c r="R419" s="45">
        <v>1.76</v>
      </c>
      <c r="S419" s="45">
        <v>2.0099999999999998</v>
      </c>
      <c r="T419" s="149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BM420" s="55"/>
    </row>
    <row r="421" spans="1:65" ht="15">
      <c r="B421" s="8" t="s">
        <v>590</v>
      </c>
      <c r="BM421" s="28" t="s">
        <v>66</v>
      </c>
    </row>
    <row r="422" spans="1:65" ht="15">
      <c r="A422" s="25" t="s">
        <v>11</v>
      </c>
      <c r="B422" s="18" t="s">
        <v>111</v>
      </c>
      <c r="C422" s="15" t="s">
        <v>112</v>
      </c>
      <c r="D422" s="16" t="s">
        <v>224</v>
      </c>
      <c r="E422" s="17" t="s">
        <v>224</v>
      </c>
      <c r="F422" s="17" t="s">
        <v>224</v>
      </c>
      <c r="G422" s="17" t="s">
        <v>224</v>
      </c>
      <c r="H422" s="17" t="s">
        <v>224</v>
      </c>
      <c r="I422" s="149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225</v>
      </c>
      <c r="C423" s="9" t="s">
        <v>225</v>
      </c>
      <c r="D423" s="147" t="s">
        <v>228</v>
      </c>
      <c r="E423" s="148" t="s">
        <v>229</v>
      </c>
      <c r="F423" s="148" t="s">
        <v>231</v>
      </c>
      <c r="G423" s="148" t="s">
        <v>239</v>
      </c>
      <c r="H423" s="148" t="s">
        <v>242</v>
      </c>
      <c r="I423" s="149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267</v>
      </c>
      <c r="E424" s="11" t="s">
        <v>267</v>
      </c>
      <c r="F424" s="11" t="s">
        <v>319</v>
      </c>
      <c r="G424" s="11" t="s">
        <v>267</v>
      </c>
      <c r="H424" s="11" t="s">
        <v>267</v>
      </c>
      <c r="I424" s="14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322</v>
      </c>
      <c r="E425" s="26" t="s">
        <v>323</v>
      </c>
      <c r="F425" s="26" t="s">
        <v>322</v>
      </c>
      <c r="G425" s="26" t="s">
        <v>117</v>
      </c>
      <c r="H425" s="26" t="s">
        <v>323</v>
      </c>
      <c r="I425" s="14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0.13</v>
      </c>
      <c r="E426" s="22">
        <v>0.11890724242387329</v>
      </c>
      <c r="F426" s="22">
        <v>0.1</v>
      </c>
      <c r="G426" s="22">
        <v>0.1</v>
      </c>
      <c r="H426" s="22">
        <v>0.11851799055808084</v>
      </c>
      <c r="I426" s="14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0.14000000000000001</v>
      </c>
      <c r="E427" s="11">
        <v>0.139147618486028</v>
      </c>
      <c r="F427" s="11">
        <v>0.1</v>
      </c>
      <c r="G427" s="11">
        <v>0.1</v>
      </c>
      <c r="H427" s="11">
        <v>0.12435225329554529</v>
      </c>
      <c r="I427" s="14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 t="e">
        <v>#N/A</v>
      </c>
    </row>
    <row r="428" spans="1:65">
      <c r="A428" s="30"/>
      <c r="B428" s="19">
        <v>1</v>
      </c>
      <c r="C428" s="9">
        <v>3</v>
      </c>
      <c r="D428" s="11">
        <v>0.15</v>
      </c>
      <c r="E428" s="11">
        <v>0.10813230103146729</v>
      </c>
      <c r="F428" s="11">
        <v>0.2</v>
      </c>
      <c r="G428" s="11">
        <v>0.1</v>
      </c>
      <c r="H428" s="11">
        <v>0.12384521401869478</v>
      </c>
      <c r="I428" s="14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0.14000000000000001</v>
      </c>
      <c r="E429" s="11">
        <v>0.1191599279126733</v>
      </c>
      <c r="F429" s="11">
        <v>0.2</v>
      </c>
      <c r="G429" s="11">
        <v>0.1</v>
      </c>
      <c r="H429" s="11">
        <v>0.12303437391471596</v>
      </c>
      <c r="I429" s="14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0.12412385833332781</v>
      </c>
    </row>
    <row r="430" spans="1:65">
      <c r="A430" s="30"/>
      <c r="B430" s="19">
        <v>1</v>
      </c>
      <c r="C430" s="9">
        <v>5</v>
      </c>
      <c r="D430" s="11">
        <v>0.14000000000000001</v>
      </c>
      <c r="E430" s="11">
        <v>0.12818161867602829</v>
      </c>
      <c r="F430" s="11">
        <v>0.1</v>
      </c>
      <c r="G430" s="11">
        <v>0.1</v>
      </c>
      <c r="H430" s="11">
        <v>0.13367523047539592</v>
      </c>
      <c r="I430" s="14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151</v>
      </c>
    </row>
    <row r="431" spans="1:65">
      <c r="A431" s="30"/>
      <c r="B431" s="19">
        <v>1</v>
      </c>
      <c r="C431" s="9">
        <v>6</v>
      </c>
      <c r="D431" s="11">
        <v>0.14000000000000001</v>
      </c>
      <c r="E431" s="11">
        <v>0.11768722754891231</v>
      </c>
      <c r="F431" s="11">
        <v>0.1</v>
      </c>
      <c r="G431" s="11">
        <v>0.1</v>
      </c>
      <c r="H431" s="11">
        <v>0.12907475165841881</v>
      </c>
      <c r="I431" s="14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259</v>
      </c>
      <c r="C432" s="12"/>
      <c r="D432" s="23">
        <v>0.14000000000000001</v>
      </c>
      <c r="E432" s="23">
        <v>0.12186932267983042</v>
      </c>
      <c r="F432" s="23">
        <v>0.13333333333333333</v>
      </c>
      <c r="G432" s="23">
        <v>9.9999999999999992E-2</v>
      </c>
      <c r="H432" s="23">
        <v>0.12541663565347527</v>
      </c>
      <c r="I432" s="14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260</v>
      </c>
      <c r="C433" s="29"/>
      <c r="D433" s="11">
        <v>0.14000000000000001</v>
      </c>
      <c r="E433" s="11">
        <v>0.1190335851682733</v>
      </c>
      <c r="F433" s="11">
        <v>0.1</v>
      </c>
      <c r="G433" s="11">
        <v>0.1</v>
      </c>
      <c r="H433" s="11">
        <v>0.12409873365712004</v>
      </c>
      <c r="I433" s="14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261</v>
      </c>
      <c r="C434" s="29"/>
      <c r="D434" s="24">
        <v>6.3245553203367553E-3</v>
      </c>
      <c r="E434" s="24">
        <v>1.0589570431408029E-2</v>
      </c>
      <c r="F434" s="24">
        <v>5.1639777949432225E-2</v>
      </c>
      <c r="G434" s="24">
        <v>1.5202354861220293E-17</v>
      </c>
      <c r="H434" s="24">
        <v>5.2622229530983142E-3</v>
      </c>
      <c r="I434" s="14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86</v>
      </c>
      <c r="C435" s="29"/>
      <c r="D435" s="13">
        <v>4.5175395145262531E-2</v>
      </c>
      <c r="E435" s="13">
        <v>8.6892830767825557E-2</v>
      </c>
      <c r="F435" s="13">
        <v>0.3872983346207417</v>
      </c>
      <c r="G435" s="13">
        <v>1.5202354861220294E-16</v>
      </c>
      <c r="H435" s="13">
        <v>4.1957934253935625E-2</v>
      </c>
      <c r="I435" s="14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262</v>
      </c>
      <c r="C436" s="29"/>
      <c r="D436" s="13">
        <v>0.12790564102541579</v>
      </c>
      <c r="E436" s="13">
        <v>-1.8163596296233098E-2</v>
      </c>
      <c r="F436" s="13">
        <v>7.4195848595633995E-2</v>
      </c>
      <c r="G436" s="13">
        <v>-0.19435311355327456</v>
      </c>
      <c r="H436" s="13">
        <v>1.0415220228457311E-2</v>
      </c>
      <c r="I436" s="149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263</v>
      </c>
      <c r="C437" s="47"/>
      <c r="D437" s="45">
        <v>1.24</v>
      </c>
      <c r="E437" s="45">
        <v>0.3</v>
      </c>
      <c r="F437" s="45">
        <v>0.67</v>
      </c>
      <c r="G437" s="45">
        <v>2.16</v>
      </c>
      <c r="H437" s="45">
        <v>0</v>
      </c>
      <c r="I437" s="149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BM438" s="55"/>
    </row>
    <row r="439" spans="1:65" ht="15">
      <c r="B439" s="8" t="s">
        <v>532</v>
      </c>
      <c r="BM439" s="28" t="s">
        <v>66</v>
      </c>
    </row>
    <row r="440" spans="1:65" ht="15">
      <c r="A440" s="25" t="s">
        <v>14</v>
      </c>
      <c r="B440" s="18" t="s">
        <v>111</v>
      </c>
      <c r="C440" s="15" t="s">
        <v>112</v>
      </c>
      <c r="D440" s="16" t="s">
        <v>224</v>
      </c>
      <c r="E440" s="17" t="s">
        <v>224</v>
      </c>
      <c r="F440" s="17" t="s">
        <v>224</v>
      </c>
      <c r="G440" s="17" t="s">
        <v>224</v>
      </c>
      <c r="H440" s="17" t="s">
        <v>224</v>
      </c>
      <c r="I440" s="17" t="s">
        <v>224</v>
      </c>
      <c r="J440" s="17" t="s">
        <v>224</v>
      </c>
      <c r="K440" s="17" t="s">
        <v>224</v>
      </c>
      <c r="L440" s="17" t="s">
        <v>224</v>
      </c>
      <c r="M440" s="17" t="s">
        <v>224</v>
      </c>
      <c r="N440" s="17" t="s">
        <v>224</v>
      </c>
      <c r="O440" s="17" t="s">
        <v>224</v>
      </c>
      <c r="P440" s="17" t="s">
        <v>224</v>
      </c>
      <c r="Q440" s="17" t="s">
        <v>224</v>
      </c>
      <c r="R440" s="149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225</v>
      </c>
      <c r="C441" s="9" t="s">
        <v>225</v>
      </c>
      <c r="D441" s="147" t="s">
        <v>227</v>
      </c>
      <c r="E441" s="148" t="s">
        <v>228</v>
      </c>
      <c r="F441" s="148" t="s">
        <v>229</v>
      </c>
      <c r="G441" s="148" t="s">
        <v>231</v>
      </c>
      <c r="H441" s="148" t="s">
        <v>235</v>
      </c>
      <c r="I441" s="148" t="s">
        <v>236</v>
      </c>
      <c r="J441" s="148" t="s">
        <v>237</v>
      </c>
      <c r="K441" s="148" t="s">
        <v>238</v>
      </c>
      <c r="L441" s="148" t="s">
        <v>265</v>
      </c>
      <c r="M441" s="148" t="s">
        <v>239</v>
      </c>
      <c r="N441" s="148" t="s">
        <v>244</v>
      </c>
      <c r="O441" s="148" t="s">
        <v>245</v>
      </c>
      <c r="P441" s="148" t="s">
        <v>246</v>
      </c>
      <c r="Q441" s="148" t="s">
        <v>247</v>
      </c>
      <c r="R441" s="149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319</v>
      </c>
      <c r="E442" s="11" t="s">
        <v>267</v>
      </c>
      <c r="F442" s="11" t="s">
        <v>267</v>
      </c>
      <c r="G442" s="11" t="s">
        <v>319</v>
      </c>
      <c r="H442" s="11" t="s">
        <v>267</v>
      </c>
      <c r="I442" s="11" t="s">
        <v>267</v>
      </c>
      <c r="J442" s="11" t="s">
        <v>267</v>
      </c>
      <c r="K442" s="11" t="s">
        <v>267</v>
      </c>
      <c r="L442" s="11" t="s">
        <v>267</v>
      </c>
      <c r="M442" s="11" t="s">
        <v>267</v>
      </c>
      <c r="N442" s="11" t="s">
        <v>319</v>
      </c>
      <c r="O442" s="11" t="s">
        <v>319</v>
      </c>
      <c r="P442" s="11" t="s">
        <v>267</v>
      </c>
      <c r="Q442" s="11" t="s">
        <v>319</v>
      </c>
      <c r="R442" s="149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 t="s">
        <v>321</v>
      </c>
      <c r="E443" s="26" t="s">
        <v>322</v>
      </c>
      <c r="F443" s="26" t="s">
        <v>323</v>
      </c>
      <c r="G443" s="26" t="s">
        <v>322</v>
      </c>
      <c r="H443" s="26" t="s">
        <v>322</v>
      </c>
      <c r="I443" s="26" t="s">
        <v>322</v>
      </c>
      <c r="J443" s="26" t="s">
        <v>322</v>
      </c>
      <c r="K443" s="26" t="s">
        <v>322</v>
      </c>
      <c r="L443" s="26" t="s">
        <v>322</v>
      </c>
      <c r="M443" s="26" t="s">
        <v>117</v>
      </c>
      <c r="N443" s="26" t="s">
        <v>321</v>
      </c>
      <c r="O443" s="26" t="s">
        <v>324</v>
      </c>
      <c r="P443" s="26" t="s">
        <v>324</v>
      </c>
      <c r="Q443" s="26" t="s">
        <v>324</v>
      </c>
      <c r="R443" s="149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2">
        <v>1.43</v>
      </c>
      <c r="E444" s="22">
        <v>1.524</v>
      </c>
      <c r="F444" s="22">
        <v>1.44426896830681</v>
      </c>
      <c r="G444" s="22">
        <v>1.29</v>
      </c>
      <c r="H444" s="22">
        <v>1.54</v>
      </c>
      <c r="I444" s="22">
        <v>1.54</v>
      </c>
      <c r="J444" s="22">
        <v>1.4450000000000001</v>
      </c>
      <c r="K444" s="22">
        <v>1.47</v>
      </c>
      <c r="L444" s="22">
        <v>1.5649999999999999</v>
      </c>
      <c r="M444" s="22">
        <v>1.36</v>
      </c>
      <c r="N444" s="22">
        <v>1.2735158492278449</v>
      </c>
      <c r="O444" s="22">
        <v>1.45</v>
      </c>
      <c r="P444" s="22">
        <v>1.514</v>
      </c>
      <c r="Q444" s="22">
        <v>1.33</v>
      </c>
      <c r="R444" s="149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1.43</v>
      </c>
      <c r="E445" s="11">
        <v>1.6850000000000001</v>
      </c>
      <c r="F445" s="11">
        <v>1.48</v>
      </c>
      <c r="G445" s="11">
        <v>1.26</v>
      </c>
      <c r="H445" s="11">
        <v>1.47</v>
      </c>
      <c r="I445" s="11">
        <v>1.54</v>
      </c>
      <c r="J445" s="11">
        <v>1.65</v>
      </c>
      <c r="K445" s="11">
        <v>1.46</v>
      </c>
      <c r="L445" s="11">
        <v>1.58</v>
      </c>
      <c r="M445" s="11">
        <v>1.46</v>
      </c>
      <c r="N445" s="11">
        <v>1.4131942193779714</v>
      </c>
      <c r="O445" s="11">
        <v>1.51</v>
      </c>
      <c r="P445" s="11">
        <v>1.58</v>
      </c>
      <c r="Q445" s="11">
        <v>1.34</v>
      </c>
      <c r="R445" s="149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 t="e">
        <v>#N/A</v>
      </c>
    </row>
    <row r="446" spans="1:65">
      <c r="A446" s="30"/>
      <c r="B446" s="19">
        <v>1</v>
      </c>
      <c r="C446" s="9">
        <v>3</v>
      </c>
      <c r="D446" s="11">
        <v>1.47</v>
      </c>
      <c r="E446" s="11">
        <v>1.5780000000000001</v>
      </c>
      <c r="F446" s="11">
        <v>1.4275325104299099</v>
      </c>
      <c r="G446" s="11">
        <v>1.38</v>
      </c>
      <c r="H446" s="11">
        <v>1.585</v>
      </c>
      <c r="I446" s="11">
        <v>1.4950000000000001</v>
      </c>
      <c r="J446" s="11">
        <v>1.53</v>
      </c>
      <c r="K446" s="11">
        <v>1.5</v>
      </c>
      <c r="L446" s="11">
        <v>1.5549999999999999</v>
      </c>
      <c r="M446" s="11">
        <v>1.47</v>
      </c>
      <c r="N446" s="11">
        <v>1.3468223982512886</v>
      </c>
      <c r="O446" s="11">
        <v>1.47</v>
      </c>
      <c r="P446" s="11">
        <v>1.643</v>
      </c>
      <c r="Q446" s="11">
        <v>1.34</v>
      </c>
      <c r="R446" s="149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1.46</v>
      </c>
      <c r="E447" s="11">
        <v>1.544</v>
      </c>
      <c r="F447" s="11">
        <v>1.4664954969470729</v>
      </c>
      <c r="G447" s="11">
        <v>1.38</v>
      </c>
      <c r="H447" s="11">
        <v>1.59</v>
      </c>
      <c r="I447" s="11">
        <v>1.5049999999999999</v>
      </c>
      <c r="J447" s="11">
        <v>1.64</v>
      </c>
      <c r="K447" s="11">
        <v>1.4750000000000001</v>
      </c>
      <c r="L447" s="11">
        <v>1.5049999999999999</v>
      </c>
      <c r="M447" s="11">
        <v>1.41</v>
      </c>
      <c r="N447" s="11">
        <v>1.3746822042545994</v>
      </c>
      <c r="O447" s="11">
        <v>1.36</v>
      </c>
      <c r="P447" s="11">
        <v>1.6539999999999999</v>
      </c>
      <c r="Q447" s="11">
        <v>1.36</v>
      </c>
      <c r="R447" s="149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1.4779213912417526</v>
      </c>
    </row>
    <row r="448" spans="1:65">
      <c r="A448" s="30"/>
      <c r="B448" s="19">
        <v>1</v>
      </c>
      <c r="C448" s="9">
        <v>5</v>
      </c>
      <c r="D448" s="11">
        <v>1.48</v>
      </c>
      <c r="E448" s="11">
        <v>1.554</v>
      </c>
      <c r="F448" s="11">
        <v>1.4986770305034929</v>
      </c>
      <c r="G448" s="145">
        <v>1.1499999999999999</v>
      </c>
      <c r="H448" s="11">
        <v>1.5449999999999999</v>
      </c>
      <c r="I448" s="11">
        <v>1.56</v>
      </c>
      <c r="J448" s="11">
        <v>1.665</v>
      </c>
      <c r="K448" s="11">
        <v>1.46</v>
      </c>
      <c r="L448" s="11">
        <v>1.5649999999999999</v>
      </c>
      <c r="M448" s="11">
        <v>1.41</v>
      </c>
      <c r="N448" s="11">
        <v>1.4382480673220379</v>
      </c>
      <c r="O448" s="11">
        <v>1.48</v>
      </c>
      <c r="P448" s="11">
        <v>1.569</v>
      </c>
      <c r="Q448" s="11">
        <v>1.38</v>
      </c>
      <c r="R448" s="149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152</v>
      </c>
    </row>
    <row r="449" spans="1:65">
      <c r="A449" s="30"/>
      <c r="B449" s="19">
        <v>1</v>
      </c>
      <c r="C449" s="9">
        <v>6</v>
      </c>
      <c r="D449" s="11">
        <v>1.47</v>
      </c>
      <c r="E449" s="11">
        <v>1.524</v>
      </c>
      <c r="F449" s="11">
        <v>1.4909882960295</v>
      </c>
      <c r="G449" s="11">
        <v>1.25</v>
      </c>
      <c r="H449" s="11">
        <v>1.5449999999999999</v>
      </c>
      <c r="I449" s="11">
        <v>1.53</v>
      </c>
      <c r="J449" s="11">
        <v>1.69</v>
      </c>
      <c r="K449" s="11">
        <v>1.4850000000000001</v>
      </c>
      <c r="L449" s="11">
        <v>1.58</v>
      </c>
      <c r="M449" s="11">
        <v>1.42</v>
      </c>
      <c r="N449" s="11">
        <v>1.2309718236566951</v>
      </c>
      <c r="O449" s="11">
        <v>1.47</v>
      </c>
      <c r="P449" s="11">
        <v>1.6240000000000001</v>
      </c>
      <c r="Q449" s="11">
        <v>1.37</v>
      </c>
      <c r="R449" s="149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20" t="s">
        <v>259</v>
      </c>
      <c r="C450" s="12"/>
      <c r="D450" s="23">
        <v>1.4566666666666668</v>
      </c>
      <c r="E450" s="23">
        <v>1.5681666666666665</v>
      </c>
      <c r="F450" s="23">
        <v>1.4679937170361308</v>
      </c>
      <c r="G450" s="23">
        <v>1.2849999999999999</v>
      </c>
      <c r="H450" s="23">
        <v>1.5458333333333332</v>
      </c>
      <c r="I450" s="23">
        <v>1.5283333333333333</v>
      </c>
      <c r="J450" s="23">
        <v>1.6033333333333333</v>
      </c>
      <c r="K450" s="23">
        <v>1.4749999999999999</v>
      </c>
      <c r="L450" s="23">
        <v>1.5583333333333333</v>
      </c>
      <c r="M450" s="23">
        <v>1.4216666666666669</v>
      </c>
      <c r="N450" s="23">
        <v>1.3462390936817394</v>
      </c>
      <c r="O450" s="23">
        <v>1.4566666666666668</v>
      </c>
      <c r="P450" s="23">
        <v>1.5973333333333333</v>
      </c>
      <c r="Q450" s="23">
        <v>1.3533333333333335</v>
      </c>
      <c r="R450" s="149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260</v>
      </c>
      <c r="C451" s="29"/>
      <c r="D451" s="11">
        <v>1.4649999999999999</v>
      </c>
      <c r="E451" s="11">
        <v>1.5489999999999999</v>
      </c>
      <c r="F451" s="11">
        <v>1.4732477484735365</v>
      </c>
      <c r="G451" s="11">
        <v>1.2749999999999999</v>
      </c>
      <c r="H451" s="11">
        <v>1.5449999999999999</v>
      </c>
      <c r="I451" s="11">
        <v>1.5350000000000001</v>
      </c>
      <c r="J451" s="11">
        <v>1.645</v>
      </c>
      <c r="K451" s="11">
        <v>1.4725000000000001</v>
      </c>
      <c r="L451" s="11">
        <v>1.5649999999999999</v>
      </c>
      <c r="M451" s="11">
        <v>1.415</v>
      </c>
      <c r="N451" s="11">
        <v>1.3607523012529441</v>
      </c>
      <c r="O451" s="11">
        <v>1.47</v>
      </c>
      <c r="P451" s="11">
        <v>1.6020000000000001</v>
      </c>
      <c r="Q451" s="11">
        <v>1.35</v>
      </c>
      <c r="R451" s="149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261</v>
      </c>
      <c r="C452" s="29"/>
      <c r="D452" s="24">
        <v>2.1602468994692887E-2</v>
      </c>
      <c r="E452" s="24">
        <v>6.0717103576065509E-2</v>
      </c>
      <c r="F452" s="24">
        <v>2.7628191488996E-2</v>
      </c>
      <c r="G452" s="24">
        <v>8.7349871207689805E-2</v>
      </c>
      <c r="H452" s="24">
        <v>4.3060035609212725E-2</v>
      </c>
      <c r="I452" s="24">
        <v>2.4221202832779946E-2</v>
      </c>
      <c r="J452" s="24">
        <v>9.5166520723764289E-2</v>
      </c>
      <c r="K452" s="24">
        <v>1.5491933384829695E-2</v>
      </c>
      <c r="L452" s="24">
        <v>2.786873995477137E-2</v>
      </c>
      <c r="M452" s="24">
        <v>3.970726214015094E-2</v>
      </c>
      <c r="N452" s="24">
        <v>8.0415427243219373E-2</v>
      </c>
      <c r="O452" s="24">
        <v>5.1251016250086816E-2</v>
      </c>
      <c r="P452" s="24">
        <v>5.3019493270557251E-2</v>
      </c>
      <c r="Q452" s="24">
        <v>1.9663841605003458E-2</v>
      </c>
      <c r="R452" s="200"/>
      <c r="S452" s="201"/>
      <c r="T452" s="201"/>
      <c r="U452" s="201"/>
      <c r="V452" s="201"/>
      <c r="W452" s="201"/>
      <c r="X452" s="201"/>
      <c r="Y452" s="201"/>
      <c r="Z452" s="201"/>
      <c r="AA452" s="201"/>
      <c r="AB452" s="201"/>
      <c r="AC452" s="201"/>
      <c r="AD452" s="201"/>
      <c r="AE452" s="201"/>
      <c r="AF452" s="201"/>
      <c r="AG452" s="201"/>
      <c r="AH452" s="201"/>
      <c r="AI452" s="201"/>
      <c r="AJ452" s="201"/>
      <c r="AK452" s="201"/>
      <c r="AL452" s="201"/>
      <c r="AM452" s="201"/>
      <c r="AN452" s="201"/>
      <c r="AO452" s="201"/>
      <c r="AP452" s="201"/>
      <c r="AQ452" s="201"/>
      <c r="AR452" s="201"/>
      <c r="AS452" s="201"/>
      <c r="AT452" s="201"/>
      <c r="AU452" s="201"/>
      <c r="AV452" s="201"/>
      <c r="AW452" s="201"/>
      <c r="AX452" s="201"/>
      <c r="AY452" s="201"/>
      <c r="AZ452" s="201"/>
      <c r="BA452" s="201"/>
      <c r="BB452" s="201"/>
      <c r="BC452" s="201"/>
      <c r="BD452" s="201"/>
      <c r="BE452" s="201"/>
      <c r="BF452" s="201"/>
      <c r="BG452" s="201"/>
      <c r="BH452" s="201"/>
      <c r="BI452" s="201"/>
      <c r="BJ452" s="201"/>
      <c r="BK452" s="201"/>
      <c r="BL452" s="201"/>
      <c r="BM452" s="56"/>
    </row>
    <row r="453" spans="1:65">
      <c r="A453" s="30"/>
      <c r="B453" s="3" t="s">
        <v>86</v>
      </c>
      <c r="C453" s="29"/>
      <c r="D453" s="13">
        <v>1.4830070248072919E-2</v>
      </c>
      <c r="E453" s="13">
        <v>3.871852709707653E-2</v>
      </c>
      <c r="F453" s="13">
        <v>1.8820374480060534E-2</v>
      </c>
      <c r="G453" s="13">
        <v>6.7976553469019305E-2</v>
      </c>
      <c r="H453" s="13">
        <v>2.7855548642078315E-2</v>
      </c>
      <c r="I453" s="13">
        <v>1.5848115266813487E-2</v>
      </c>
      <c r="J453" s="13">
        <v>5.935541833083012E-2</v>
      </c>
      <c r="K453" s="13">
        <v>1.0503005684630303E-2</v>
      </c>
      <c r="L453" s="13">
        <v>1.7883683393436173E-2</v>
      </c>
      <c r="M453" s="13">
        <v>2.7930078879355873E-2</v>
      </c>
      <c r="N453" s="13">
        <v>5.9733391802860657E-2</v>
      </c>
      <c r="O453" s="13">
        <v>3.5183764016077902E-2</v>
      </c>
      <c r="P453" s="13">
        <v>3.3192504134322155E-2</v>
      </c>
      <c r="Q453" s="13">
        <v>1.4529932220445903E-2</v>
      </c>
      <c r="R453" s="149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262</v>
      </c>
      <c r="C454" s="29"/>
      <c r="D454" s="13">
        <v>-1.4381498705575591E-2</v>
      </c>
      <c r="E454" s="13">
        <v>6.1062297331720528E-2</v>
      </c>
      <c r="F454" s="13">
        <v>-6.7173222232614904E-3</v>
      </c>
      <c r="G454" s="13">
        <v>-0.13053562414416353</v>
      </c>
      <c r="H454" s="13">
        <v>4.5950983925146849E-2</v>
      </c>
      <c r="I454" s="13">
        <v>3.4110029390145291E-2</v>
      </c>
      <c r="J454" s="13">
        <v>8.4856977397295363E-2</v>
      </c>
      <c r="K454" s="13">
        <v>-1.9766891927168739E-3</v>
      </c>
      <c r="L454" s="13">
        <v>5.4408808593005453E-2</v>
      </c>
      <c r="M454" s="13">
        <v>-3.8063407775578928E-2</v>
      </c>
      <c r="N454" s="13">
        <v>-8.9099662769867249E-2</v>
      </c>
      <c r="O454" s="13">
        <v>-1.4381498705575591E-2</v>
      </c>
      <c r="P454" s="13">
        <v>8.079722155672342E-2</v>
      </c>
      <c r="Q454" s="13">
        <v>-8.4299515959871174E-2</v>
      </c>
      <c r="R454" s="149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263</v>
      </c>
      <c r="C455" s="47"/>
      <c r="D455" s="45">
        <v>0.12</v>
      </c>
      <c r="E455" s="45">
        <v>0.81</v>
      </c>
      <c r="F455" s="45">
        <v>0.03</v>
      </c>
      <c r="G455" s="45">
        <v>1.56</v>
      </c>
      <c r="H455" s="45">
        <v>0.62</v>
      </c>
      <c r="I455" s="45">
        <v>0.48</v>
      </c>
      <c r="J455" s="45">
        <v>1.1000000000000001</v>
      </c>
      <c r="K455" s="45">
        <v>0.03</v>
      </c>
      <c r="L455" s="45">
        <v>0.73</v>
      </c>
      <c r="M455" s="45">
        <v>0.42</v>
      </c>
      <c r="N455" s="45">
        <v>1.05</v>
      </c>
      <c r="O455" s="45">
        <v>0.12</v>
      </c>
      <c r="P455" s="45">
        <v>1.05</v>
      </c>
      <c r="Q455" s="45">
        <v>0.99</v>
      </c>
      <c r="R455" s="149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BM456" s="55"/>
    </row>
    <row r="457" spans="1:65" ht="15">
      <c r="B457" s="8" t="s">
        <v>591</v>
      </c>
      <c r="BM457" s="28" t="s">
        <v>66</v>
      </c>
    </row>
    <row r="458" spans="1:65" ht="15">
      <c r="A458" s="25" t="s">
        <v>54</v>
      </c>
      <c r="B458" s="18" t="s">
        <v>111</v>
      </c>
      <c r="C458" s="15" t="s">
        <v>112</v>
      </c>
      <c r="D458" s="16" t="s">
        <v>224</v>
      </c>
      <c r="E458" s="17" t="s">
        <v>224</v>
      </c>
      <c r="F458" s="17" t="s">
        <v>224</v>
      </c>
      <c r="G458" s="17" t="s">
        <v>224</v>
      </c>
      <c r="H458" s="17" t="s">
        <v>224</v>
      </c>
      <c r="I458" s="17" t="s">
        <v>224</v>
      </c>
      <c r="J458" s="17" t="s">
        <v>224</v>
      </c>
      <c r="K458" s="17" t="s">
        <v>224</v>
      </c>
      <c r="L458" s="17" t="s">
        <v>224</v>
      </c>
      <c r="M458" s="17" t="s">
        <v>224</v>
      </c>
      <c r="N458" s="17" t="s">
        <v>224</v>
      </c>
      <c r="O458" s="17" t="s">
        <v>224</v>
      </c>
      <c r="P458" s="17" t="s">
        <v>224</v>
      </c>
      <c r="Q458" s="17" t="s">
        <v>224</v>
      </c>
      <c r="R458" s="17" t="s">
        <v>224</v>
      </c>
      <c r="S458" s="17" t="s">
        <v>224</v>
      </c>
      <c r="T458" s="17" t="s">
        <v>224</v>
      </c>
      <c r="U458" s="17" t="s">
        <v>224</v>
      </c>
      <c r="V458" s="149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225</v>
      </c>
      <c r="C459" s="9" t="s">
        <v>225</v>
      </c>
      <c r="D459" s="147" t="s">
        <v>227</v>
      </c>
      <c r="E459" s="148" t="s">
        <v>228</v>
      </c>
      <c r="F459" s="148" t="s">
        <v>231</v>
      </c>
      <c r="G459" s="148" t="s">
        <v>232</v>
      </c>
      <c r="H459" s="148" t="s">
        <v>233</v>
      </c>
      <c r="I459" s="148" t="s">
        <v>235</v>
      </c>
      <c r="J459" s="148" t="s">
        <v>236</v>
      </c>
      <c r="K459" s="148" t="s">
        <v>237</v>
      </c>
      <c r="L459" s="148" t="s">
        <v>238</v>
      </c>
      <c r="M459" s="148" t="s">
        <v>265</v>
      </c>
      <c r="N459" s="148" t="s">
        <v>239</v>
      </c>
      <c r="O459" s="148" t="s">
        <v>241</v>
      </c>
      <c r="P459" s="148" t="s">
        <v>242</v>
      </c>
      <c r="Q459" s="148" t="s">
        <v>244</v>
      </c>
      <c r="R459" s="148" t="s">
        <v>245</v>
      </c>
      <c r="S459" s="148" t="s">
        <v>246</v>
      </c>
      <c r="T459" s="148" t="s">
        <v>247</v>
      </c>
      <c r="U459" s="148" t="s">
        <v>250</v>
      </c>
      <c r="V459" s="149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319</v>
      </c>
      <c r="E460" s="11" t="s">
        <v>319</v>
      </c>
      <c r="F460" s="11" t="s">
        <v>319</v>
      </c>
      <c r="G460" s="11" t="s">
        <v>267</v>
      </c>
      <c r="H460" s="11" t="s">
        <v>320</v>
      </c>
      <c r="I460" s="11" t="s">
        <v>267</v>
      </c>
      <c r="J460" s="11" t="s">
        <v>267</v>
      </c>
      <c r="K460" s="11" t="s">
        <v>267</v>
      </c>
      <c r="L460" s="11" t="s">
        <v>267</v>
      </c>
      <c r="M460" s="11" t="s">
        <v>267</v>
      </c>
      <c r="N460" s="11" t="s">
        <v>267</v>
      </c>
      <c r="O460" s="11" t="s">
        <v>267</v>
      </c>
      <c r="P460" s="11" t="s">
        <v>267</v>
      </c>
      <c r="Q460" s="11" t="s">
        <v>319</v>
      </c>
      <c r="R460" s="11" t="s">
        <v>319</v>
      </c>
      <c r="S460" s="11" t="s">
        <v>320</v>
      </c>
      <c r="T460" s="11" t="s">
        <v>319</v>
      </c>
      <c r="U460" s="11" t="s">
        <v>320</v>
      </c>
      <c r="V460" s="149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321</v>
      </c>
      <c r="E461" s="26" t="s">
        <v>322</v>
      </c>
      <c r="F461" s="26" t="s">
        <v>322</v>
      </c>
      <c r="G461" s="26" t="s">
        <v>322</v>
      </c>
      <c r="H461" s="26" t="s">
        <v>321</v>
      </c>
      <c r="I461" s="26" t="s">
        <v>322</v>
      </c>
      <c r="J461" s="26" t="s">
        <v>322</v>
      </c>
      <c r="K461" s="26" t="s">
        <v>322</v>
      </c>
      <c r="L461" s="26" t="s">
        <v>322</v>
      </c>
      <c r="M461" s="26" t="s">
        <v>322</v>
      </c>
      <c r="N461" s="26" t="s">
        <v>117</v>
      </c>
      <c r="O461" s="26" t="s">
        <v>116</v>
      </c>
      <c r="P461" s="26" t="s">
        <v>323</v>
      </c>
      <c r="Q461" s="26" t="s">
        <v>321</v>
      </c>
      <c r="R461" s="26" t="s">
        <v>324</v>
      </c>
      <c r="S461" s="26" t="s">
        <v>324</v>
      </c>
      <c r="T461" s="26" t="s">
        <v>324</v>
      </c>
      <c r="U461" s="26" t="s">
        <v>323</v>
      </c>
      <c r="V461" s="149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02">
        <v>0.29299999999999998</v>
      </c>
      <c r="E462" s="202">
        <v>0.24</v>
      </c>
      <c r="F462" s="202">
        <v>0.21</v>
      </c>
      <c r="G462" s="202">
        <v>0.28999999999999998</v>
      </c>
      <c r="H462" s="225">
        <v>0.36519999999999997</v>
      </c>
      <c r="I462" s="202">
        <v>0.22999999999999998</v>
      </c>
      <c r="J462" s="202">
        <v>0.22999999999999998</v>
      </c>
      <c r="K462" s="202">
        <v>0.22999999999999998</v>
      </c>
      <c r="L462" s="202">
        <v>0.24</v>
      </c>
      <c r="M462" s="202">
        <v>0.22999999999999998</v>
      </c>
      <c r="N462" s="202">
        <v>0.23739999999999997</v>
      </c>
      <c r="O462" s="202">
        <v>0.22999999999999998</v>
      </c>
      <c r="P462" s="202">
        <v>0.25005970954486556</v>
      </c>
      <c r="Q462" s="225">
        <v>0.28988236491087083</v>
      </c>
      <c r="R462" s="202">
        <v>0.22</v>
      </c>
      <c r="S462" s="202">
        <v>0.21199999999999999</v>
      </c>
      <c r="T462" s="202">
        <v>0.26</v>
      </c>
      <c r="U462" s="202">
        <v>0.2630497</v>
      </c>
      <c r="V462" s="200"/>
      <c r="W462" s="201"/>
      <c r="X462" s="201"/>
      <c r="Y462" s="201"/>
      <c r="Z462" s="201"/>
      <c r="AA462" s="201"/>
      <c r="AB462" s="201"/>
      <c r="AC462" s="201"/>
      <c r="AD462" s="201"/>
      <c r="AE462" s="201"/>
      <c r="AF462" s="201"/>
      <c r="AG462" s="201"/>
      <c r="AH462" s="201"/>
      <c r="AI462" s="201"/>
      <c r="AJ462" s="201"/>
      <c r="AK462" s="201"/>
      <c r="AL462" s="201"/>
      <c r="AM462" s="201"/>
      <c r="AN462" s="201"/>
      <c r="AO462" s="201"/>
      <c r="AP462" s="201"/>
      <c r="AQ462" s="201"/>
      <c r="AR462" s="201"/>
      <c r="AS462" s="201"/>
      <c r="AT462" s="201"/>
      <c r="AU462" s="201"/>
      <c r="AV462" s="201"/>
      <c r="AW462" s="201"/>
      <c r="AX462" s="201"/>
      <c r="AY462" s="201"/>
      <c r="AZ462" s="201"/>
      <c r="BA462" s="201"/>
      <c r="BB462" s="201"/>
      <c r="BC462" s="201"/>
      <c r="BD462" s="201"/>
      <c r="BE462" s="201"/>
      <c r="BF462" s="201"/>
      <c r="BG462" s="201"/>
      <c r="BH462" s="201"/>
      <c r="BI462" s="201"/>
      <c r="BJ462" s="201"/>
      <c r="BK462" s="201"/>
      <c r="BL462" s="201"/>
      <c r="BM462" s="203">
        <v>1</v>
      </c>
    </row>
    <row r="463" spans="1:65">
      <c r="A463" s="30"/>
      <c r="B463" s="19">
        <v>1</v>
      </c>
      <c r="C463" s="9">
        <v>2</v>
      </c>
      <c r="D463" s="24">
        <v>0.29199999999999998</v>
      </c>
      <c r="E463" s="24">
        <v>0.25</v>
      </c>
      <c r="F463" s="24">
        <v>0.2</v>
      </c>
      <c r="G463" s="24">
        <v>0.27</v>
      </c>
      <c r="H463" s="226">
        <v>0.35500000000000004</v>
      </c>
      <c r="I463" s="24">
        <v>0.22999999999999998</v>
      </c>
      <c r="J463" s="24">
        <v>0.24</v>
      </c>
      <c r="K463" s="24">
        <v>0.22999999999999998</v>
      </c>
      <c r="L463" s="24">
        <v>0.24</v>
      </c>
      <c r="M463" s="24">
        <v>0.24</v>
      </c>
      <c r="N463" s="24">
        <v>0.2412</v>
      </c>
      <c r="O463" s="24">
        <v>0.22</v>
      </c>
      <c r="P463" s="24">
        <v>0.2572247451937627</v>
      </c>
      <c r="Q463" s="226">
        <v>0.28550387561460278</v>
      </c>
      <c r="R463" s="24">
        <v>0.22999999999999998</v>
      </c>
      <c r="S463" s="24">
        <v>0.218</v>
      </c>
      <c r="T463" s="24">
        <v>0.26</v>
      </c>
      <c r="U463" s="24">
        <v>0.26156779999999996</v>
      </c>
      <c r="V463" s="200"/>
      <c r="W463" s="201"/>
      <c r="X463" s="201"/>
      <c r="Y463" s="201"/>
      <c r="Z463" s="201"/>
      <c r="AA463" s="201"/>
      <c r="AB463" s="201"/>
      <c r="AC463" s="201"/>
      <c r="AD463" s="201"/>
      <c r="AE463" s="201"/>
      <c r="AF463" s="201"/>
      <c r="AG463" s="201"/>
      <c r="AH463" s="201"/>
      <c r="AI463" s="201"/>
      <c r="AJ463" s="201"/>
      <c r="AK463" s="201"/>
      <c r="AL463" s="201"/>
      <c r="AM463" s="201"/>
      <c r="AN463" s="201"/>
      <c r="AO463" s="201"/>
      <c r="AP463" s="201"/>
      <c r="AQ463" s="201"/>
      <c r="AR463" s="201"/>
      <c r="AS463" s="201"/>
      <c r="AT463" s="201"/>
      <c r="AU463" s="201"/>
      <c r="AV463" s="201"/>
      <c r="AW463" s="201"/>
      <c r="AX463" s="201"/>
      <c r="AY463" s="201"/>
      <c r="AZ463" s="201"/>
      <c r="BA463" s="201"/>
      <c r="BB463" s="201"/>
      <c r="BC463" s="201"/>
      <c r="BD463" s="201"/>
      <c r="BE463" s="201"/>
      <c r="BF463" s="201"/>
      <c r="BG463" s="201"/>
      <c r="BH463" s="201"/>
      <c r="BI463" s="201"/>
      <c r="BJ463" s="201"/>
      <c r="BK463" s="201"/>
      <c r="BL463" s="201"/>
      <c r="BM463" s="203" t="e">
        <v>#N/A</v>
      </c>
    </row>
    <row r="464" spans="1:65">
      <c r="A464" s="30"/>
      <c r="B464" s="19">
        <v>1</v>
      </c>
      <c r="C464" s="9">
        <v>3</v>
      </c>
      <c r="D464" s="24">
        <v>0.29399999999999998</v>
      </c>
      <c r="E464" s="24">
        <v>0.24</v>
      </c>
      <c r="F464" s="24">
        <v>0.21</v>
      </c>
      <c r="G464" s="24">
        <v>0.24</v>
      </c>
      <c r="H464" s="226">
        <v>0.36330000000000001</v>
      </c>
      <c r="I464" s="24">
        <v>0.24</v>
      </c>
      <c r="J464" s="24">
        <v>0.24</v>
      </c>
      <c r="K464" s="24">
        <v>0.22</v>
      </c>
      <c r="L464" s="24">
        <v>0.24</v>
      </c>
      <c r="M464" s="24">
        <v>0.24</v>
      </c>
      <c r="N464" s="24">
        <v>0.24750000000000003</v>
      </c>
      <c r="O464" s="24">
        <v>0.22999999999999998</v>
      </c>
      <c r="P464" s="24">
        <v>0.2476203493123281</v>
      </c>
      <c r="Q464" s="226">
        <v>0.3116445088863018</v>
      </c>
      <c r="R464" s="24">
        <v>0.22</v>
      </c>
      <c r="S464" s="24">
        <v>0.23200000000000001</v>
      </c>
      <c r="T464" s="24">
        <v>0.26</v>
      </c>
      <c r="U464" s="24">
        <v>0.25596830000000004</v>
      </c>
      <c r="V464" s="200"/>
      <c r="W464" s="201"/>
      <c r="X464" s="201"/>
      <c r="Y464" s="201"/>
      <c r="Z464" s="201"/>
      <c r="AA464" s="201"/>
      <c r="AB464" s="201"/>
      <c r="AC464" s="201"/>
      <c r="AD464" s="201"/>
      <c r="AE464" s="201"/>
      <c r="AF464" s="201"/>
      <c r="AG464" s="201"/>
      <c r="AH464" s="201"/>
      <c r="AI464" s="201"/>
      <c r="AJ464" s="201"/>
      <c r="AK464" s="201"/>
      <c r="AL464" s="201"/>
      <c r="AM464" s="201"/>
      <c r="AN464" s="201"/>
      <c r="AO464" s="201"/>
      <c r="AP464" s="201"/>
      <c r="AQ464" s="201"/>
      <c r="AR464" s="201"/>
      <c r="AS464" s="201"/>
      <c r="AT464" s="201"/>
      <c r="AU464" s="201"/>
      <c r="AV464" s="201"/>
      <c r="AW464" s="201"/>
      <c r="AX464" s="201"/>
      <c r="AY464" s="201"/>
      <c r="AZ464" s="201"/>
      <c r="BA464" s="201"/>
      <c r="BB464" s="201"/>
      <c r="BC464" s="201"/>
      <c r="BD464" s="201"/>
      <c r="BE464" s="201"/>
      <c r="BF464" s="201"/>
      <c r="BG464" s="201"/>
      <c r="BH464" s="201"/>
      <c r="BI464" s="201"/>
      <c r="BJ464" s="201"/>
      <c r="BK464" s="201"/>
      <c r="BL464" s="201"/>
      <c r="BM464" s="203">
        <v>16</v>
      </c>
    </row>
    <row r="465" spans="1:65">
      <c r="A465" s="30"/>
      <c r="B465" s="19">
        <v>1</v>
      </c>
      <c r="C465" s="9">
        <v>4</v>
      </c>
      <c r="D465" s="24">
        <v>0.29199999999999998</v>
      </c>
      <c r="E465" s="24">
        <v>0.24</v>
      </c>
      <c r="F465" s="24">
        <v>0.19</v>
      </c>
      <c r="G465" s="24">
        <v>0.26</v>
      </c>
      <c r="H465" s="226">
        <v>0.35609999999999997</v>
      </c>
      <c r="I465" s="24">
        <v>0.24</v>
      </c>
      <c r="J465" s="24">
        <v>0.24</v>
      </c>
      <c r="K465" s="24">
        <v>0.22999999999999998</v>
      </c>
      <c r="L465" s="24">
        <v>0.22999999999999998</v>
      </c>
      <c r="M465" s="24">
        <v>0.22999999999999998</v>
      </c>
      <c r="N465" s="24">
        <v>0.23739999999999997</v>
      </c>
      <c r="O465" s="24">
        <v>0.22999999999999998</v>
      </c>
      <c r="P465" s="24">
        <v>0.25151675205153329</v>
      </c>
      <c r="Q465" s="226">
        <v>0.31062417731316883</v>
      </c>
      <c r="R465" s="24">
        <v>0.2</v>
      </c>
      <c r="S465" s="24">
        <v>0.23599999999999996</v>
      </c>
      <c r="T465" s="24">
        <v>0.25</v>
      </c>
      <c r="U465" s="24">
        <v>0.25789580000000001</v>
      </c>
      <c r="V465" s="200"/>
      <c r="W465" s="201"/>
      <c r="X465" s="201"/>
      <c r="Y465" s="201"/>
      <c r="Z465" s="201"/>
      <c r="AA465" s="201"/>
      <c r="AB465" s="201"/>
      <c r="AC465" s="201"/>
      <c r="AD465" s="201"/>
      <c r="AE465" s="201"/>
      <c r="AF465" s="201"/>
      <c r="AG465" s="201"/>
      <c r="AH465" s="201"/>
      <c r="AI465" s="201"/>
      <c r="AJ465" s="201"/>
      <c r="AK465" s="201"/>
      <c r="AL465" s="201"/>
      <c r="AM465" s="201"/>
      <c r="AN465" s="201"/>
      <c r="AO465" s="201"/>
      <c r="AP465" s="201"/>
      <c r="AQ465" s="201"/>
      <c r="AR465" s="201"/>
      <c r="AS465" s="201"/>
      <c r="AT465" s="201"/>
      <c r="AU465" s="201"/>
      <c r="AV465" s="201"/>
      <c r="AW465" s="201"/>
      <c r="AX465" s="201"/>
      <c r="AY465" s="201"/>
      <c r="AZ465" s="201"/>
      <c r="BA465" s="201"/>
      <c r="BB465" s="201"/>
      <c r="BC465" s="201"/>
      <c r="BD465" s="201"/>
      <c r="BE465" s="201"/>
      <c r="BF465" s="201"/>
      <c r="BG465" s="201"/>
      <c r="BH465" s="201"/>
      <c r="BI465" s="201"/>
      <c r="BJ465" s="201"/>
      <c r="BK465" s="201"/>
      <c r="BL465" s="201"/>
      <c r="BM465" s="203">
        <v>0.24056861139227825</v>
      </c>
    </row>
    <row r="466" spans="1:65">
      <c r="A466" s="30"/>
      <c r="B466" s="19">
        <v>1</v>
      </c>
      <c r="C466" s="9">
        <v>5</v>
      </c>
      <c r="D466" s="24">
        <v>0.29299999999999998</v>
      </c>
      <c r="E466" s="24">
        <v>0.24</v>
      </c>
      <c r="F466" s="24">
        <v>0.18</v>
      </c>
      <c r="G466" s="24">
        <v>0.27</v>
      </c>
      <c r="H466" s="226">
        <v>0.3523</v>
      </c>
      <c r="I466" s="24">
        <v>0.22999999999999998</v>
      </c>
      <c r="J466" s="24">
        <v>0.24</v>
      </c>
      <c r="K466" s="24">
        <v>0.22999999999999998</v>
      </c>
      <c r="L466" s="24">
        <v>0.22999999999999998</v>
      </c>
      <c r="M466" s="24">
        <v>0.22999999999999998</v>
      </c>
      <c r="N466" s="24">
        <v>0.24510000000000001</v>
      </c>
      <c r="O466" s="24">
        <v>0.22</v>
      </c>
      <c r="P466" s="24">
        <v>0.25556209894165444</v>
      </c>
      <c r="Q466" s="226">
        <v>0.28673043359416484</v>
      </c>
      <c r="R466" s="24">
        <v>0.22999999999999998</v>
      </c>
      <c r="S466" s="24">
        <v>0.22599999999999998</v>
      </c>
      <c r="T466" s="24">
        <v>0.25</v>
      </c>
      <c r="U466" s="24">
        <v>0.25659479999999996</v>
      </c>
      <c r="V466" s="200"/>
      <c r="W466" s="201"/>
      <c r="X466" s="201"/>
      <c r="Y466" s="201"/>
      <c r="Z466" s="201"/>
      <c r="AA466" s="201"/>
      <c r="AB466" s="201"/>
      <c r="AC466" s="201"/>
      <c r="AD466" s="201"/>
      <c r="AE466" s="201"/>
      <c r="AF466" s="201"/>
      <c r="AG466" s="201"/>
      <c r="AH466" s="201"/>
      <c r="AI466" s="201"/>
      <c r="AJ466" s="201"/>
      <c r="AK466" s="201"/>
      <c r="AL466" s="201"/>
      <c r="AM466" s="201"/>
      <c r="AN466" s="201"/>
      <c r="AO466" s="201"/>
      <c r="AP466" s="201"/>
      <c r="AQ466" s="201"/>
      <c r="AR466" s="201"/>
      <c r="AS466" s="201"/>
      <c r="AT466" s="201"/>
      <c r="AU466" s="201"/>
      <c r="AV466" s="201"/>
      <c r="AW466" s="201"/>
      <c r="AX466" s="201"/>
      <c r="AY466" s="201"/>
      <c r="AZ466" s="201"/>
      <c r="BA466" s="201"/>
      <c r="BB466" s="201"/>
      <c r="BC466" s="201"/>
      <c r="BD466" s="201"/>
      <c r="BE466" s="201"/>
      <c r="BF466" s="201"/>
      <c r="BG466" s="201"/>
      <c r="BH466" s="201"/>
      <c r="BI466" s="201"/>
      <c r="BJ466" s="201"/>
      <c r="BK466" s="201"/>
      <c r="BL466" s="201"/>
      <c r="BM466" s="203">
        <v>153</v>
      </c>
    </row>
    <row r="467" spans="1:65">
      <c r="A467" s="30"/>
      <c r="B467" s="19">
        <v>1</v>
      </c>
      <c r="C467" s="9">
        <v>6</v>
      </c>
      <c r="D467" s="204">
        <v>0.30199999999999999</v>
      </c>
      <c r="E467" s="24">
        <v>0.25</v>
      </c>
      <c r="F467" s="24">
        <v>0.21</v>
      </c>
      <c r="G467" s="24">
        <v>0.27</v>
      </c>
      <c r="H467" s="226">
        <v>0.35620000000000002</v>
      </c>
      <c r="I467" s="24">
        <v>0.22999999999999998</v>
      </c>
      <c r="J467" s="24">
        <v>0.24</v>
      </c>
      <c r="K467" s="24">
        <v>0.22999999999999998</v>
      </c>
      <c r="L467" s="24">
        <v>0.22999999999999998</v>
      </c>
      <c r="M467" s="24">
        <v>0.22999999999999998</v>
      </c>
      <c r="N467" s="24">
        <v>0.23739999999999997</v>
      </c>
      <c r="O467" s="24">
        <v>0.22999999999999998</v>
      </c>
      <c r="P467" s="24">
        <v>0.24902983861456457</v>
      </c>
      <c r="Q467" s="226">
        <v>0.29658789462232682</v>
      </c>
      <c r="R467" s="24">
        <v>0.22</v>
      </c>
      <c r="S467" s="24">
        <v>0.215</v>
      </c>
      <c r="T467" s="24">
        <v>0.26</v>
      </c>
      <c r="U467" s="24">
        <v>0.2566968</v>
      </c>
      <c r="V467" s="200"/>
      <c r="W467" s="201"/>
      <c r="X467" s="201"/>
      <c r="Y467" s="201"/>
      <c r="Z467" s="201"/>
      <c r="AA467" s="201"/>
      <c r="AB467" s="201"/>
      <c r="AC467" s="201"/>
      <c r="AD467" s="201"/>
      <c r="AE467" s="201"/>
      <c r="AF467" s="201"/>
      <c r="AG467" s="201"/>
      <c r="AH467" s="201"/>
      <c r="AI467" s="201"/>
      <c r="AJ467" s="201"/>
      <c r="AK467" s="201"/>
      <c r="AL467" s="201"/>
      <c r="AM467" s="201"/>
      <c r="AN467" s="201"/>
      <c r="AO467" s="201"/>
      <c r="AP467" s="201"/>
      <c r="AQ467" s="201"/>
      <c r="AR467" s="201"/>
      <c r="AS467" s="201"/>
      <c r="AT467" s="201"/>
      <c r="AU467" s="201"/>
      <c r="AV467" s="201"/>
      <c r="AW467" s="201"/>
      <c r="AX467" s="201"/>
      <c r="AY467" s="201"/>
      <c r="AZ467" s="201"/>
      <c r="BA467" s="201"/>
      <c r="BB467" s="201"/>
      <c r="BC467" s="201"/>
      <c r="BD467" s="201"/>
      <c r="BE467" s="201"/>
      <c r="BF467" s="201"/>
      <c r="BG467" s="201"/>
      <c r="BH467" s="201"/>
      <c r="BI467" s="201"/>
      <c r="BJ467" s="201"/>
      <c r="BK467" s="201"/>
      <c r="BL467" s="201"/>
      <c r="BM467" s="56"/>
    </row>
    <row r="468" spans="1:65">
      <c r="A468" s="30"/>
      <c r="B468" s="20" t="s">
        <v>259</v>
      </c>
      <c r="C468" s="12"/>
      <c r="D468" s="205">
        <v>0.29433333333333334</v>
      </c>
      <c r="E468" s="205">
        <v>0.24333333333333332</v>
      </c>
      <c r="F468" s="205">
        <v>0.19999999999999998</v>
      </c>
      <c r="G468" s="205">
        <v>0.26666666666666666</v>
      </c>
      <c r="H468" s="205">
        <v>0.35801666666666665</v>
      </c>
      <c r="I468" s="205">
        <v>0.23333333333333331</v>
      </c>
      <c r="J468" s="205">
        <v>0.23833333333333331</v>
      </c>
      <c r="K468" s="205">
        <v>0.2283333333333333</v>
      </c>
      <c r="L468" s="205">
        <v>0.23499999999999999</v>
      </c>
      <c r="M468" s="205">
        <v>0.23333333333333331</v>
      </c>
      <c r="N468" s="205">
        <v>0.24099999999999999</v>
      </c>
      <c r="O468" s="205">
        <v>0.22666666666666666</v>
      </c>
      <c r="P468" s="205">
        <v>0.25183558227645148</v>
      </c>
      <c r="Q468" s="205">
        <v>0.2968288758235727</v>
      </c>
      <c r="R468" s="205">
        <v>0.21999999999999997</v>
      </c>
      <c r="S468" s="205">
        <v>0.22316666666666671</v>
      </c>
      <c r="T468" s="205">
        <v>0.25666666666666665</v>
      </c>
      <c r="U468" s="205">
        <v>0.25862886666666668</v>
      </c>
      <c r="V468" s="200"/>
      <c r="W468" s="201"/>
      <c r="X468" s="201"/>
      <c r="Y468" s="201"/>
      <c r="Z468" s="201"/>
      <c r="AA468" s="201"/>
      <c r="AB468" s="201"/>
      <c r="AC468" s="201"/>
      <c r="AD468" s="201"/>
      <c r="AE468" s="201"/>
      <c r="AF468" s="201"/>
      <c r="AG468" s="201"/>
      <c r="AH468" s="201"/>
      <c r="AI468" s="201"/>
      <c r="AJ468" s="201"/>
      <c r="AK468" s="201"/>
      <c r="AL468" s="201"/>
      <c r="AM468" s="201"/>
      <c r="AN468" s="201"/>
      <c r="AO468" s="201"/>
      <c r="AP468" s="201"/>
      <c r="AQ468" s="201"/>
      <c r="AR468" s="201"/>
      <c r="AS468" s="201"/>
      <c r="AT468" s="201"/>
      <c r="AU468" s="201"/>
      <c r="AV468" s="201"/>
      <c r="AW468" s="201"/>
      <c r="AX468" s="201"/>
      <c r="AY468" s="201"/>
      <c r="AZ468" s="201"/>
      <c r="BA468" s="201"/>
      <c r="BB468" s="201"/>
      <c r="BC468" s="201"/>
      <c r="BD468" s="201"/>
      <c r="BE468" s="201"/>
      <c r="BF468" s="201"/>
      <c r="BG468" s="201"/>
      <c r="BH468" s="201"/>
      <c r="BI468" s="201"/>
      <c r="BJ468" s="201"/>
      <c r="BK468" s="201"/>
      <c r="BL468" s="201"/>
      <c r="BM468" s="56"/>
    </row>
    <row r="469" spans="1:65">
      <c r="A469" s="30"/>
      <c r="B469" s="3" t="s">
        <v>260</v>
      </c>
      <c r="C469" s="29"/>
      <c r="D469" s="24">
        <v>0.29299999999999998</v>
      </c>
      <c r="E469" s="24">
        <v>0.24</v>
      </c>
      <c r="F469" s="24">
        <v>0.20500000000000002</v>
      </c>
      <c r="G469" s="24">
        <v>0.27</v>
      </c>
      <c r="H469" s="24">
        <v>0.35614999999999997</v>
      </c>
      <c r="I469" s="24">
        <v>0.22999999999999998</v>
      </c>
      <c r="J469" s="24">
        <v>0.24</v>
      </c>
      <c r="K469" s="24">
        <v>0.22999999999999998</v>
      </c>
      <c r="L469" s="24">
        <v>0.23499999999999999</v>
      </c>
      <c r="M469" s="24">
        <v>0.22999999999999998</v>
      </c>
      <c r="N469" s="24">
        <v>0.23929999999999998</v>
      </c>
      <c r="O469" s="24">
        <v>0.22999999999999998</v>
      </c>
      <c r="P469" s="24">
        <v>0.25078823079819945</v>
      </c>
      <c r="Q469" s="24">
        <v>0.29323512976659882</v>
      </c>
      <c r="R469" s="24">
        <v>0.22</v>
      </c>
      <c r="S469" s="24">
        <v>0.22199999999999998</v>
      </c>
      <c r="T469" s="24">
        <v>0.26</v>
      </c>
      <c r="U469" s="24">
        <v>0.25729630000000003</v>
      </c>
      <c r="V469" s="200"/>
      <c r="W469" s="201"/>
      <c r="X469" s="201"/>
      <c r="Y469" s="201"/>
      <c r="Z469" s="201"/>
      <c r="AA469" s="201"/>
      <c r="AB469" s="201"/>
      <c r="AC469" s="201"/>
      <c r="AD469" s="201"/>
      <c r="AE469" s="201"/>
      <c r="AF469" s="201"/>
      <c r="AG469" s="201"/>
      <c r="AH469" s="201"/>
      <c r="AI469" s="201"/>
      <c r="AJ469" s="201"/>
      <c r="AK469" s="201"/>
      <c r="AL469" s="201"/>
      <c r="AM469" s="201"/>
      <c r="AN469" s="201"/>
      <c r="AO469" s="201"/>
      <c r="AP469" s="201"/>
      <c r="AQ469" s="201"/>
      <c r="AR469" s="201"/>
      <c r="AS469" s="201"/>
      <c r="AT469" s="201"/>
      <c r="AU469" s="201"/>
      <c r="AV469" s="201"/>
      <c r="AW469" s="201"/>
      <c r="AX469" s="201"/>
      <c r="AY469" s="201"/>
      <c r="AZ469" s="201"/>
      <c r="BA469" s="201"/>
      <c r="BB469" s="201"/>
      <c r="BC469" s="201"/>
      <c r="BD469" s="201"/>
      <c r="BE469" s="201"/>
      <c r="BF469" s="201"/>
      <c r="BG469" s="201"/>
      <c r="BH469" s="201"/>
      <c r="BI469" s="201"/>
      <c r="BJ469" s="201"/>
      <c r="BK469" s="201"/>
      <c r="BL469" s="201"/>
      <c r="BM469" s="56"/>
    </row>
    <row r="470" spans="1:65">
      <c r="A470" s="30"/>
      <c r="B470" s="3" t="s">
        <v>261</v>
      </c>
      <c r="C470" s="29"/>
      <c r="D470" s="24">
        <v>3.8297084310253558E-3</v>
      </c>
      <c r="E470" s="24">
        <v>5.1639777949432277E-3</v>
      </c>
      <c r="F470" s="24">
        <v>1.2649110640673514E-2</v>
      </c>
      <c r="G470" s="24">
        <v>1.6329931618554519E-2</v>
      </c>
      <c r="H470" s="24">
        <v>5.0649448828853569E-3</v>
      </c>
      <c r="I470" s="24">
        <v>5.1639777949432277E-3</v>
      </c>
      <c r="J470" s="24">
        <v>4.0824829046386341E-3</v>
      </c>
      <c r="K470" s="24">
        <v>4.0824829046386228E-3</v>
      </c>
      <c r="L470" s="24">
        <v>5.4772255750516656E-3</v>
      </c>
      <c r="M470" s="24">
        <v>5.1639777949432277E-3</v>
      </c>
      <c r="N470" s="24">
        <v>4.4267369472332785E-3</v>
      </c>
      <c r="O470" s="24">
        <v>5.163977794943213E-3</v>
      </c>
      <c r="P470" s="24">
        <v>3.7901389556194527E-3</v>
      </c>
      <c r="Q470" s="24">
        <v>1.1733367608932925E-2</v>
      </c>
      <c r="R470" s="24">
        <v>1.0954451150103312E-2</v>
      </c>
      <c r="S470" s="24">
        <v>9.68331899023607E-3</v>
      </c>
      <c r="T470" s="24">
        <v>5.1639777949432277E-3</v>
      </c>
      <c r="U470" s="24">
        <v>2.9552464206334143E-3</v>
      </c>
      <c r="V470" s="200"/>
      <c r="W470" s="201"/>
      <c r="X470" s="201"/>
      <c r="Y470" s="201"/>
      <c r="Z470" s="201"/>
      <c r="AA470" s="201"/>
      <c r="AB470" s="201"/>
      <c r="AC470" s="201"/>
      <c r="AD470" s="201"/>
      <c r="AE470" s="201"/>
      <c r="AF470" s="201"/>
      <c r="AG470" s="201"/>
      <c r="AH470" s="201"/>
      <c r="AI470" s="201"/>
      <c r="AJ470" s="201"/>
      <c r="AK470" s="201"/>
      <c r="AL470" s="201"/>
      <c r="AM470" s="201"/>
      <c r="AN470" s="201"/>
      <c r="AO470" s="201"/>
      <c r="AP470" s="201"/>
      <c r="AQ470" s="201"/>
      <c r="AR470" s="201"/>
      <c r="AS470" s="201"/>
      <c r="AT470" s="201"/>
      <c r="AU470" s="201"/>
      <c r="AV470" s="201"/>
      <c r="AW470" s="201"/>
      <c r="AX470" s="201"/>
      <c r="AY470" s="201"/>
      <c r="AZ470" s="201"/>
      <c r="BA470" s="201"/>
      <c r="BB470" s="201"/>
      <c r="BC470" s="201"/>
      <c r="BD470" s="201"/>
      <c r="BE470" s="201"/>
      <c r="BF470" s="201"/>
      <c r="BG470" s="201"/>
      <c r="BH470" s="201"/>
      <c r="BI470" s="201"/>
      <c r="BJ470" s="201"/>
      <c r="BK470" s="201"/>
      <c r="BL470" s="201"/>
      <c r="BM470" s="56"/>
    </row>
    <row r="471" spans="1:65">
      <c r="A471" s="30"/>
      <c r="B471" s="3" t="s">
        <v>86</v>
      </c>
      <c r="C471" s="29"/>
      <c r="D471" s="13">
        <v>1.3011466923075954E-2</v>
      </c>
      <c r="E471" s="13">
        <v>2.1221826554561212E-2</v>
      </c>
      <c r="F471" s="13">
        <v>6.3245553203367583E-2</v>
      </c>
      <c r="G471" s="13">
        <v>6.123724356957945E-2</v>
      </c>
      <c r="H471" s="13">
        <v>1.4147232110847792E-2</v>
      </c>
      <c r="I471" s="13">
        <v>2.2131333406899548E-2</v>
      </c>
      <c r="J471" s="13">
        <v>1.7129298900581683E-2</v>
      </c>
      <c r="K471" s="13">
        <v>1.7879487173599811E-2</v>
      </c>
      <c r="L471" s="13">
        <v>2.3307342872560279E-2</v>
      </c>
      <c r="M471" s="13">
        <v>2.2131333406899548E-2</v>
      </c>
      <c r="N471" s="13">
        <v>1.8368203100553024E-2</v>
      </c>
      <c r="O471" s="13">
        <v>2.2782254977690646E-2</v>
      </c>
      <c r="P471" s="13">
        <v>1.5050053377520113E-2</v>
      </c>
      <c r="Q471" s="13">
        <v>3.9529063930784585E-2</v>
      </c>
      <c r="R471" s="13">
        <v>4.9792959773196879E-2</v>
      </c>
      <c r="S471" s="13">
        <v>4.3390525721744892E-2</v>
      </c>
      <c r="T471" s="13">
        <v>2.0119394006272318E-2</v>
      </c>
      <c r="U471" s="13">
        <v>1.1426591543017037E-2</v>
      </c>
      <c r="V471" s="149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262</v>
      </c>
      <c r="C472" s="29"/>
      <c r="D472" s="13">
        <v>0.22349017866418475</v>
      </c>
      <c r="E472" s="13">
        <v>1.149244668726479E-2</v>
      </c>
      <c r="F472" s="13">
        <v>-0.16863634518854953</v>
      </c>
      <c r="G472" s="13">
        <v>0.10848487308193411</v>
      </c>
      <c r="H472" s="13">
        <v>0.48821022241706391</v>
      </c>
      <c r="I472" s="13">
        <v>-3.0075736053307822E-2</v>
      </c>
      <c r="J472" s="13">
        <v>-9.2916446830215715E-3</v>
      </c>
      <c r="K472" s="13">
        <v>-5.0859827423594073E-2</v>
      </c>
      <c r="L472" s="13">
        <v>-2.3147705596545665E-2</v>
      </c>
      <c r="M472" s="13">
        <v>-3.0075736053307822E-2</v>
      </c>
      <c r="N472" s="13">
        <v>1.793204047797925E-3</v>
      </c>
      <c r="O472" s="13">
        <v>-5.7787857880356119E-2</v>
      </c>
      <c r="P472" s="13">
        <v>4.6834750464602282E-2</v>
      </c>
      <c r="Q472" s="13">
        <v>0.23386369529129802</v>
      </c>
      <c r="R472" s="13">
        <v>-8.5499979707404528E-2</v>
      </c>
      <c r="S472" s="13">
        <v>-7.2336721839556306E-2</v>
      </c>
      <c r="T472" s="13">
        <v>6.6916690341361384E-2</v>
      </c>
      <c r="U472" s="13">
        <v>7.5073199158716797E-2</v>
      </c>
      <c r="V472" s="149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263</v>
      </c>
      <c r="C473" s="47"/>
      <c r="D473" s="45">
        <v>2.5</v>
      </c>
      <c r="E473" s="45">
        <v>0.17</v>
      </c>
      <c r="F473" s="45">
        <v>1.81</v>
      </c>
      <c r="G473" s="45">
        <v>1.23</v>
      </c>
      <c r="H473" s="45">
        <v>5.41</v>
      </c>
      <c r="I473" s="45">
        <v>0.28999999999999998</v>
      </c>
      <c r="J473" s="45">
        <v>0.06</v>
      </c>
      <c r="K473" s="45">
        <v>0.52</v>
      </c>
      <c r="L473" s="45">
        <v>0.21</v>
      </c>
      <c r="M473" s="45">
        <v>0.28999999999999998</v>
      </c>
      <c r="N473" s="45">
        <v>0.06</v>
      </c>
      <c r="O473" s="45">
        <v>0.59</v>
      </c>
      <c r="P473" s="45">
        <v>0.56000000000000005</v>
      </c>
      <c r="Q473" s="45">
        <v>2.61</v>
      </c>
      <c r="R473" s="45">
        <v>0.9</v>
      </c>
      <c r="S473" s="45">
        <v>0.75</v>
      </c>
      <c r="T473" s="45">
        <v>0.78</v>
      </c>
      <c r="U473" s="45">
        <v>0.87</v>
      </c>
      <c r="V473" s="149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BM474" s="55"/>
    </row>
    <row r="475" spans="1:65" ht="15">
      <c r="B475" s="8" t="s">
        <v>592</v>
      </c>
      <c r="BM475" s="28" t="s">
        <v>66</v>
      </c>
    </row>
    <row r="476" spans="1:65" ht="15">
      <c r="A476" s="25" t="s">
        <v>17</v>
      </c>
      <c r="B476" s="18" t="s">
        <v>111</v>
      </c>
      <c r="C476" s="15" t="s">
        <v>112</v>
      </c>
      <c r="D476" s="16" t="s">
        <v>224</v>
      </c>
      <c r="E476" s="17" t="s">
        <v>224</v>
      </c>
      <c r="F476" s="17" t="s">
        <v>224</v>
      </c>
      <c r="G476" s="17" t="s">
        <v>224</v>
      </c>
      <c r="H476" s="17" t="s">
        <v>224</v>
      </c>
      <c r="I476" s="17" t="s">
        <v>224</v>
      </c>
      <c r="J476" s="17" t="s">
        <v>224</v>
      </c>
      <c r="K476" s="17" t="s">
        <v>224</v>
      </c>
      <c r="L476" s="17" t="s">
        <v>224</v>
      </c>
      <c r="M476" s="17" t="s">
        <v>224</v>
      </c>
      <c r="N476" s="17" t="s">
        <v>224</v>
      </c>
      <c r="O476" s="17" t="s">
        <v>224</v>
      </c>
      <c r="P476" s="17" t="s">
        <v>224</v>
      </c>
      <c r="Q476" s="17" t="s">
        <v>224</v>
      </c>
      <c r="R476" s="17" t="s">
        <v>224</v>
      </c>
      <c r="S476" s="17" t="s">
        <v>224</v>
      </c>
      <c r="T476" s="17" t="s">
        <v>224</v>
      </c>
      <c r="U476" s="17" t="s">
        <v>224</v>
      </c>
      <c r="V476" s="17" t="s">
        <v>224</v>
      </c>
      <c r="W476" s="149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225</v>
      </c>
      <c r="C477" s="9" t="s">
        <v>225</v>
      </c>
      <c r="D477" s="147" t="s">
        <v>227</v>
      </c>
      <c r="E477" s="148" t="s">
        <v>228</v>
      </c>
      <c r="F477" s="148" t="s">
        <v>229</v>
      </c>
      <c r="G477" s="148" t="s">
        <v>230</v>
      </c>
      <c r="H477" s="148" t="s">
        <v>231</v>
      </c>
      <c r="I477" s="148" t="s">
        <v>232</v>
      </c>
      <c r="J477" s="148" t="s">
        <v>233</v>
      </c>
      <c r="K477" s="148" t="s">
        <v>235</v>
      </c>
      <c r="L477" s="148" t="s">
        <v>236</v>
      </c>
      <c r="M477" s="148" t="s">
        <v>237</v>
      </c>
      <c r="N477" s="148" t="s">
        <v>238</v>
      </c>
      <c r="O477" s="148" t="s">
        <v>265</v>
      </c>
      <c r="P477" s="148" t="s">
        <v>239</v>
      </c>
      <c r="Q477" s="148" t="s">
        <v>241</v>
      </c>
      <c r="R477" s="148" t="s">
        <v>242</v>
      </c>
      <c r="S477" s="148" t="s">
        <v>244</v>
      </c>
      <c r="T477" s="148" t="s">
        <v>245</v>
      </c>
      <c r="U477" s="148" t="s">
        <v>246</v>
      </c>
      <c r="V477" s="148" t="s">
        <v>247</v>
      </c>
      <c r="W477" s="149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319</v>
      </c>
      <c r="E478" s="11" t="s">
        <v>267</v>
      </c>
      <c r="F478" s="11" t="s">
        <v>267</v>
      </c>
      <c r="G478" s="11" t="s">
        <v>267</v>
      </c>
      <c r="H478" s="11" t="s">
        <v>319</v>
      </c>
      <c r="I478" s="11" t="s">
        <v>267</v>
      </c>
      <c r="J478" s="11" t="s">
        <v>320</v>
      </c>
      <c r="K478" s="11" t="s">
        <v>267</v>
      </c>
      <c r="L478" s="11" t="s">
        <v>267</v>
      </c>
      <c r="M478" s="11" t="s">
        <v>267</v>
      </c>
      <c r="N478" s="11" t="s">
        <v>267</v>
      </c>
      <c r="O478" s="11" t="s">
        <v>267</v>
      </c>
      <c r="P478" s="11" t="s">
        <v>267</v>
      </c>
      <c r="Q478" s="11" t="s">
        <v>267</v>
      </c>
      <c r="R478" s="11" t="s">
        <v>267</v>
      </c>
      <c r="S478" s="11" t="s">
        <v>319</v>
      </c>
      <c r="T478" s="11" t="s">
        <v>319</v>
      </c>
      <c r="U478" s="11" t="s">
        <v>267</v>
      </c>
      <c r="V478" s="11" t="s">
        <v>319</v>
      </c>
      <c r="W478" s="149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2</v>
      </c>
    </row>
    <row r="479" spans="1:65">
      <c r="A479" s="30"/>
      <c r="B479" s="19"/>
      <c r="C479" s="9"/>
      <c r="D479" s="26" t="s">
        <v>321</v>
      </c>
      <c r="E479" s="26" t="s">
        <v>322</v>
      </c>
      <c r="F479" s="26" t="s">
        <v>323</v>
      </c>
      <c r="G479" s="26" t="s">
        <v>324</v>
      </c>
      <c r="H479" s="26" t="s">
        <v>322</v>
      </c>
      <c r="I479" s="26" t="s">
        <v>322</v>
      </c>
      <c r="J479" s="26" t="s">
        <v>321</v>
      </c>
      <c r="K479" s="26" t="s">
        <v>322</v>
      </c>
      <c r="L479" s="26" t="s">
        <v>322</v>
      </c>
      <c r="M479" s="26" t="s">
        <v>322</v>
      </c>
      <c r="N479" s="26" t="s">
        <v>322</v>
      </c>
      <c r="O479" s="26" t="s">
        <v>322</v>
      </c>
      <c r="P479" s="26" t="s">
        <v>117</v>
      </c>
      <c r="Q479" s="26" t="s">
        <v>116</v>
      </c>
      <c r="R479" s="26" t="s">
        <v>323</v>
      </c>
      <c r="S479" s="26" t="s">
        <v>321</v>
      </c>
      <c r="T479" s="26" t="s">
        <v>324</v>
      </c>
      <c r="U479" s="26" t="s">
        <v>324</v>
      </c>
      <c r="V479" s="26" t="s">
        <v>324</v>
      </c>
      <c r="W479" s="149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8">
        <v>1</v>
      </c>
      <c r="C480" s="14">
        <v>1</v>
      </c>
      <c r="D480" s="22">
        <v>3.13</v>
      </c>
      <c r="E480" s="22">
        <v>3.2</v>
      </c>
      <c r="F480" s="22">
        <v>3.3520306215614601</v>
      </c>
      <c r="G480" s="22">
        <v>3.0913354513912701</v>
      </c>
      <c r="H480" s="22">
        <v>3.4</v>
      </c>
      <c r="I480" s="22">
        <v>3</v>
      </c>
      <c r="J480" s="143" t="s">
        <v>290</v>
      </c>
      <c r="K480" s="22">
        <v>3</v>
      </c>
      <c r="L480" s="22">
        <v>2.9</v>
      </c>
      <c r="M480" s="150">
        <v>2.6</v>
      </c>
      <c r="N480" s="22">
        <v>3.1</v>
      </c>
      <c r="O480" s="22">
        <v>3.3</v>
      </c>
      <c r="P480" s="22">
        <v>2.8039999999999998</v>
      </c>
      <c r="Q480" s="22">
        <v>3</v>
      </c>
      <c r="R480" s="143">
        <v>5.8371403309228986</v>
      </c>
      <c r="S480" s="143">
        <v>4.03214303223585</v>
      </c>
      <c r="T480" s="22">
        <v>3</v>
      </c>
      <c r="U480" s="22">
        <v>2.9</v>
      </c>
      <c r="V480" s="143">
        <v>3</v>
      </c>
      <c r="W480" s="149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>
        <v>1</v>
      </c>
      <c r="C481" s="9">
        <v>2</v>
      </c>
      <c r="D481" s="11">
        <v>3.16</v>
      </c>
      <c r="E481" s="11">
        <v>3.3</v>
      </c>
      <c r="F481" s="11">
        <v>3.56</v>
      </c>
      <c r="G481" s="11">
        <v>3.0794006236918801</v>
      </c>
      <c r="H481" s="11">
        <v>3</v>
      </c>
      <c r="I481" s="11">
        <v>2.9</v>
      </c>
      <c r="J481" s="144" t="s">
        <v>290</v>
      </c>
      <c r="K481" s="11">
        <v>2.9</v>
      </c>
      <c r="L481" s="11">
        <v>3</v>
      </c>
      <c r="M481" s="11">
        <v>3</v>
      </c>
      <c r="N481" s="11">
        <v>3.2</v>
      </c>
      <c r="O481" s="11">
        <v>3.3</v>
      </c>
      <c r="P481" s="11">
        <v>2.8029999999999999</v>
      </c>
      <c r="Q481" s="11">
        <v>2.9</v>
      </c>
      <c r="R481" s="144">
        <v>5.709250314715681</v>
      </c>
      <c r="S481" s="144">
        <v>4.1748598416278044</v>
      </c>
      <c r="T481" s="11">
        <v>3.1</v>
      </c>
      <c r="U481" s="11">
        <v>3</v>
      </c>
      <c r="V481" s="144">
        <v>3</v>
      </c>
      <c r="W481" s="149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 t="e">
        <v>#N/A</v>
      </c>
    </row>
    <row r="482" spans="1:65">
      <c r="A482" s="30"/>
      <c r="B482" s="19">
        <v>1</v>
      </c>
      <c r="C482" s="9">
        <v>3</v>
      </c>
      <c r="D482" s="11">
        <v>3.32</v>
      </c>
      <c r="E482" s="11">
        <v>3.4</v>
      </c>
      <c r="F482" s="11">
        <v>3.2682316127793349</v>
      </c>
      <c r="G482" s="11">
        <v>3.0836740094042101</v>
      </c>
      <c r="H482" s="11">
        <v>3.1</v>
      </c>
      <c r="I482" s="11">
        <v>2.9</v>
      </c>
      <c r="J482" s="144" t="s">
        <v>290</v>
      </c>
      <c r="K482" s="11">
        <v>3.1</v>
      </c>
      <c r="L482" s="11">
        <v>3</v>
      </c>
      <c r="M482" s="11">
        <v>2.7</v>
      </c>
      <c r="N482" s="11">
        <v>3.2</v>
      </c>
      <c r="O482" s="11">
        <v>3.3</v>
      </c>
      <c r="P482" s="11">
        <v>2.7810000000000001</v>
      </c>
      <c r="Q482" s="11">
        <v>3</v>
      </c>
      <c r="R482" s="144">
        <v>5.5669892457222625</v>
      </c>
      <c r="S482" s="144">
        <v>3.9936021153194674</v>
      </c>
      <c r="T482" s="11">
        <v>3</v>
      </c>
      <c r="U482" s="11">
        <v>3.2</v>
      </c>
      <c r="V482" s="144">
        <v>3</v>
      </c>
      <c r="W482" s="149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16</v>
      </c>
    </row>
    <row r="483" spans="1:65">
      <c r="A483" s="30"/>
      <c r="B483" s="19">
        <v>1</v>
      </c>
      <c r="C483" s="9">
        <v>4</v>
      </c>
      <c r="D483" s="11">
        <v>3.25</v>
      </c>
      <c r="E483" s="11">
        <v>3.3</v>
      </c>
      <c r="F483" s="11">
        <v>3.442613088375865</v>
      </c>
      <c r="G483" s="11">
        <v>3.0523762245435702</v>
      </c>
      <c r="H483" s="11">
        <v>3.6</v>
      </c>
      <c r="I483" s="11">
        <v>2.9</v>
      </c>
      <c r="J483" s="144" t="s">
        <v>290</v>
      </c>
      <c r="K483" s="11">
        <v>3.1</v>
      </c>
      <c r="L483" s="11">
        <v>3</v>
      </c>
      <c r="M483" s="11">
        <v>3</v>
      </c>
      <c r="N483" s="11">
        <v>3.2</v>
      </c>
      <c r="O483" s="11">
        <v>3.1</v>
      </c>
      <c r="P483" s="11">
        <v>2.7970000000000002</v>
      </c>
      <c r="Q483" s="11">
        <v>3</v>
      </c>
      <c r="R483" s="144">
        <v>5.6980391465294433</v>
      </c>
      <c r="S483" s="144">
        <v>4.0619640382743869</v>
      </c>
      <c r="T483" s="145">
        <v>2.6</v>
      </c>
      <c r="U483" s="11">
        <v>3.2</v>
      </c>
      <c r="V483" s="144">
        <v>3</v>
      </c>
      <c r="W483" s="149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3.088095046034887</v>
      </c>
    </row>
    <row r="484" spans="1:65">
      <c r="A484" s="30"/>
      <c r="B484" s="19">
        <v>1</v>
      </c>
      <c r="C484" s="9">
        <v>5</v>
      </c>
      <c r="D484" s="11">
        <v>3.28</v>
      </c>
      <c r="E484" s="11">
        <v>3.3</v>
      </c>
      <c r="F484" s="11">
        <v>3.5715555067859048</v>
      </c>
      <c r="G484" s="11">
        <v>2.9897965101830599</v>
      </c>
      <c r="H484" s="11">
        <v>2.7</v>
      </c>
      <c r="I484" s="11">
        <v>3</v>
      </c>
      <c r="J484" s="144" t="s">
        <v>290</v>
      </c>
      <c r="K484" s="11">
        <v>3</v>
      </c>
      <c r="L484" s="11">
        <v>3.1</v>
      </c>
      <c r="M484" s="11">
        <v>3</v>
      </c>
      <c r="N484" s="11">
        <v>3.1</v>
      </c>
      <c r="O484" s="11">
        <v>3.2</v>
      </c>
      <c r="P484" s="11">
        <v>2.879</v>
      </c>
      <c r="Q484" s="11">
        <v>3</v>
      </c>
      <c r="R484" s="144">
        <v>5.8958240624718314</v>
      </c>
      <c r="S484" s="144">
        <v>4.1438605370421318</v>
      </c>
      <c r="T484" s="11">
        <v>3</v>
      </c>
      <c r="U484" s="11">
        <v>3</v>
      </c>
      <c r="V484" s="144">
        <v>3</v>
      </c>
      <c r="W484" s="149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154</v>
      </c>
    </row>
    <row r="485" spans="1:65">
      <c r="A485" s="30"/>
      <c r="B485" s="19">
        <v>1</v>
      </c>
      <c r="C485" s="9">
        <v>6</v>
      </c>
      <c r="D485" s="11">
        <v>3.23</v>
      </c>
      <c r="E485" s="11">
        <v>3.2</v>
      </c>
      <c r="F485" s="11">
        <v>3.6429631358400947</v>
      </c>
      <c r="G485" s="11">
        <v>3.0585773585831801</v>
      </c>
      <c r="H485" s="11">
        <v>3</v>
      </c>
      <c r="I485" s="11">
        <v>2.9</v>
      </c>
      <c r="J485" s="144" t="s">
        <v>290</v>
      </c>
      <c r="K485" s="11">
        <v>3</v>
      </c>
      <c r="L485" s="11">
        <v>3</v>
      </c>
      <c r="M485" s="11">
        <v>3</v>
      </c>
      <c r="N485" s="11">
        <v>3.1</v>
      </c>
      <c r="O485" s="11">
        <v>3.2</v>
      </c>
      <c r="P485" s="11">
        <v>2.8420000000000001</v>
      </c>
      <c r="Q485" s="11">
        <v>3</v>
      </c>
      <c r="R485" s="144">
        <v>5.5204809506443473</v>
      </c>
      <c r="S485" s="144">
        <v>4.0818932927797711</v>
      </c>
      <c r="T485" s="11">
        <v>3</v>
      </c>
      <c r="U485" s="11">
        <v>3</v>
      </c>
      <c r="V485" s="144">
        <v>3</v>
      </c>
      <c r="W485" s="149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20" t="s">
        <v>259</v>
      </c>
      <c r="C486" s="12"/>
      <c r="D486" s="23">
        <v>3.2283333333333335</v>
      </c>
      <c r="E486" s="23">
        <v>3.2833333333333332</v>
      </c>
      <c r="F486" s="23">
        <v>3.4728989942237765</v>
      </c>
      <c r="G486" s="23">
        <v>3.0591933629661949</v>
      </c>
      <c r="H486" s="23">
        <v>3.1333333333333333</v>
      </c>
      <c r="I486" s="23">
        <v>2.9333333333333336</v>
      </c>
      <c r="J486" s="23" t="s">
        <v>629</v>
      </c>
      <c r="K486" s="23">
        <v>3.0166666666666671</v>
      </c>
      <c r="L486" s="23">
        <v>3</v>
      </c>
      <c r="M486" s="23">
        <v>2.8833333333333333</v>
      </c>
      <c r="N486" s="23">
        <v>3.15</v>
      </c>
      <c r="O486" s="23">
        <v>3.2333333333333329</v>
      </c>
      <c r="P486" s="23">
        <v>2.8176666666666663</v>
      </c>
      <c r="Q486" s="23">
        <v>2.9833333333333329</v>
      </c>
      <c r="R486" s="23">
        <v>5.7046206751677433</v>
      </c>
      <c r="S486" s="23">
        <v>4.081387142879902</v>
      </c>
      <c r="T486" s="23">
        <v>2.9499999999999997</v>
      </c>
      <c r="U486" s="23">
        <v>3.0500000000000003</v>
      </c>
      <c r="V486" s="23">
        <v>3</v>
      </c>
      <c r="W486" s="149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260</v>
      </c>
      <c r="C487" s="29"/>
      <c r="D487" s="11">
        <v>3.24</v>
      </c>
      <c r="E487" s="11">
        <v>3.3</v>
      </c>
      <c r="F487" s="11">
        <v>3.5013065441879325</v>
      </c>
      <c r="G487" s="11">
        <v>3.0689889911375303</v>
      </c>
      <c r="H487" s="11">
        <v>3.05</v>
      </c>
      <c r="I487" s="11">
        <v>2.9</v>
      </c>
      <c r="J487" s="11" t="s">
        <v>629</v>
      </c>
      <c r="K487" s="11">
        <v>3</v>
      </c>
      <c r="L487" s="11">
        <v>3</v>
      </c>
      <c r="M487" s="11">
        <v>3</v>
      </c>
      <c r="N487" s="11">
        <v>3.1500000000000004</v>
      </c>
      <c r="O487" s="11">
        <v>3.25</v>
      </c>
      <c r="P487" s="11">
        <v>2.8034999999999997</v>
      </c>
      <c r="Q487" s="11">
        <v>3</v>
      </c>
      <c r="R487" s="11">
        <v>5.7036447306225622</v>
      </c>
      <c r="S487" s="11">
        <v>4.0719286655270786</v>
      </c>
      <c r="T487" s="11">
        <v>3</v>
      </c>
      <c r="U487" s="11">
        <v>3</v>
      </c>
      <c r="V487" s="11">
        <v>3</v>
      </c>
      <c r="W487" s="149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261</v>
      </c>
      <c r="C488" s="29"/>
      <c r="D488" s="24">
        <v>7.1949056051255164E-2</v>
      </c>
      <c r="E488" s="24">
        <v>7.5277265270907973E-2</v>
      </c>
      <c r="F488" s="24">
        <v>0.14398377795587664</v>
      </c>
      <c r="G488" s="24">
        <v>3.7157839814126722E-2</v>
      </c>
      <c r="H488" s="24">
        <v>0.32041639575194436</v>
      </c>
      <c r="I488" s="24">
        <v>5.1639777949432274E-2</v>
      </c>
      <c r="J488" s="24" t="s">
        <v>629</v>
      </c>
      <c r="K488" s="24">
        <v>7.5277265270908153E-2</v>
      </c>
      <c r="L488" s="24">
        <v>6.3245553203367638E-2</v>
      </c>
      <c r="M488" s="24">
        <v>0.18348478592697176</v>
      </c>
      <c r="N488" s="24">
        <v>5.4772255750516655E-2</v>
      </c>
      <c r="O488" s="24">
        <v>8.164965809277247E-2</v>
      </c>
      <c r="P488" s="24">
        <v>3.6131242251916357E-2</v>
      </c>
      <c r="Q488" s="24">
        <v>4.0824829046386339E-2</v>
      </c>
      <c r="R488" s="24">
        <v>0.14631117050884468</v>
      </c>
      <c r="S488" s="24">
        <v>6.8042306055149632E-2</v>
      </c>
      <c r="T488" s="24">
        <v>0.17606816861659008</v>
      </c>
      <c r="U488" s="24">
        <v>0.12247448713915902</v>
      </c>
      <c r="V488" s="24">
        <v>0</v>
      </c>
      <c r="W488" s="200"/>
      <c r="X488" s="201"/>
      <c r="Y488" s="201"/>
      <c r="Z488" s="201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201"/>
      <c r="AT488" s="201"/>
      <c r="AU488" s="201"/>
      <c r="AV488" s="201"/>
      <c r="AW488" s="201"/>
      <c r="AX488" s="201"/>
      <c r="AY488" s="201"/>
      <c r="AZ488" s="201"/>
      <c r="BA488" s="201"/>
      <c r="BB488" s="201"/>
      <c r="BC488" s="201"/>
      <c r="BD488" s="201"/>
      <c r="BE488" s="201"/>
      <c r="BF488" s="201"/>
      <c r="BG488" s="201"/>
      <c r="BH488" s="201"/>
      <c r="BI488" s="201"/>
      <c r="BJ488" s="201"/>
      <c r="BK488" s="201"/>
      <c r="BL488" s="201"/>
      <c r="BM488" s="56"/>
    </row>
    <row r="489" spans="1:65">
      <c r="A489" s="30"/>
      <c r="B489" s="3" t="s">
        <v>86</v>
      </c>
      <c r="C489" s="29"/>
      <c r="D489" s="13">
        <v>2.2286749422175064E-2</v>
      </c>
      <c r="E489" s="13">
        <v>2.2927085869312074E-2</v>
      </c>
      <c r="F489" s="13">
        <v>4.1459247215468842E-2</v>
      </c>
      <c r="G489" s="13">
        <v>1.2146286751256046E-2</v>
      </c>
      <c r="H489" s="13">
        <v>0.10226055183572692</v>
      </c>
      <c r="I489" s="13">
        <v>1.7604469755488274E-2</v>
      </c>
      <c r="J489" s="13" t="s">
        <v>629</v>
      </c>
      <c r="K489" s="13">
        <v>2.4953789592566236E-2</v>
      </c>
      <c r="L489" s="13">
        <v>2.1081851067789214E-2</v>
      </c>
      <c r="M489" s="13">
        <v>6.363634193999021E-2</v>
      </c>
      <c r="N489" s="13">
        <v>1.7388017698576716E-2</v>
      </c>
      <c r="O489" s="13">
        <v>2.525247157508427E-2</v>
      </c>
      <c r="P489" s="13">
        <v>1.2823107388589741E-2</v>
      </c>
      <c r="Q489" s="13">
        <v>1.3684300239012183E-2</v>
      </c>
      <c r="R489" s="13">
        <v>2.5647835121752845E-2</v>
      </c>
      <c r="S489" s="13">
        <v>1.6671367766189837E-2</v>
      </c>
      <c r="T489" s="13">
        <v>5.9684124954776305E-2</v>
      </c>
      <c r="U489" s="13">
        <v>4.0155569553822629E-2</v>
      </c>
      <c r="V489" s="13">
        <v>0</v>
      </c>
      <c r="W489" s="149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262</v>
      </c>
      <c r="C490" s="29"/>
      <c r="D490" s="13">
        <v>4.5412555380545117E-2</v>
      </c>
      <c r="E490" s="13">
        <v>6.3222888022547163E-2</v>
      </c>
      <c r="F490" s="13">
        <v>0.12460884216726997</v>
      </c>
      <c r="G490" s="13">
        <v>-9.3590652612204339E-3</v>
      </c>
      <c r="H490" s="13">
        <v>1.4649253544359642E-2</v>
      </c>
      <c r="I490" s="13">
        <v>-5.0115592426556721E-2</v>
      </c>
      <c r="J490" s="13" t="s">
        <v>629</v>
      </c>
      <c r="K490" s="13">
        <v>-2.3130239938674801E-2</v>
      </c>
      <c r="L490" s="13">
        <v>-2.8527310436251341E-2</v>
      </c>
      <c r="M490" s="13">
        <v>-6.6306803919286006E-2</v>
      </c>
      <c r="N490" s="13">
        <v>2.0046324041936181E-2</v>
      </c>
      <c r="O490" s="13">
        <v>4.703167652981799E-2</v>
      </c>
      <c r="P490" s="13">
        <v>-8.7571261679737056E-2</v>
      </c>
      <c r="Q490" s="13">
        <v>-3.392438093382788E-2</v>
      </c>
      <c r="R490" s="13">
        <v>0.8472943967487252</v>
      </c>
      <c r="S490" s="13">
        <v>0.32165204828148064</v>
      </c>
      <c r="T490" s="13">
        <v>-4.4718521928980515E-2</v>
      </c>
      <c r="U490" s="13">
        <v>-1.2336098943522056E-2</v>
      </c>
      <c r="V490" s="13">
        <v>-2.8527310436251341E-2</v>
      </c>
      <c r="W490" s="149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263</v>
      </c>
      <c r="C491" s="47"/>
      <c r="D491" s="45">
        <v>0.63</v>
      </c>
      <c r="E491" s="45">
        <v>0.89</v>
      </c>
      <c r="F491" s="45">
        <v>1.79</v>
      </c>
      <c r="G491" s="45">
        <v>0.18</v>
      </c>
      <c r="H491" s="45">
        <v>0.18</v>
      </c>
      <c r="I491" s="45">
        <v>0.78</v>
      </c>
      <c r="J491" s="45">
        <v>32.86</v>
      </c>
      <c r="K491" s="45">
        <v>0.38</v>
      </c>
      <c r="L491" s="45">
        <v>0.46</v>
      </c>
      <c r="M491" s="45">
        <v>1.01</v>
      </c>
      <c r="N491" s="45">
        <v>0.26</v>
      </c>
      <c r="O491" s="45">
        <v>0.65</v>
      </c>
      <c r="P491" s="45">
        <v>1.33</v>
      </c>
      <c r="Q491" s="45">
        <v>0.54</v>
      </c>
      <c r="R491" s="45">
        <v>12.42</v>
      </c>
      <c r="S491" s="45">
        <v>4.6900000000000004</v>
      </c>
      <c r="T491" s="45">
        <v>0.7</v>
      </c>
      <c r="U491" s="45">
        <v>0.22</v>
      </c>
      <c r="V491" s="45" t="s">
        <v>264</v>
      </c>
      <c r="W491" s="149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 t="s">
        <v>308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BM492" s="55"/>
    </row>
    <row r="493" spans="1:65">
      <c r="BM493" s="55"/>
    </row>
    <row r="494" spans="1:65" ht="15">
      <c r="B494" s="8" t="s">
        <v>593</v>
      </c>
      <c r="BM494" s="28" t="s">
        <v>66</v>
      </c>
    </row>
    <row r="495" spans="1:65" ht="15">
      <c r="A495" s="25" t="s">
        <v>20</v>
      </c>
      <c r="B495" s="18" t="s">
        <v>111</v>
      </c>
      <c r="C495" s="15" t="s">
        <v>112</v>
      </c>
      <c r="D495" s="16" t="s">
        <v>224</v>
      </c>
      <c r="E495" s="17" t="s">
        <v>224</v>
      </c>
      <c r="F495" s="17" t="s">
        <v>224</v>
      </c>
      <c r="G495" s="17" t="s">
        <v>224</v>
      </c>
      <c r="H495" s="17" t="s">
        <v>224</v>
      </c>
      <c r="I495" s="17" t="s">
        <v>224</v>
      </c>
      <c r="J495" s="17" t="s">
        <v>224</v>
      </c>
      <c r="K495" s="17" t="s">
        <v>224</v>
      </c>
      <c r="L495" s="17" t="s">
        <v>224</v>
      </c>
      <c r="M495" s="17" t="s">
        <v>224</v>
      </c>
      <c r="N495" s="17" t="s">
        <v>224</v>
      </c>
      <c r="O495" s="17" t="s">
        <v>224</v>
      </c>
      <c r="P495" s="17" t="s">
        <v>224</v>
      </c>
      <c r="Q495" s="17" t="s">
        <v>224</v>
      </c>
      <c r="R495" s="17" t="s">
        <v>224</v>
      </c>
      <c r="S495" s="17" t="s">
        <v>224</v>
      </c>
      <c r="T495" s="17" t="s">
        <v>224</v>
      </c>
      <c r="U495" s="17" t="s">
        <v>224</v>
      </c>
      <c r="V495" s="149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225</v>
      </c>
      <c r="C496" s="9" t="s">
        <v>225</v>
      </c>
      <c r="D496" s="147" t="s">
        <v>227</v>
      </c>
      <c r="E496" s="148" t="s">
        <v>228</v>
      </c>
      <c r="F496" s="148" t="s">
        <v>229</v>
      </c>
      <c r="G496" s="148" t="s">
        <v>230</v>
      </c>
      <c r="H496" s="148" t="s">
        <v>231</v>
      </c>
      <c r="I496" s="148" t="s">
        <v>233</v>
      </c>
      <c r="J496" s="148" t="s">
        <v>235</v>
      </c>
      <c r="K496" s="148" t="s">
        <v>236</v>
      </c>
      <c r="L496" s="148" t="s">
        <v>237</v>
      </c>
      <c r="M496" s="148" t="s">
        <v>238</v>
      </c>
      <c r="N496" s="148" t="s">
        <v>265</v>
      </c>
      <c r="O496" s="148" t="s">
        <v>239</v>
      </c>
      <c r="P496" s="148" t="s">
        <v>242</v>
      </c>
      <c r="Q496" s="148" t="s">
        <v>244</v>
      </c>
      <c r="R496" s="148" t="s">
        <v>245</v>
      </c>
      <c r="S496" s="148" t="s">
        <v>246</v>
      </c>
      <c r="T496" s="148" t="s">
        <v>247</v>
      </c>
      <c r="U496" s="148" t="s">
        <v>250</v>
      </c>
      <c r="V496" s="149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319</v>
      </c>
      <c r="E497" s="11" t="s">
        <v>267</v>
      </c>
      <c r="F497" s="11" t="s">
        <v>267</v>
      </c>
      <c r="G497" s="11" t="s">
        <v>267</v>
      </c>
      <c r="H497" s="11" t="s">
        <v>319</v>
      </c>
      <c r="I497" s="11" t="s">
        <v>320</v>
      </c>
      <c r="J497" s="11" t="s">
        <v>267</v>
      </c>
      <c r="K497" s="11" t="s">
        <v>267</v>
      </c>
      <c r="L497" s="11" t="s">
        <v>267</v>
      </c>
      <c r="M497" s="11" t="s">
        <v>267</v>
      </c>
      <c r="N497" s="11" t="s">
        <v>267</v>
      </c>
      <c r="O497" s="11" t="s">
        <v>267</v>
      </c>
      <c r="P497" s="11" t="s">
        <v>267</v>
      </c>
      <c r="Q497" s="11" t="s">
        <v>319</v>
      </c>
      <c r="R497" s="11" t="s">
        <v>319</v>
      </c>
      <c r="S497" s="11" t="s">
        <v>320</v>
      </c>
      <c r="T497" s="11" t="s">
        <v>319</v>
      </c>
      <c r="U497" s="11" t="s">
        <v>320</v>
      </c>
      <c r="V497" s="149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9"/>
      <c r="C498" s="9"/>
      <c r="D498" s="26" t="s">
        <v>321</v>
      </c>
      <c r="E498" s="26" t="s">
        <v>322</v>
      </c>
      <c r="F498" s="26" t="s">
        <v>323</v>
      </c>
      <c r="G498" s="26" t="s">
        <v>324</v>
      </c>
      <c r="H498" s="26" t="s">
        <v>322</v>
      </c>
      <c r="I498" s="26" t="s">
        <v>321</v>
      </c>
      <c r="J498" s="26" t="s">
        <v>322</v>
      </c>
      <c r="K498" s="26" t="s">
        <v>322</v>
      </c>
      <c r="L498" s="26" t="s">
        <v>322</v>
      </c>
      <c r="M498" s="26" t="s">
        <v>322</v>
      </c>
      <c r="N498" s="26" t="s">
        <v>322</v>
      </c>
      <c r="O498" s="26" t="s">
        <v>117</v>
      </c>
      <c r="P498" s="26" t="s">
        <v>323</v>
      </c>
      <c r="Q498" s="26" t="s">
        <v>321</v>
      </c>
      <c r="R498" s="26" t="s">
        <v>324</v>
      </c>
      <c r="S498" s="26" t="s">
        <v>324</v>
      </c>
      <c r="T498" s="26" t="s">
        <v>324</v>
      </c>
      <c r="U498" s="26" t="s">
        <v>323</v>
      </c>
      <c r="V498" s="149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3</v>
      </c>
    </row>
    <row r="499" spans="1:65">
      <c r="A499" s="30"/>
      <c r="B499" s="18">
        <v>1</v>
      </c>
      <c r="C499" s="14">
        <v>1</v>
      </c>
      <c r="D499" s="22">
        <v>3.5</v>
      </c>
      <c r="E499" s="22">
        <v>3.52</v>
      </c>
      <c r="F499" s="22">
        <v>3.4697964281582698</v>
      </c>
      <c r="G499" s="22">
        <v>3.3025373303126502</v>
      </c>
      <c r="H499" s="143">
        <v>2.9</v>
      </c>
      <c r="I499" s="143">
        <v>4</v>
      </c>
      <c r="J499" s="22">
        <v>3.4</v>
      </c>
      <c r="K499" s="22">
        <v>3.4</v>
      </c>
      <c r="L499" s="22">
        <v>3.6</v>
      </c>
      <c r="M499" s="22">
        <v>3.5</v>
      </c>
      <c r="N499" s="22">
        <v>3.7</v>
      </c>
      <c r="O499" s="22">
        <v>3.4</v>
      </c>
      <c r="P499" s="22">
        <v>3.7749681610500141</v>
      </c>
      <c r="Q499" s="22">
        <v>3.5637902862639304</v>
      </c>
      <c r="R499" s="143" t="s">
        <v>105</v>
      </c>
      <c r="S499" s="143">
        <v>3</v>
      </c>
      <c r="T499" s="22">
        <v>4</v>
      </c>
      <c r="U499" s="143">
        <v>5.1870000000000003</v>
      </c>
      <c r="V499" s="149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>
        <v>1</v>
      </c>
      <c r="C500" s="9">
        <v>2</v>
      </c>
      <c r="D500" s="11">
        <v>3.5</v>
      </c>
      <c r="E500" s="11">
        <v>3.69</v>
      </c>
      <c r="F500" s="11">
        <v>3.32</v>
      </c>
      <c r="G500" s="11">
        <v>3.3411849104295199</v>
      </c>
      <c r="H500" s="144">
        <v>2.5</v>
      </c>
      <c r="I500" s="144">
        <v>4</v>
      </c>
      <c r="J500" s="11">
        <v>3.2</v>
      </c>
      <c r="K500" s="11">
        <v>3.5</v>
      </c>
      <c r="L500" s="11">
        <v>3.6</v>
      </c>
      <c r="M500" s="11">
        <v>3.4</v>
      </c>
      <c r="N500" s="11">
        <v>3.7</v>
      </c>
      <c r="O500" s="11">
        <v>3.4</v>
      </c>
      <c r="P500" s="11">
        <v>3.7033585961096014</v>
      </c>
      <c r="Q500" s="11">
        <v>3.8837687884426506</v>
      </c>
      <c r="R500" s="144" t="s">
        <v>105</v>
      </c>
      <c r="S500" s="144">
        <v>3</v>
      </c>
      <c r="T500" s="11">
        <v>3.6</v>
      </c>
      <c r="U500" s="144">
        <v>5.08</v>
      </c>
      <c r="V500" s="149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</v>
      </c>
    </row>
    <row r="501" spans="1:65">
      <c r="A501" s="30"/>
      <c r="B501" s="19">
        <v>1</v>
      </c>
      <c r="C501" s="9">
        <v>3</v>
      </c>
      <c r="D501" s="11">
        <v>3.5</v>
      </c>
      <c r="E501" s="11">
        <v>3.79</v>
      </c>
      <c r="F501" s="11">
        <v>3.1671984533159505</v>
      </c>
      <c r="G501" s="11">
        <v>3.2502806981021899</v>
      </c>
      <c r="H501" s="144">
        <v>2.7</v>
      </c>
      <c r="I501" s="144">
        <v>4</v>
      </c>
      <c r="J501" s="11">
        <v>3.4</v>
      </c>
      <c r="K501" s="11">
        <v>3.5</v>
      </c>
      <c r="L501" s="11">
        <v>3.6</v>
      </c>
      <c r="M501" s="11">
        <v>3.6</v>
      </c>
      <c r="N501" s="11">
        <v>3.5</v>
      </c>
      <c r="O501" s="11">
        <v>3.5</v>
      </c>
      <c r="P501" s="11">
        <v>3.8388337041220293</v>
      </c>
      <c r="Q501" s="11">
        <v>3.6194883127689899</v>
      </c>
      <c r="R501" s="144" t="s">
        <v>105</v>
      </c>
      <c r="S501" s="144">
        <v>3</v>
      </c>
      <c r="T501" s="11">
        <v>3</v>
      </c>
      <c r="U501" s="144">
        <v>5.3090000000000002</v>
      </c>
      <c r="V501" s="149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16</v>
      </c>
    </row>
    <row r="502" spans="1:65">
      <c r="A502" s="30"/>
      <c r="B502" s="19">
        <v>1</v>
      </c>
      <c r="C502" s="9">
        <v>4</v>
      </c>
      <c r="D502" s="11">
        <v>3.4</v>
      </c>
      <c r="E502" s="11">
        <v>3.64</v>
      </c>
      <c r="F502" s="11">
        <v>3.2178635596668199</v>
      </c>
      <c r="G502" s="11">
        <v>3.2411891420363701</v>
      </c>
      <c r="H502" s="144">
        <v>3</v>
      </c>
      <c r="I502" s="144">
        <v>4</v>
      </c>
      <c r="J502" s="11">
        <v>3.3</v>
      </c>
      <c r="K502" s="11">
        <v>3.4</v>
      </c>
      <c r="L502" s="11">
        <v>3.6</v>
      </c>
      <c r="M502" s="11">
        <v>3.4</v>
      </c>
      <c r="N502" s="11">
        <v>3.7</v>
      </c>
      <c r="O502" s="11">
        <v>3.3</v>
      </c>
      <c r="P502" s="11">
        <v>3.6916760855838531</v>
      </c>
      <c r="Q502" s="11">
        <v>3.9296346808531504</v>
      </c>
      <c r="R502" s="144" t="s">
        <v>105</v>
      </c>
      <c r="S502" s="144">
        <v>3</v>
      </c>
      <c r="T502" s="11">
        <v>3.9</v>
      </c>
      <c r="U502" s="144">
        <v>4.4870000000000001</v>
      </c>
      <c r="V502" s="14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3.5169586604284313</v>
      </c>
    </row>
    <row r="503" spans="1:65">
      <c r="A503" s="30"/>
      <c r="B503" s="19">
        <v>1</v>
      </c>
      <c r="C503" s="9">
        <v>5</v>
      </c>
      <c r="D503" s="11">
        <v>3.5</v>
      </c>
      <c r="E503" s="11">
        <v>3.59</v>
      </c>
      <c r="F503" s="11">
        <v>3.8730044418945195</v>
      </c>
      <c r="G503" s="11">
        <v>3.3095303913807901</v>
      </c>
      <c r="H503" s="144">
        <v>2.2999999999999998</v>
      </c>
      <c r="I503" s="144">
        <v>4</v>
      </c>
      <c r="J503" s="11">
        <v>3.3</v>
      </c>
      <c r="K503" s="11">
        <v>3.4</v>
      </c>
      <c r="L503" s="11">
        <v>3.7</v>
      </c>
      <c r="M503" s="11">
        <v>3.4</v>
      </c>
      <c r="N503" s="11">
        <v>3.6</v>
      </c>
      <c r="O503" s="11">
        <v>3.5</v>
      </c>
      <c r="P503" s="11">
        <v>3.669130499194563</v>
      </c>
      <c r="Q503" s="11">
        <v>3.8530897890843905</v>
      </c>
      <c r="R503" s="144" t="s">
        <v>105</v>
      </c>
      <c r="S503" s="144">
        <v>3</v>
      </c>
      <c r="T503" s="11">
        <v>3.6</v>
      </c>
      <c r="U503" s="144">
        <v>5.0229999999999997</v>
      </c>
      <c r="V503" s="149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155</v>
      </c>
    </row>
    <row r="504" spans="1:65">
      <c r="A504" s="30"/>
      <c r="B504" s="19">
        <v>1</v>
      </c>
      <c r="C504" s="9">
        <v>6</v>
      </c>
      <c r="D504" s="11">
        <v>3.5</v>
      </c>
      <c r="E504" s="11">
        <v>3.52</v>
      </c>
      <c r="F504" s="11">
        <v>3.2324996325665007</v>
      </c>
      <c r="G504" s="11">
        <v>3.28241044638435</v>
      </c>
      <c r="H504" s="144">
        <v>2.5</v>
      </c>
      <c r="I504" s="144">
        <v>4</v>
      </c>
      <c r="J504" s="11">
        <v>3.4</v>
      </c>
      <c r="K504" s="11">
        <v>3.4</v>
      </c>
      <c r="L504" s="11">
        <v>3.6</v>
      </c>
      <c r="M504" s="11">
        <v>3.6</v>
      </c>
      <c r="N504" s="11">
        <v>3.7</v>
      </c>
      <c r="O504" s="11">
        <v>3.4</v>
      </c>
      <c r="P504" s="11">
        <v>3.5799268410335694</v>
      </c>
      <c r="Q504" s="11">
        <v>3.4576143346630022</v>
      </c>
      <c r="R504" s="144" t="s">
        <v>105</v>
      </c>
      <c r="S504" s="144">
        <v>3</v>
      </c>
      <c r="T504" s="11">
        <v>3.4</v>
      </c>
      <c r="U504" s="144">
        <v>4.7290000000000001</v>
      </c>
      <c r="V504" s="149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20" t="s">
        <v>259</v>
      </c>
      <c r="C505" s="12"/>
      <c r="D505" s="23">
        <v>3.4833333333333329</v>
      </c>
      <c r="E505" s="23">
        <v>3.625</v>
      </c>
      <c r="F505" s="23">
        <v>3.3800604192670103</v>
      </c>
      <c r="G505" s="23">
        <v>3.2878554864409786</v>
      </c>
      <c r="H505" s="23">
        <v>2.6500000000000004</v>
      </c>
      <c r="I505" s="23">
        <v>4</v>
      </c>
      <c r="J505" s="23">
        <v>3.3333333333333335</v>
      </c>
      <c r="K505" s="23">
        <v>3.4333333333333331</v>
      </c>
      <c r="L505" s="23">
        <v>3.6166666666666671</v>
      </c>
      <c r="M505" s="23">
        <v>3.4833333333333338</v>
      </c>
      <c r="N505" s="23">
        <v>3.6500000000000004</v>
      </c>
      <c r="O505" s="23">
        <v>3.4166666666666665</v>
      </c>
      <c r="P505" s="23">
        <v>3.7096489811822715</v>
      </c>
      <c r="Q505" s="23">
        <v>3.7178976986793519</v>
      </c>
      <c r="R505" s="23" t="s">
        <v>629</v>
      </c>
      <c r="S505" s="23">
        <v>3</v>
      </c>
      <c r="T505" s="23">
        <v>3.5833333333333335</v>
      </c>
      <c r="U505" s="23">
        <v>4.9691666666666672</v>
      </c>
      <c r="V505" s="149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260</v>
      </c>
      <c r="C506" s="29"/>
      <c r="D506" s="11">
        <v>3.5</v>
      </c>
      <c r="E506" s="11">
        <v>3.6150000000000002</v>
      </c>
      <c r="F506" s="11">
        <v>3.2762498162832503</v>
      </c>
      <c r="G506" s="11">
        <v>3.2924738883484999</v>
      </c>
      <c r="H506" s="11">
        <v>2.6</v>
      </c>
      <c r="I506" s="11">
        <v>4</v>
      </c>
      <c r="J506" s="11">
        <v>3.3499999999999996</v>
      </c>
      <c r="K506" s="11">
        <v>3.4</v>
      </c>
      <c r="L506" s="11">
        <v>3.6</v>
      </c>
      <c r="M506" s="11">
        <v>3.45</v>
      </c>
      <c r="N506" s="11">
        <v>3.7</v>
      </c>
      <c r="O506" s="11">
        <v>3.4</v>
      </c>
      <c r="P506" s="11">
        <v>3.6975173408467272</v>
      </c>
      <c r="Q506" s="11">
        <v>3.7362890509266902</v>
      </c>
      <c r="R506" s="11" t="s">
        <v>629</v>
      </c>
      <c r="S506" s="11">
        <v>3</v>
      </c>
      <c r="T506" s="11">
        <v>3.6</v>
      </c>
      <c r="U506" s="11">
        <v>5.0514999999999999</v>
      </c>
      <c r="V506" s="149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261</v>
      </c>
      <c r="C507" s="29"/>
      <c r="D507" s="24">
        <v>4.0824829046386332E-2</v>
      </c>
      <c r="E507" s="24">
        <v>0.10483320084782304</v>
      </c>
      <c r="F507" s="24">
        <v>0.26383549354961283</v>
      </c>
      <c r="G507" s="24">
        <v>3.7811761097796569E-2</v>
      </c>
      <c r="H507" s="24">
        <v>0.26645825188948463</v>
      </c>
      <c r="I507" s="24">
        <v>0</v>
      </c>
      <c r="J507" s="24">
        <v>8.164965809277254E-2</v>
      </c>
      <c r="K507" s="24">
        <v>5.1639777949432267E-2</v>
      </c>
      <c r="L507" s="24">
        <v>4.0824829046386339E-2</v>
      </c>
      <c r="M507" s="24">
        <v>9.831920802501759E-2</v>
      </c>
      <c r="N507" s="24">
        <v>8.3666002653407637E-2</v>
      </c>
      <c r="O507" s="24">
        <v>7.5277265270908153E-2</v>
      </c>
      <c r="P507" s="24">
        <v>8.9204778849026223E-2</v>
      </c>
      <c r="Q507" s="24">
        <v>0.19585892919533429</v>
      </c>
      <c r="R507" s="24" t="s">
        <v>629</v>
      </c>
      <c r="S507" s="24">
        <v>0</v>
      </c>
      <c r="T507" s="24">
        <v>0.36009258068817057</v>
      </c>
      <c r="U507" s="24">
        <v>0.30603425734166867</v>
      </c>
      <c r="V507" s="200"/>
      <c r="W507" s="201"/>
      <c r="X507" s="201"/>
      <c r="Y507" s="201"/>
      <c r="Z507" s="201"/>
      <c r="AA507" s="201"/>
      <c r="AB507" s="201"/>
      <c r="AC507" s="201"/>
      <c r="AD507" s="201"/>
      <c r="AE507" s="201"/>
      <c r="AF507" s="201"/>
      <c r="AG507" s="201"/>
      <c r="AH507" s="201"/>
      <c r="AI507" s="201"/>
      <c r="AJ507" s="201"/>
      <c r="AK507" s="201"/>
      <c r="AL507" s="201"/>
      <c r="AM507" s="201"/>
      <c r="AN507" s="201"/>
      <c r="AO507" s="201"/>
      <c r="AP507" s="201"/>
      <c r="AQ507" s="201"/>
      <c r="AR507" s="201"/>
      <c r="AS507" s="201"/>
      <c r="AT507" s="201"/>
      <c r="AU507" s="201"/>
      <c r="AV507" s="201"/>
      <c r="AW507" s="201"/>
      <c r="AX507" s="201"/>
      <c r="AY507" s="201"/>
      <c r="AZ507" s="201"/>
      <c r="BA507" s="201"/>
      <c r="BB507" s="201"/>
      <c r="BC507" s="201"/>
      <c r="BD507" s="201"/>
      <c r="BE507" s="201"/>
      <c r="BF507" s="201"/>
      <c r="BG507" s="201"/>
      <c r="BH507" s="201"/>
      <c r="BI507" s="201"/>
      <c r="BJ507" s="201"/>
      <c r="BK507" s="201"/>
      <c r="BL507" s="201"/>
      <c r="BM507" s="56"/>
    </row>
    <row r="508" spans="1:65">
      <c r="A508" s="30"/>
      <c r="B508" s="3" t="s">
        <v>86</v>
      </c>
      <c r="C508" s="29"/>
      <c r="D508" s="13">
        <v>1.1720046616187465E-2</v>
      </c>
      <c r="E508" s="13">
        <v>2.8919503682158079E-2</v>
      </c>
      <c r="F508" s="13">
        <v>7.8056443028562017E-2</v>
      </c>
      <c r="G508" s="13">
        <v>1.1500432806043692E-2</v>
      </c>
      <c r="H508" s="13">
        <v>0.10055028373188098</v>
      </c>
      <c r="I508" s="13">
        <v>0</v>
      </c>
      <c r="J508" s="13">
        <v>2.4494897427831761E-2</v>
      </c>
      <c r="K508" s="13">
        <v>1.5040712024106487E-2</v>
      </c>
      <c r="L508" s="13">
        <v>1.1287971164899447E-2</v>
      </c>
      <c r="M508" s="13">
        <v>2.822560995933519E-2</v>
      </c>
      <c r="N508" s="13">
        <v>2.292219250778291E-2</v>
      </c>
      <c r="O508" s="13">
        <v>2.2032370323192631E-2</v>
      </c>
      <c r="P508" s="13">
        <v>2.4046689943315474E-2</v>
      </c>
      <c r="Q508" s="13">
        <v>5.2680021094960748E-2</v>
      </c>
      <c r="R508" s="13" t="s">
        <v>629</v>
      </c>
      <c r="S508" s="13">
        <v>0</v>
      </c>
      <c r="T508" s="13">
        <v>0.10049095275018713</v>
      </c>
      <c r="U508" s="13">
        <v>6.1586635721952436E-2</v>
      </c>
      <c r="V508" s="149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262</v>
      </c>
      <c r="C509" s="29"/>
      <c r="D509" s="13">
        <v>-9.5609105314311549E-3</v>
      </c>
      <c r="E509" s="13">
        <v>3.0720105068965164E-2</v>
      </c>
      <c r="F509" s="13">
        <v>-3.8925177796870769E-2</v>
      </c>
      <c r="G509" s="13">
        <v>-6.5142413121098142E-2</v>
      </c>
      <c r="H509" s="13">
        <v>-0.24650806112199775</v>
      </c>
      <c r="I509" s="13">
        <v>0.13734632283472026</v>
      </c>
      <c r="J509" s="13">
        <v>-5.2211397637733081E-2</v>
      </c>
      <c r="K509" s="13">
        <v>-2.377773956686513E-2</v>
      </c>
      <c r="L509" s="13">
        <v>2.8350633563059668E-2</v>
      </c>
      <c r="M509" s="13">
        <v>-9.5609105314309328E-3</v>
      </c>
      <c r="N509" s="13">
        <v>3.7828519586682319E-2</v>
      </c>
      <c r="O509" s="13">
        <v>-2.8516682578676456E-2</v>
      </c>
      <c r="P509" s="13">
        <v>5.478890693880567E-2</v>
      </c>
      <c r="Q509" s="13">
        <v>5.713431906715738E-2</v>
      </c>
      <c r="R509" s="13" t="s">
        <v>629</v>
      </c>
      <c r="S509" s="13">
        <v>-0.14699025787395981</v>
      </c>
      <c r="T509" s="13">
        <v>1.8872747539437018E-2</v>
      </c>
      <c r="U509" s="13">
        <v>0.41291585897154959</v>
      </c>
      <c r="V509" s="149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263</v>
      </c>
      <c r="C510" s="47"/>
      <c r="D510" s="45">
        <v>0</v>
      </c>
      <c r="E510" s="45">
        <v>0.66</v>
      </c>
      <c r="F510" s="45">
        <v>0.48</v>
      </c>
      <c r="G510" s="45">
        <v>0.9</v>
      </c>
      <c r="H510" s="45">
        <v>3.85</v>
      </c>
      <c r="I510" s="45" t="s">
        <v>264</v>
      </c>
      <c r="J510" s="45">
        <v>0.69</v>
      </c>
      <c r="K510" s="45">
        <v>0.23</v>
      </c>
      <c r="L510" s="45">
        <v>0.62</v>
      </c>
      <c r="M510" s="45">
        <v>0</v>
      </c>
      <c r="N510" s="45">
        <v>0.77</v>
      </c>
      <c r="O510" s="45">
        <v>0.31</v>
      </c>
      <c r="P510" s="45">
        <v>1.05</v>
      </c>
      <c r="Q510" s="45">
        <v>1.08</v>
      </c>
      <c r="R510" s="45">
        <v>13.79</v>
      </c>
      <c r="S510" s="45" t="s">
        <v>264</v>
      </c>
      <c r="T510" s="45">
        <v>0.46</v>
      </c>
      <c r="U510" s="45">
        <v>6.87</v>
      </c>
      <c r="V510" s="149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 t="s">
        <v>330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BM511" s="55"/>
    </row>
    <row r="512" spans="1:65">
      <c r="BM512" s="55"/>
    </row>
    <row r="513" spans="1:65" ht="15">
      <c r="B513" s="8" t="s">
        <v>594</v>
      </c>
      <c r="BM513" s="28" t="s">
        <v>66</v>
      </c>
    </row>
    <row r="514" spans="1:65" ht="15">
      <c r="A514" s="25" t="s">
        <v>23</v>
      </c>
      <c r="B514" s="18" t="s">
        <v>111</v>
      </c>
      <c r="C514" s="15" t="s">
        <v>112</v>
      </c>
      <c r="D514" s="16" t="s">
        <v>224</v>
      </c>
      <c r="E514" s="17" t="s">
        <v>224</v>
      </c>
      <c r="F514" s="17" t="s">
        <v>224</v>
      </c>
      <c r="G514" s="17" t="s">
        <v>224</v>
      </c>
      <c r="H514" s="17" t="s">
        <v>224</v>
      </c>
      <c r="I514" s="17" t="s">
        <v>224</v>
      </c>
      <c r="J514" s="17" t="s">
        <v>224</v>
      </c>
      <c r="K514" s="149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 t="s">
        <v>225</v>
      </c>
      <c r="C515" s="9" t="s">
        <v>225</v>
      </c>
      <c r="D515" s="147" t="s">
        <v>228</v>
      </c>
      <c r="E515" s="148" t="s">
        <v>229</v>
      </c>
      <c r="F515" s="148" t="s">
        <v>231</v>
      </c>
      <c r="G515" s="148" t="s">
        <v>239</v>
      </c>
      <c r="H515" s="148" t="s">
        <v>242</v>
      </c>
      <c r="I515" s="148" t="s">
        <v>245</v>
      </c>
      <c r="J515" s="148" t="s">
        <v>246</v>
      </c>
      <c r="K515" s="149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 t="s">
        <v>3</v>
      </c>
    </row>
    <row r="516" spans="1:65">
      <c r="A516" s="30"/>
      <c r="B516" s="19"/>
      <c r="C516" s="9"/>
      <c r="D516" s="10" t="s">
        <v>267</v>
      </c>
      <c r="E516" s="11" t="s">
        <v>267</v>
      </c>
      <c r="F516" s="11" t="s">
        <v>319</v>
      </c>
      <c r="G516" s="11" t="s">
        <v>267</v>
      </c>
      <c r="H516" s="11" t="s">
        <v>267</v>
      </c>
      <c r="I516" s="11" t="s">
        <v>319</v>
      </c>
      <c r="J516" s="11" t="s">
        <v>267</v>
      </c>
      <c r="K516" s="149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9"/>
      <c r="C517" s="9"/>
      <c r="D517" s="26" t="s">
        <v>322</v>
      </c>
      <c r="E517" s="26" t="s">
        <v>323</v>
      </c>
      <c r="F517" s="26" t="s">
        <v>322</v>
      </c>
      <c r="G517" s="26" t="s">
        <v>117</v>
      </c>
      <c r="H517" s="26" t="s">
        <v>323</v>
      </c>
      <c r="I517" s="26" t="s">
        <v>324</v>
      </c>
      <c r="J517" s="26" t="s">
        <v>324</v>
      </c>
      <c r="K517" s="149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</v>
      </c>
    </row>
    <row r="518" spans="1:65">
      <c r="A518" s="30"/>
      <c r="B518" s="18">
        <v>1</v>
      </c>
      <c r="C518" s="14">
        <v>1</v>
      </c>
      <c r="D518" s="202">
        <v>7.0000000000000007E-2</v>
      </c>
      <c r="E518" s="202">
        <v>3.2392903536736142E-2</v>
      </c>
      <c r="F518" s="225" t="s">
        <v>108</v>
      </c>
      <c r="G518" s="202">
        <v>5.6000000000000001E-2</v>
      </c>
      <c r="H518" s="225" t="s">
        <v>206</v>
      </c>
      <c r="I518" s="202">
        <v>0.05</v>
      </c>
      <c r="J518" s="202">
        <v>0.06</v>
      </c>
      <c r="K518" s="200"/>
      <c r="L518" s="201"/>
      <c r="M518" s="201"/>
      <c r="N518" s="201"/>
      <c r="O518" s="201"/>
      <c r="P518" s="201"/>
      <c r="Q518" s="201"/>
      <c r="R518" s="201"/>
      <c r="S518" s="201"/>
      <c r="T518" s="201"/>
      <c r="U518" s="201"/>
      <c r="V518" s="201"/>
      <c r="W518" s="201"/>
      <c r="X518" s="201"/>
      <c r="Y518" s="201"/>
      <c r="Z518" s="201"/>
      <c r="AA518" s="201"/>
      <c r="AB518" s="201"/>
      <c r="AC518" s="201"/>
      <c r="AD518" s="201"/>
      <c r="AE518" s="201"/>
      <c r="AF518" s="201"/>
      <c r="AG518" s="201"/>
      <c r="AH518" s="201"/>
      <c r="AI518" s="201"/>
      <c r="AJ518" s="201"/>
      <c r="AK518" s="201"/>
      <c r="AL518" s="201"/>
      <c r="AM518" s="201"/>
      <c r="AN518" s="201"/>
      <c r="AO518" s="201"/>
      <c r="AP518" s="201"/>
      <c r="AQ518" s="201"/>
      <c r="AR518" s="201"/>
      <c r="AS518" s="201"/>
      <c r="AT518" s="201"/>
      <c r="AU518" s="201"/>
      <c r="AV518" s="201"/>
      <c r="AW518" s="201"/>
      <c r="AX518" s="201"/>
      <c r="AY518" s="201"/>
      <c r="AZ518" s="201"/>
      <c r="BA518" s="201"/>
      <c r="BB518" s="201"/>
      <c r="BC518" s="201"/>
      <c r="BD518" s="201"/>
      <c r="BE518" s="201"/>
      <c r="BF518" s="201"/>
      <c r="BG518" s="201"/>
      <c r="BH518" s="201"/>
      <c r="BI518" s="201"/>
      <c r="BJ518" s="201"/>
      <c r="BK518" s="201"/>
      <c r="BL518" s="201"/>
      <c r="BM518" s="203">
        <v>1</v>
      </c>
    </row>
    <row r="519" spans="1:65">
      <c r="A519" s="30"/>
      <c r="B519" s="19">
        <v>1</v>
      </c>
      <c r="C519" s="9">
        <v>2</v>
      </c>
      <c r="D519" s="24">
        <v>7.0000000000000007E-2</v>
      </c>
      <c r="E519" s="24">
        <v>0.05</v>
      </c>
      <c r="F519" s="226" t="s">
        <v>108</v>
      </c>
      <c r="G519" s="24">
        <v>5.3999999999999999E-2</v>
      </c>
      <c r="H519" s="226" t="s">
        <v>206</v>
      </c>
      <c r="I519" s="24">
        <v>0.05</v>
      </c>
      <c r="J519" s="24">
        <v>0.06</v>
      </c>
      <c r="K519" s="200"/>
      <c r="L519" s="201"/>
      <c r="M519" s="201"/>
      <c r="N519" s="201"/>
      <c r="O519" s="201"/>
      <c r="P519" s="201"/>
      <c r="Q519" s="201"/>
      <c r="R519" s="201"/>
      <c r="S519" s="201"/>
      <c r="T519" s="201"/>
      <c r="U519" s="201"/>
      <c r="V519" s="201"/>
      <c r="W519" s="201"/>
      <c r="X519" s="201"/>
      <c r="Y519" s="201"/>
      <c r="Z519" s="201"/>
      <c r="AA519" s="201"/>
      <c r="AB519" s="201"/>
      <c r="AC519" s="201"/>
      <c r="AD519" s="201"/>
      <c r="AE519" s="201"/>
      <c r="AF519" s="201"/>
      <c r="AG519" s="201"/>
      <c r="AH519" s="201"/>
      <c r="AI519" s="201"/>
      <c r="AJ519" s="201"/>
      <c r="AK519" s="201"/>
      <c r="AL519" s="201"/>
      <c r="AM519" s="201"/>
      <c r="AN519" s="201"/>
      <c r="AO519" s="201"/>
      <c r="AP519" s="201"/>
      <c r="AQ519" s="201"/>
      <c r="AR519" s="201"/>
      <c r="AS519" s="201"/>
      <c r="AT519" s="201"/>
      <c r="AU519" s="201"/>
      <c r="AV519" s="201"/>
      <c r="AW519" s="201"/>
      <c r="AX519" s="201"/>
      <c r="AY519" s="201"/>
      <c r="AZ519" s="201"/>
      <c r="BA519" s="201"/>
      <c r="BB519" s="201"/>
      <c r="BC519" s="201"/>
      <c r="BD519" s="201"/>
      <c r="BE519" s="201"/>
      <c r="BF519" s="201"/>
      <c r="BG519" s="201"/>
      <c r="BH519" s="201"/>
      <c r="BI519" s="201"/>
      <c r="BJ519" s="201"/>
      <c r="BK519" s="201"/>
      <c r="BL519" s="201"/>
      <c r="BM519" s="203" t="e">
        <v>#N/A</v>
      </c>
    </row>
    <row r="520" spans="1:65">
      <c r="A520" s="30"/>
      <c r="B520" s="19">
        <v>1</v>
      </c>
      <c r="C520" s="9">
        <v>3</v>
      </c>
      <c r="D520" s="24">
        <v>0.08</v>
      </c>
      <c r="E520" s="24">
        <v>1.9950581609980644E-2</v>
      </c>
      <c r="F520" s="226" t="s">
        <v>108</v>
      </c>
      <c r="G520" s="24">
        <v>5.8999999999999997E-2</v>
      </c>
      <c r="H520" s="226" t="s">
        <v>206</v>
      </c>
      <c r="I520" s="24">
        <v>0.05</v>
      </c>
      <c r="J520" s="24">
        <v>0.06</v>
      </c>
      <c r="K520" s="200"/>
      <c r="L520" s="201"/>
      <c r="M520" s="201"/>
      <c r="N520" s="201"/>
      <c r="O520" s="201"/>
      <c r="P520" s="201"/>
      <c r="Q520" s="201"/>
      <c r="R520" s="201"/>
      <c r="S520" s="201"/>
      <c r="T520" s="201"/>
      <c r="U520" s="201"/>
      <c r="V520" s="201"/>
      <c r="W520" s="201"/>
      <c r="X520" s="201"/>
      <c r="Y520" s="201"/>
      <c r="Z520" s="201"/>
      <c r="AA520" s="201"/>
      <c r="AB520" s="201"/>
      <c r="AC520" s="201"/>
      <c r="AD520" s="201"/>
      <c r="AE520" s="201"/>
      <c r="AF520" s="201"/>
      <c r="AG520" s="201"/>
      <c r="AH520" s="201"/>
      <c r="AI520" s="201"/>
      <c r="AJ520" s="201"/>
      <c r="AK520" s="201"/>
      <c r="AL520" s="201"/>
      <c r="AM520" s="201"/>
      <c r="AN520" s="201"/>
      <c r="AO520" s="201"/>
      <c r="AP520" s="201"/>
      <c r="AQ520" s="201"/>
      <c r="AR520" s="201"/>
      <c r="AS520" s="201"/>
      <c r="AT520" s="201"/>
      <c r="AU520" s="201"/>
      <c r="AV520" s="201"/>
      <c r="AW520" s="201"/>
      <c r="AX520" s="201"/>
      <c r="AY520" s="201"/>
      <c r="AZ520" s="201"/>
      <c r="BA520" s="201"/>
      <c r="BB520" s="201"/>
      <c r="BC520" s="201"/>
      <c r="BD520" s="201"/>
      <c r="BE520" s="201"/>
      <c r="BF520" s="201"/>
      <c r="BG520" s="201"/>
      <c r="BH520" s="201"/>
      <c r="BI520" s="201"/>
      <c r="BJ520" s="201"/>
      <c r="BK520" s="201"/>
      <c r="BL520" s="201"/>
      <c r="BM520" s="203">
        <v>16</v>
      </c>
    </row>
    <row r="521" spans="1:65">
      <c r="A521" s="30"/>
      <c r="B521" s="19">
        <v>1</v>
      </c>
      <c r="C521" s="9">
        <v>4</v>
      </c>
      <c r="D521" s="24">
        <v>7.0000000000000007E-2</v>
      </c>
      <c r="E521" s="24">
        <v>3.0001145516307941E-2</v>
      </c>
      <c r="F521" s="226" t="s">
        <v>108</v>
      </c>
      <c r="G521" s="24">
        <v>5.8999999999999997E-2</v>
      </c>
      <c r="H521" s="226" t="s">
        <v>206</v>
      </c>
      <c r="I521" s="24">
        <v>0.03</v>
      </c>
      <c r="J521" s="24">
        <v>0.06</v>
      </c>
      <c r="K521" s="200"/>
      <c r="L521" s="201"/>
      <c r="M521" s="201"/>
      <c r="N521" s="201"/>
      <c r="O521" s="201"/>
      <c r="P521" s="201"/>
      <c r="Q521" s="201"/>
      <c r="R521" s="201"/>
      <c r="S521" s="201"/>
      <c r="T521" s="201"/>
      <c r="U521" s="201"/>
      <c r="V521" s="201"/>
      <c r="W521" s="201"/>
      <c r="X521" s="201"/>
      <c r="Y521" s="201"/>
      <c r="Z521" s="201"/>
      <c r="AA521" s="201"/>
      <c r="AB521" s="201"/>
      <c r="AC521" s="201"/>
      <c r="AD521" s="201"/>
      <c r="AE521" s="201"/>
      <c r="AF521" s="201"/>
      <c r="AG521" s="201"/>
      <c r="AH521" s="201"/>
      <c r="AI521" s="201"/>
      <c r="AJ521" s="201"/>
      <c r="AK521" s="201"/>
      <c r="AL521" s="201"/>
      <c r="AM521" s="201"/>
      <c r="AN521" s="201"/>
      <c r="AO521" s="201"/>
      <c r="AP521" s="201"/>
      <c r="AQ521" s="201"/>
      <c r="AR521" s="201"/>
      <c r="AS521" s="201"/>
      <c r="AT521" s="201"/>
      <c r="AU521" s="201"/>
      <c r="AV521" s="201"/>
      <c r="AW521" s="201"/>
      <c r="AX521" s="201"/>
      <c r="AY521" s="201"/>
      <c r="AZ521" s="201"/>
      <c r="BA521" s="201"/>
      <c r="BB521" s="201"/>
      <c r="BC521" s="201"/>
      <c r="BD521" s="201"/>
      <c r="BE521" s="201"/>
      <c r="BF521" s="201"/>
      <c r="BG521" s="201"/>
      <c r="BH521" s="201"/>
      <c r="BI521" s="201"/>
      <c r="BJ521" s="201"/>
      <c r="BK521" s="201"/>
      <c r="BL521" s="201"/>
      <c r="BM521" s="203">
        <v>5.3797195181792525E-2</v>
      </c>
    </row>
    <row r="522" spans="1:65">
      <c r="A522" s="30"/>
      <c r="B522" s="19">
        <v>1</v>
      </c>
      <c r="C522" s="9">
        <v>5</v>
      </c>
      <c r="D522" s="24">
        <v>7.0000000000000007E-2</v>
      </c>
      <c r="E522" s="24">
        <v>3.6940674122166443E-2</v>
      </c>
      <c r="F522" s="226" t="s">
        <v>108</v>
      </c>
      <c r="G522" s="24">
        <v>0.06</v>
      </c>
      <c r="H522" s="226" t="s">
        <v>206</v>
      </c>
      <c r="I522" s="24">
        <v>0.05</v>
      </c>
      <c r="J522" s="24">
        <v>0.06</v>
      </c>
      <c r="K522" s="200"/>
      <c r="L522" s="201"/>
      <c r="M522" s="201"/>
      <c r="N522" s="201"/>
      <c r="O522" s="201"/>
      <c r="P522" s="201"/>
      <c r="Q522" s="201"/>
      <c r="R522" s="201"/>
      <c r="S522" s="201"/>
      <c r="T522" s="201"/>
      <c r="U522" s="201"/>
      <c r="V522" s="201"/>
      <c r="W522" s="201"/>
      <c r="X522" s="201"/>
      <c r="Y522" s="201"/>
      <c r="Z522" s="201"/>
      <c r="AA522" s="201"/>
      <c r="AB522" s="201"/>
      <c r="AC522" s="201"/>
      <c r="AD522" s="201"/>
      <c r="AE522" s="201"/>
      <c r="AF522" s="201"/>
      <c r="AG522" s="201"/>
      <c r="AH522" s="201"/>
      <c r="AI522" s="201"/>
      <c r="AJ522" s="201"/>
      <c r="AK522" s="201"/>
      <c r="AL522" s="201"/>
      <c r="AM522" s="201"/>
      <c r="AN522" s="201"/>
      <c r="AO522" s="201"/>
      <c r="AP522" s="201"/>
      <c r="AQ522" s="201"/>
      <c r="AR522" s="201"/>
      <c r="AS522" s="201"/>
      <c r="AT522" s="201"/>
      <c r="AU522" s="201"/>
      <c r="AV522" s="201"/>
      <c r="AW522" s="201"/>
      <c r="AX522" s="201"/>
      <c r="AY522" s="201"/>
      <c r="AZ522" s="201"/>
      <c r="BA522" s="201"/>
      <c r="BB522" s="201"/>
      <c r="BC522" s="201"/>
      <c r="BD522" s="201"/>
      <c r="BE522" s="201"/>
      <c r="BF522" s="201"/>
      <c r="BG522" s="201"/>
      <c r="BH522" s="201"/>
      <c r="BI522" s="201"/>
      <c r="BJ522" s="201"/>
      <c r="BK522" s="201"/>
      <c r="BL522" s="201"/>
      <c r="BM522" s="203">
        <v>156</v>
      </c>
    </row>
    <row r="523" spans="1:65">
      <c r="A523" s="30"/>
      <c r="B523" s="19">
        <v>1</v>
      </c>
      <c r="C523" s="9">
        <v>6</v>
      </c>
      <c r="D523" s="24">
        <v>7.0000000000000007E-2</v>
      </c>
      <c r="E523" s="24">
        <v>2.6630550668584548E-2</v>
      </c>
      <c r="F523" s="226" t="s">
        <v>108</v>
      </c>
      <c r="G523" s="24">
        <v>0.06</v>
      </c>
      <c r="H523" s="226" t="s">
        <v>206</v>
      </c>
      <c r="I523" s="24">
        <v>0.05</v>
      </c>
      <c r="J523" s="24">
        <v>0.06</v>
      </c>
      <c r="K523" s="200"/>
      <c r="L523" s="201"/>
      <c r="M523" s="201"/>
      <c r="N523" s="201"/>
      <c r="O523" s="201"/>
      <c r="P523" s="201"/>
      <c r="Q523" s="201"/>
      <c r="R523" s="201"/>
      <c r="S523" s="201"/>
      <c r="T523" s="201"/>
      <c r="U523" s="201"/>
      <c r="V523" s="201"/>
      <c r="W523" s="201"/>
      <c r="X523" s="201"/>
      <c r="Y523" s="201"/>
      <c r="Z523" s="201"/>
      <c r="AA523" s="201"/>
      <c r="AB523" s="201"/>
      <c r="AC523" s="201"/>
      <c r="AD523" s="201"/>
      <c r="AE523" s="201"/>
      <c r="AF523" s="201"/>
      <c r="AG523" s="201"/>
      <c r="AH523" s="201"/>
      <c r="AI523" s="201"/>
      <c r="AJ523" s="201"/>
      <c r="AK523" s="201"/>
      <c r="AL523" s="201"/>
      <c r="AM523" s="201"/>
      <c r="AN523" s="201"/>
      <c r="AO523" s="201"/>
      <c r="AP523" s="201"/>
      <c r="AQ523" s="201"/>
      <c r="AR523" s="201"/>
      <c r="AS523" s="201"/>
      <c r="AT523" s="201"/>
      <c r="AU523" s="201"/>
      <c r="AV523" s="201"/>
      <c r="AW523" s="201"/>
      <c r="AX523" s="201"/>
      <c r="AY523" s="201"/>
      <c r="AZ523" s="201"/>
      <c r="BA523" s="201"/>
      <c r="BB523" s="201"/>
      <c r="BC523" s="201"/>
      <c r="BD523" s="201"/>
      <c r="BE523" s="201"/>
      <c r="BF523" s="201"/>
      <c r="BG523" s="201"/>
      <c r="BH523" s="201"/>
      <c r="BI523" s="201"/>
      <c r="BJ523" s="201"/>
      <c r="BK523" s="201"/>
      <c r="BL523" s="201"/>
      <c r="BM523" s="56"/>
    </row>
    <row r="524" spans="1:65">
      <c r="A524" s="30"/>
      <c r="B524" s="20" t="s">
        <v>259</v>
      </c>
      <c r="C524" s="12"/>
      <c r="D524" s="205">
        <v>7.166666666666667E-2</v>
      </c>
      <c r="E524" s="205">
        <v>3.265264257562929E-2</v>
      </c>
      <c r="F524" s="205" t="s">
        <v>629</v>
      </c>
      <c r="G524" s="205">
        <v>5.7999999999999996E-2</v>
      </c>
      <c r="H524" s="205" t="s">
        <v>629</v>
      </c>
      <c r="I524" s="205">
        <v>4.6666666666666669E-2</v>
      </c>
      <c r="J524" s="205">
        <v>0.06</v>
      </c>
      <c r="K524" s="200"/>
      <c r="L524" s="201"/>
      <c r="M524" s="201"/>
      <c r="N524" s="201"/>
      <c r="O524" s="201"/>
      <c r="P524" s="201"/>
      <c r="Q524" s="201"/>
      <c r="R524" s="201"/>
      <c r="S524" s="201"/>
      <c r="T524" s="201"/>
      <c r="U524" s="201"/>
      <c r="V524" s="201"/>
      <c r="W524" s="201"/>
      <c r="X524" s="201"/>
      <c r="Y524" s="201"/>
      <c r="Z524" s="201"/>
      <c r="AA524" s="201"/>
      <c r="AB524" s="201"/>
      <c r="AC524" s="201"/>
      <c r="AD524" s="201"/>
      <c r="AE524" s="201"/>
      <c r="AF524" s="201"/>
      <c r="AG524" s="201"/>
      <c r="AH524" s="201"/>
      <c r="AI524" s="201"/>
      <c r="AJ524" s="201"/>
      <c r="AK524" s="201"/>
      <c r="AL524" s="201"/>
      <c r="AM524" s="201"/>
      <c r="AN524" s="201"/>
      <c r="AO524" s="201"/>
      <c r="AP524" s="201"/>
      <c r="AQ524" s="201"/>
      <c r="AR524" s="201"/>
      <c r="AS524" s="201"/>
      <c r="AT524" s="201"/>
      <c r="AU524" s="201"/>
      <c r="AV524" s="201"/>
      <c r="AW524" s="201"/>
      <c r="AX524" s="201"/>
      <c r="AY524" s="201"/>
      <c r="AZ524" s="201"/>
      <c r="BA524" s="201"/>
      <c r="BB524" s="201"/>
      <c r="BC524" s="201"/>
      <c r="BD524" s="201"/>
      <c r="BE524" s="201"/>
      <c r="BF524" s="201"/>
      <c r="BG524" s="201"/>
      <c r="BH524" s="201"/>
      <c r="BI524" s="201"/>
      <c r="BJ524" s="201"/>
      <c r="BK524" s="201"/>
      <c r="BL524" s="201"/>
      <c r="BM524" s="56"/>
    </row>
    <row r="525" spans="1:65">
      <c r="A525" s="30"/>
      <c r="B525" s="3" t="s">
        <v>260</v>
      </c>
      <c r="C525" s="29"/>
      <c r="D525" s="24">
        <v>7.0000000000000007E-2</v>
      </c>
      <c r="E525" s="24">
        <v>3.1197024526522042E-2</v>
      </c>
      <c r="F525" s="24" t="s">
        <v>629</v>
      </c>
      <c r="G525" s="24">
        <v>5.8999999999999997E-2</v>
      </c>
      <c r="H525" s="24" t="s">
        <v>629</v>
      </c>
      <c r="I525" s="24">
        <v>0.05</v>
      </c>
      <c r="J525" s="24">
        <v>0.06</v>
      </c>
      <c r="K525" s="200"/>
      <c r="L525" s="201"/>
      <c r="M525" s="201"/>
      <c r="N525" s="201"/>
      <c r="O525" s="201"/>
      <c r="P525" s="201"/>
      <c r="Q525" s="201"/>
      <c r="R525" s="201"/>
      <c r="S525" s="201"/>
      <c r="T525" s="201"/>
      <c r="U525" s="201"/>
      <c r="V525" s="201"/>
      <c r="W525" s="201"/>
      <c r="X525" s="201"/>
      <c r="Y525" s="201"/>
      <c r="Z525" s="201"/>
      <c r="AA525" s="201"/>
      <c r="AB525" s="201"/>
      <c r="AC525" s="201"/>
      <c r="AD525" s="201"/>
      <c r="AE525" s="201"/>
      <c r="AF525" s="201"/>
      <c r="AG525" s="201"/>
      <c r="AH525" s="201"/>
      <c r="AI525" s="201"/>
      <c r="AJ525" s="201"/>
      <c r="AK525" s="201"/>
      <c r="AL525" s="201"/>
      <c r="AM525" s="201"/>
      <c r="AN525" s="201"/>
      <c r="AO525" s="201"/>
      <c r="AP525" s="201"/>
      <c r="AQ525" s="201"/>
      <c r="AR525" s="201"/>
      <c r="AS525" s="201"/>
      <c r="AT525" s="201"/>
      <c r="AU525" s="201"/>
      <c r="AV525" s="201"/>
      <c r="AW525" s="201"/>
      <c r="AX525" s="201"/>
      <c r="AY525" s="201"/>
      <c r="AZ525" s="201"/>
      <c r="BA525" s="201"/>
      <c r="BB525" s="201"/>
      <c r="BC525" s="201"/>
      <c r="BD525" s="201"/>
      <c r="BE525" s="201"/>
      <c r="BF525" s="201"/>
      <c r="BG525" s="201"/>
      <c r="BH525" s="201"/>
      <c r="BI525" s="201"/>
      <c r="BJ525" s="201"/>
      <c r="BK525" s="201"/>
      <c r="BL525" s="201"/>
      <c r="BM525" s="56"/>
    </row>
    <row r="526" spans="1:65">
      <c r="A526" s="30"/>
      <c r="B526" s="3" t="s">
        <v>261</v>
      </c>
      <c r="C526" s="29"/>
      <c r="D526" s="24">
        <v>4.082482904638628E-3</v>
      </c>
      <c r="E526" s="24">
        <v>1.0237420269665898E-2</v>
      </c>
      <c r="F526" s="24" t="s">
        <v>629</v>
      </c>
      <c r="G526" s="24">
        <v>2.449489742783177E-3</v>
      </c>
      <c r="H526" s="24" t="s">
        <v>629</v>
      </c>
      <c r="I526" s="24">
        <v>8.1649658092772578E-3</v>
      </c>
      <c r="J526" s="24">
        <v>0</v>
      </c>
      <c r="K526" s="200"/>
      <c r="L526" s="201"/>
      <c r="M526" s="201"/>
      <c r="N526" s="201"/>
      <c r="O526" s="201"/>
      <c r="P526" s="201"/>
      <c r="Q526" s="201"/>
      <c r="R526" s="201"/>
      <c r="S526" s="201"/>
      <c r="T526" s="201"/>
      <c r="U526" s="201"/>
      <c r="V526" s="201"/>
      <c r="W526" s="201"/>
      <c r="X526" s="201"/>
      <c r="Y526" s="201"/>
      <c r="Z526" s="201"/>
      <c r="AA526" s="201"/>
      <c r="AB526" s="201"/>
      <c r="AC526" s="201"/>
      <c r="AD526" s="201"/>
      <c r="AE526" s="201"/>
      <c r="AF526" s="201"/>
      <c r="AG526" s="201"/>
      <c r="AH526" s="201"/>
      <c r="AI526" s="201"/>
      <c r="AJ526" s="201"/>
      <c r="AK526" s="201"/>
      <c r="AL526" s="201"/>
      <c r="AM526" s="201"/>
      <c r="AN526" s="201"/>
      <c r="AO526" s="201"/>
      <c r="AP526" s="201"/>
      <c r="AQ526" s="201"/>
      <c r="AR526" s="201"/>
      <c r="AS526" s="201"/>
      <c r="AT526" s="201"/>
      <c r="AU526" s="201"/>
      <c r="AV526" s="201"/>
      <c r="AW526" s="201"/>
      <c r="AX526" s="201"/>
      <c r="AY526" s="201"/>
      <c r="AZ526" s="201"/>
      <c r="BA526" s="201"/>
      <c r="BB526" s="201"/>
      <c r="BC526" s="201"/>
      <c r="BD526" s="201"/>
      <c r="BE526" s="201"/>
      <c r="BF526" s="201"/>
      <c r="BG526" s="201"/>
      <c r="BH526" s="201"/>
      <c r="BI526" s="201"/>
      <c r="BJ526" s="201"/>
      <c r="BK526" s="201"/>
      <c r="BL526" s="201"/>
      <c r="BM526" s="56"/>
    </row>
    <row r="527" spans="1:65">
      <c r="A527" s="30"/>
      <c r="B527" s="3" t="s">
        <v>86</v>
      </c>
      <c r="C527" s="29"/>
      <c r="D527" s="13">
        <v>5.6964877739143646E-2</v>
      </c>
      <c r="E527" s="13">
        <v>0.31352501550078904</v>
      </c>
      <c r="F527" s="13" t="s">
        <v>629</v>
      </c>
      <c r="G527" s="13">
        <v>4.2232581772123745E-2</v>
      </c>
      <c r="H527" s="13" t="s">
        <v>629</v>
      </c>
      <c r="I527" s="13">
        <v>0.17496355305594122</v>
      </c>
      <c r="J527" s="13">
        <v>0</v>
      </c>
      <c r="K527" s="149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3" t="s">
        <v>262</v>
      </c>
      <c r="C528" s="29"/>
      <c r="D528" s="13">
        <v>0.33216362720192527</v>
      </c>
      <c r="E528" s="13">
        <v>-0.39304191481937212</v>
      </c>
      <c r="F528" s="13" t="s">
        <v>629</v>
      </c>
      <c r="G528" s="13">
        <v>7.8123121549465102E-2</v>
      </c>
      <c r="H528" s="13" t="s">
        <v>629</v>
      </c>
      <c r="I528" s="13">
        <v>-0.13254461484525792</v>
      </c>
      <c r="J528" s="13">
        <v>0.11529978091323967</v>
      </c>
      <c r="K528" s="149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30"/>
      <c r="B529" s="46" t="s">
        <v>263</v>
      </c>
      <c r="C529" s="47"/>
      <c r="D529" s="45">
        <v>1.46</v>
      </c>
      <c r="E529" s="45">
        <v>1.17</v>
      </c>
      <c r="F529" s="45">
        <v>0</v>
      </c>
      <c r="G529" s="45">
        <v>0.54</v>
      </c>
      <c r="H529" s="45">
        <v>1.69</v>
      </c>
      <c r="I529" s="45">
        <v>0.22</v>
      </c>
      <c r="J529" s="45">
        <v>0.67</v>
      </c>
      <c r="K529" s="149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1"/>
      <c r="C530" s="20"/>
      <c r="D530" s="20"/>
      <c r="E530" s="20"/>
      <c r="F530" s="20"/>
      <c r="G530" s="20"/>
      <c r="H530" s="20"/>
      <c r="I530" s="20"/>
      <c r="J530" s="20"/>
      <c r="BM530" s="55"/>
    </row>
    <row r="531" spans="1:65" ht="15">
      <c r="B531" s="8" t="s">
        <v>595</v>
      </c>
      <c r="BM531" s="28" t="s">
        <v>66</v>
      </c>
    </row>
    <row r="532" spans="1:65" ht="15">
      <c r="A532" s="25" t="s">
        <v>55</v>
      </c>
      <c r="B532" s="18" t="s">
        <v>111</v>
      </c>
      <c r="C532" s="15" t="s">
        <v>112</v>
      </c>
      <c r="D532" s="16" t="s">
        <v>224</v>
      </c>
      <c r="E532" s="17" t="s">
        <v>224</v>
      </c>
      <c r="F532" s="17" t="s">
        <v>224</v>
      </c>
      <c r="G532" s="17" t="s">
        <v>224</v>
      </c>
      <c r="H532" s="17" t="s">
        <v>224</v>
      </c>
      <c r="I532" s="17" t="s">
        <v>224</v>
      </c>
      <c r="J532" s="17" t="s">
        <v>224</v>
      </c>
      <c r="K532" s="17" t="s">
        <v>224</v>
      </c>
      <c r="L532" s="17" t="s">
        <v>224</v>
      </c>
      <c r="M532" s="17" t="s">
        <v>224</v>
      </c>
      <c r="N532" s="17" t="s">
        <v>224</v>
      </c>
      <c r="O532" s="17" t="s">
        <v>224</v>
      </c>
      <c r="P532" s="17" t="s">
        <v>224</v>
      </c>
      <c r="Q532" s="17" t="s">
        <v>224</v>
      </c>
      <c r="R532" s="17" t="s">
        <v>224</v>
      </c>
      <c r="S532" s="17" t="s">
        <v>224</v>
      </c>
      <c r="T532" s="17" t="s">
        <v>224</v>
      </c>
      <c r="U532" s="17" t="s">
        <v>224</v>
      </c>
      <c r="V532" s="17" t="s">
        <v>224</v>
      </c>
      <c r="W532" s="149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225</v>
      </c>
      <c r="C533" s="9" t="s">
        <v>225</v>
      </c>
      <c r="D533" s="147" t="s">
        <v>227</v>
      </c>
      <c r="E533" s="148" t="s">
        <v>228</v>
      </c>
      <c r="F533" s="148" t="s">
        <v>229</v>
      </c>
      <c r="G533" s="148" t="s">
        <v>231</v>
      </c>
      <c r="H533" s="148" t="s">
        <v>232</v>
      </c>
      <c r="I533" s="148" t="s">
        <v>233</v>
      </c>
      <c r="J533" s="148" t="s">
        <v>235</v>
      </c>
      <c r="K533" s="148" t="s">
        <v>236</v>
      </c>
      <c r="L533" s="148" t="s">
        <v>237</v>
      </c>
      <c r="M533" s="148" t="s">
        <v>238</v>
      </c>
      <c r="N533" s="148" t="s">
        <v>265</v>
      </c>
      <c r="O533" s="148" t="s">
        <v>239</v>
      </c>
      <c r="P533" s="148" t="s">
        <v>241</v>
      </c>
      <c r="Q533" s="148" t="s">
        <v>242</v>
      </c>
      <c r="R533" s="148" t="s">
        <v>244</v>
      </c>
      <c r="S533" s="148" t="s">
        <v>245</v>
      </c>
      <c r="T533" s="148" t="s">
        <v>246</v>
      </c>
      <c r="U533" s="148" t="s">
        <v>247</v>
      </c>
      <c r="V533" s="148" t="s">
        <v>250</v>
      </c>
      <c r="W533" s="149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319</v>
      </c>
      <c r="E534" s="11" t="s">
        <v>319</v>
      </c>
      <c r="F534" s="11" t="s">
        <v>320</v>
      </c>
      <c r="G534" s="11" t="s">
        <v>319</v>
      </c>
      <c r="H534" s="11" t="s">
        <v>267</v>
      </c>
      <c r="I534" s="11" t="s">
        <v>320</v>
      </c>
      <c r="J534" s="11" t="s">
        <v>267</v>
      </c>
      <c r="K534" s="11" t="s">
        <v>267</v>
      </c>
      <c r="L534" s="11" t="s">
        <v>267</v>
      </c>
      <c r="M534" s="11" t="s">
        <v>267</v>
      </c>
      <c r="N534" s="11" t="s">
        <v>267</v>
      </c>
      <c r="O534" s="11" t="s">
        <v>267</v>
      </c>
      <c r="P534" s="11" t="s">
        <v>267</v>
      </c>
      <c r="Q534" s="11" t="s">
        <v>267</v>
      </c>
      <c r="R534" s="11" t="s">
        <v>319</v>
      </c>
      <c r="S534" s="11" t="s">
        <v>319</v>
      </c>
      <c r="T534" s="11" t="s">
        <v>320</v>
      </c>
      <c r="U534" s="11" t="s">
        <v>319</v>
      </c>
      <c r="V534" s="11" t="s">
        <v>320</v>
      </c>
      <c r="W534" s="149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 t="s">
        <v>321</v>
      </c>
      <c r="E535" s="26" t="s">
        <v>322</v>
      </c>
      <c r="F535" s="26" t="s">
        <v>323</v>
      </c>
      <c r="G535" s="26" t="s">
        <v>322</v>
      </c>
      <c r="H535" s="26" t="s">
        <v>322</v>
      </c>
      <c r="I535" s="26" t="s">
        <v>321</v>
      </c>
      <c r="J535" s="26" t="s">
        <v>322</v>
      </c>
      <c r="K535" s="26" t="s">
        <v>322</v>
      </c>
      <c r="L535" s="26" t="s">
        <v>322</v>
      </c>
      <c r="M535" s="26" t="s">
        <v>322</v>
      </c>
      <c r="N535" s="26" t="s">
        <v>322</v>
      </c>
      <c r="O535" s="26" t="s">
        <v>117</v>
      </c>
      <c r="P535" s="26" t="s">
        <v>116</v>
      </c>
      <c r="Q535" s="26" t="s">
        <v>323</v>
      </c>
      <c r="R535" s="26" t="s">
        <v>321</v>
      </c>
      <c r="S535" s="26" t="s">
        <v>324</v>
      </c>
      <c r="T535" s="26" t="s">
        <v>324</v>
      </c>
      <c r="U535" s="26" t="s">
        <v>324</v>
      </c>
      <c r="V535" s="26" t="s">
        <v>323</v>
      </c>
      <c r="W535" s="149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02">
        <v>0.61</v>
      </c>
      <c r="E536" s="202">
        <v>0.61</v>
      </c>
      <c r="F536" s="225">
        <v>0.79065777333333331</v>
      </c>
      <c r="G536" s="202">
        <v>0.5</v>
      </c>
      <c r="H536" s="202">
        <v>0.59</v>
      </c>
      <c r="I536" s="202">
        <v>0.61</v>
      </c>
      <c r="J536" s="202">
        <v>0.53</v>
      </c>
      <c r="K536" s="202">
        <v>0.53</v>
      </c>
      <c r="L536" s="202">
        <v>0.52</v>
      </c>
      <c r="M536" s="202">
        <v>0.53</v>
      </c>
      <c r="N536" s="202">
        <v>0.53</v>
      </c>
      <c r="O536" s="202">
        <v>0.6</v>
      </c>
      <c r="P536" s="202">
        <v>0.56999999999999995</v>
      </c>
      <c r="Q536" s="202">
        <v>0.55187083416723326</v>
      </c>
      <c r="R536" s="202">
        <v>0.57908066457003371</v>
      </c>
      <c r="S536" s="202">
        <v>0.57999999999999996</v>
      </c>
      <c r="T536" s="202">
        <v>0.57899999999999996</v>
      </c>
      <c r="U536" s="202">
        <v>0.61</v>
      </c>
      <c r="V536" s="202">
        <v>0.54887560000000002</v>
      </c>
      <c r="W536" s="200"/>
      <c r="X536" s="201"/>
      <c r="Y536" s="201"/>
      <c r="Z536" s="201"/>
      <c r="AA536" s="201"/>
      <c r="AB536" s="201"/>
      <c r="AC536" s="201"/>
      <c r="AD536" s="201"/>
      <c r="AE536" s="201"/>
      <c r="AF536" s="201"/>
      <c r="AG536" s="201"/>
      <c r="AH536" s="201"/>
      <c r="AI536" s="201"/>
      <c r="AJ536" s="201"/>
      <c r="AK536" s="201"/>
      <c r="AL536" s="201"/>
      <c r="AM536" s="201"/>
      <c r="AN536" s="201"/>
      <c r="AO536" s="201"/>
      <c r="AP536" s="201"/>
      <c r="AQ536" s="201"/>
      <c r="AR536" s="201"/>
      <c r="AS536" s="201"/>
      <c r="AT536" s="201"/>
      <c r="AU536" s="201"/>
      <c r="AV536" s="201"/>
      <c r="AW536" s="201"/>
      <c r="AX536" s="201"/>
      <c r="AY536" s="201"/>
      <c r="AZ536" s="201"/>
      <c r="BA536" s="201"/>
      <c r="BB536" s="201"/>
      <c r="BC536" s="201"/>
      <c r="BD536" s="201"/>
      <c r="BE536" s="201"/>
      <c r="BF536" s="201"/>
      <c r="BG536" s="201"/>
      <c r="BH536" s="201"/>
      <c r="BI536" s="201"/>
      <c r="BJ536" s="201"/>
      <c r="BK536" s="201"/>
      <c r="BL536" s="201"/>
      <c r="BM536" s="203">
        <v>1</v>
      </c>
    </row>
    <row r="537" spans="1:65">
      <c r="A537" s="30"/>
      <c r="B537" s="19">
        <v>1</v>
      </c>
      <c r="C537" s="9">
        <v>2</v>
      </c>
      <c r="D537" s="24">
        <v>0.6</v>
      </c>
      <c r="E537" s="24">
        <v>0.62</v>
      </c>
      <c r="F537" s="226">
        <v>0.77372546333333325</v>
      </c>
      <c r="G537" s="24">
        <v>0.53</v>
      </c>
      <c r="H537" s="24">
        <v>0.57999999999999996</v>
      </c>
      <c r="I537" s="24">
        <v>0.6</v>
      </c>
      <c r="J537" s="24">
        <v>0.53</v>
      </c>
      <c r="K537" s="24">
        <v>0.54</v>
      </c>
      <c r="L537" s="24">
        <v>0.53</v>
      </c>
      <c r="M537" s="24">
        <v>0.53</v>
      </c>
      <c r="N537" s="24">
        <v>0.54</v>
      </c>
      <c r="O537" s="24">
        <v>0.61</v>
      </c>
      <c r="P537" s="24">
        <v>0.56000000000000005</v>
      </c>
      <c r="Q537" s="24">
        <v>0.55498363657870364</v>
      </c>
      <c r="R537" s="24">
        <v>0.58096464259948144</v>
      </c>
      <c r="S537" s="24">
        <v>0.57999999999999996</v>
      </c>
      <c r="T537" s="24">
        <v>0.59599999999999997</v>
      </c>
      <c r="U537" s="24">
        <v>0.61</v>
      </c>
      <c r="V537" s="24">
        <v>0.54674630000000002</v>
      </c>
      <c r="W537" s="200"/>
      <c r="X537" s="201"/>
      <c r="Y537" s="201"/>
      <c r="Z537" s="201"/>
      <c r="AA537" s="201"/>
      <c r="AB537" s="201"/>
      <c r="AC537" s="201"/>
      <c r="AD537" s="201"/>
      <c r="AE537" s="201"/>
      <c r="AF537" s="201"/>
      <c r="AG537" s="201"/>
      <c r="AH537" s="201"/>
      <c r="AI537" s="201"/>
      <c r="AJ537" s="201"/>
      <c r="AK537" s="201"/>
      <c r="AL537" s="201"/>
      <c r="AM537" s="201"/>
      <c r="AN537" s="201"/>
      <c r="AO537" s="201"/>
      <c r="AP537" s="201"/>
      <c r="AQ537" s="201"/>
      <c r="AR537" s="201"/>
      <c r="AS537" s="201"/>
      <c r="AT537" s="201"/>
      <c r="AU537" s="201"/>
      <c r="AV537" s="201"/>
      <c r="AW537" s="201"/>
      <c r="AX537" s="201"/>
      <c r="AY537" s="201"/>
      <c r="AZ537" s="201"/>
      <c r="BA537" s="201"/>
      <c r="BB537" s="201"/>
      <c r="BC537" s="201"/>
      <c r="BD537" s="201"/>
      <c r="BE537" s="201"/>
      <c r="BF537" s="201"/>
      <c r="BG537" s="201"/>
      <c r="BH537" s="201"/>
      <c r="BI537" s="201"/>
      <c r="BJ537" s="201"/>
      <c r="BK537" s="201"/>
      <c r="BL537" s="201"/>
      <c r="BM537" s="203" t="e">
        <v>#N/A</v>
      </c>
    </row>
    <row r="538" spans="1:65">
      <c r="A538" s="30"/>
      <c r="B538" s="19">
        <v>1</v>
      </c>
      <c r="C538" s="9">
        <v>3</v>
      </c>
      <c r="D538" s="24">
        <v>0.61</v>
      </c>
      <c r="E538" s="24">
        <v>0.61</v>
      </c>
      <c r="F538" s="226">
        <v>0.77862431333333326</v>
      </c>
      <c r="G538" s="24">
        <v>0.59</v>
      </c>
      <c r="H538" s="24">
        <v>0.54</v>
      </c>
      <c r="I538" s="24">
        <v>0.6</v>
      </c>
      <c r="J538" s="24">
        <v>0.53</v>
      </c>
      <c r="K538" s="24">
        <v>0.54</v>
      </c>
      <c r="L538" s="24">
        <v>0.5</v>
      </c>
      <c r="M538" s="24">
        <v>0.54</v>
      </c>
      <c r="N538" s="24">
        <v>0.54</v>
      </c>
      <c r="O538" s="24">
        <v>0.61</v>
      </c>
      <c r="P538" s="24">
        <v>0.56000000000000005</v>
      </c>
      <c r="Q538" s="24">
        <v>0.55181650358191303</v>
      </c>
      <c r="R538" s="24">
        <v>0.55804270466167605</v>
      </c>
      <c r="S538" s="24">
        <v>0.56999999999999995</v>
      </c>
      <c r="T538" s="24">
        <v>0.61899999999999999</v>
      </c>
      <c r="U538" s="24">
        <v>0.62</v>
      </c>
      <c r="V538" s="24">
        <v>0.53735699999999997</v>
      </c>
      <c r="W538" s="200"/>
      <c r="X538" s="201"/>
      <c r="Y538" s="201"/>
      <c r="Z538" s="201"/>
      <c r="AA538" s="201"/>
      <c r="AB538" s="201"/>
      <c r="AC538" s="201"/>
      <c r="AD538" s="201"/>
      <c r="AE538" s="201"/>
      <c r="AF538" s="201"/>
      <c r="AG538" s="201"/>
      <c r="AH538" s="201"/>
      <c r="AI538" s="201"/>
      <c r="AJ538" s="201"/>
      <c r="AK538" s="201"/>
      <c r="AL538" s="201"/>
      <c r="AM538" s="201"/>
      <c r="AN538" s="201"/>
      <c r="AO538" s="201"/>
      <c r="AP538" s="201"/>
      <c r="AQ538" s="201"/>
      <c r="AR538" s="201"/>
      <c r="AS538" s="201"/>
      <c r="AT538" s="201"/>
      <c r="AU538" s="201"/>
      <c r="AV538" s="201"/>
      <c r="AW538" s="201"/>
      <c r="AX538" s="201"/>
      <c r="AY538" s="201"/>
      <c r="AZ538" s="201"/>
      <c r="BA538" s="201"/>
      <c r="BB538" s="201"/>
      <c r="BC538" s="201"/>
      <c r="BD538" s="201"/>
      <c r="BE538" s="201"/>
      <c r="BF538" s="201"/>
      <c r="BG538" s="201"/>
      <c r="BH538" s="201"/>
      <c r="BI538" s="201"/>
      <c r="BJ538" s="201"/>
      <c r="BK538" s="201"/>
      <c r="BL538" s="201"/>
      <c r="BM538" s="203">
        <v>16</v>
      </c>
    </row>
    <row r="539" spans="1:65">
      <c r="A539" s="30"/>
      <c r="B539" s="19">
        <v>1</v>
      </c>
      <c r="C539" s="9">
        <v>4</v>
      </c>
      <c r="D539" s="24">
        <v>0.6</v>
      </c>
      <c r="E539" s="24">
        <v>0.61</v>
      </c>
      <c r="F539" s="226">
        <v>0.79672402333333325</v>
      </c>
      <c r="G539" s="24">
        <v>0.53</v>
      </c>
      <c r="H539" s="24">
        <v>0.57999999999999996</v>
      </c>
      <c r="I539" s="24">
        <v>0.61</v>
      </c>
      <c r="J539" s="24">
        <v>0.55000000000000004</v>
      </c>
      <c r="K539" s="24">
        <v>0.53</v>
      </c>
      <c r="L539" s="24">
        <v>0.53</v>
      </c>
      <c r="M539" s="24">
        <v>0.53</v>
      </c>
      <c r="N539" s="24">
        <v>0.52</v>
      </c>
      <c r="O539" s="24">
        <v>0.59</v>
      </c>
      <c r="P539" s="24">
        <v>0.56999999999999995</v>
      </c>
      <c r="Q539" s="24">
        <v>0.55009588879466143</v>
      </c>
      <c r="R539" s="24">
        <v>0.56622588848195732</v>
      </c>
      <c r="S539" s="204">
        <v>0.49</v>
      </c>
      <c r="T539" s="24">
        <v>0.63400000000000001</v>
      </c>
      <c r="U539" s="24">
        <v>0.6</v>
      </c>
      <c r="V539" s="24">
        <v>0.53134429999999999</v>
      </c>
      <c r="W539" s="200"/>
      <c r="X539" s="201"/>
      <c r="Y539" s="201"/>
      <c r="Z539" s="201"/>
      <c r="AA539" s="201"/>
      <c r="AB539" s="201"/>
      <c r="AC539" s="201"/>
      <c r="AD539" s="201"/>
      <c r="AE539" s="201"/>
      <c r="AF539" s="201"/>
      <c r="AG539" s="201"/>
      <c r="AH539" s="201"/>
      <c r="AI539" s="201"/>
      <c r="AJ539" s="201"/>
      <c r="AK539" s="201"/>
      <c r="AL539" s="201"/>
      <c r="AM539" s="201"/>
      <c r="AN539" s="201"/>
      <c r="AO539" s="201"/>
      <c r="AP539" s="201"/>
      <c r="AQ539" s="201"/>
      <c r="AR539" s="201"/>
      <c r="AS539" s="201"/>
      <c r="AT539" s="201"/>
      <c r="AU539" s="201"/>
      <c r="AV539" s="201"/>
      <c r="AW539" s="201"/>
      <c r="AX539" s="201"/>
      <c r="AY539" s="201"/>
      <c r="AZ539" s="201"/>
      <c r="BA539" s="201"/>
      <c r="BB539" s="201"/>
      <c r="BC539" s="201"/>
      <c r="BD539" s="201"/>
      <c r="BE539" s="201"/>
      <c r="BF539" s="201"/>
      <c r="BG539" s="201"/>
      <c r="BH539" s="201"/>
      <c r="BI539" s="201"/>
      <c r="BJ539" s="201"/>
      <c r="BK539" s="201"/>
      <c r="BL539" s="201"/>
      <c r="BM539" s="203">
        <v>0.5668612714388126</v>
      </c>
    </row>
    <row r="540" spans="1:65">
      <c r="A540" s="30"/>
      <c r="B540" s="19">
        <v>1</v>
      </c>
      <c r="C540" s="9">
        <v>5</v>
      </c>
      <c r="D540" s="24">
        <v>0.61</v>
      </c>
      <c r="E540" s="24">
        <v>0.61</v>
      </c>
      <c r="F540" s="226">
        <v>0.78005439333333337</v>
      </c>
      <c r="G540" s="24">
        <v>0.5</v>
      </c>
      <c r="H540" s="24">
        <v>0.57999999999999996</v>
      </c>
      <c r="I540" s="24">
        <v>0.6</v>
      </c>
      <c r="J540" s="24">
        <v>0.54</v>
      </c>
      <c r="K540" s="24">
        <v>0.55000000000000004</v>
      </c>
      <c r="L540" s="24">
        <v>0.52</v>
      </c>
      <c r="M540" s="24">
        <v>0.53</v>
      </c>
      <c r="N540" s="24">
        <v>0.52</v>
      </c>
      <c r="O540" s="24">
        <v>0.59</v>
      </c>
      <c r="P540" s="24">
        <v>0.56000000000000005</v>
      </c>
      <c r="Q540" s="24">
        <v>0.55490409530184348</v>
      </c>
      <c r="R540" s="24">
        <v>0.58348045678578742</v>
      </c>
      <c r="S540" s="24">
        <v>0.57999999999999996</v>
      </c>
      <c r="T540" s="24">
        <v>0.59699999999999998</v>
      </c>
      <c r="U540" s="24">
        <v>0.61</v>
      </c>
      <c r="V540" s="24">
        <v>0.5520311</v>
      </c>
      <c r="W540" s="200"/>
      <c r="X540" s="201"/>
      <c r="Y540" s="201"/>
      <c r="Z540" s="201"/>
      <c r="AA540" s="201"/>
      <c r="AB540" s="201"/>
      <c r="AC540" s="201"/>
      <c r="AD540" s="201"/>
      <c r="AE540" s="201"/>
      <c r="AF540" s="201"/>
      <c r="AG540" s="201"/>
      <c r="AH540" s="201"/>
      <c r="AI540" s="201"/>
      <c r="AJ540" s="201"/>
      <c r="AK540" s="201"/>
      <c r="AL540" s="201"/>
      <c r="AM540" s="201"/>
      <c r="AN540" s="201"/>
      <c r="AO540" s="201"/>
      <c r="AP540" s="201"/>
      <c r="AQ540" s="201"/>
      <c r="AR540" s="201"/>
      <c r="AS540" s="201"/>
      <c r="AT540" s="201"/>
      <c r="AU540" s="201"/>
      <c r="AV540" s="201"/>
      <c r="AW540" s="201"/>
      <c r="AX540" s="201"/>
      <c r="AY540" s="201"/>
      <c r="AZ540" s="201"/>
      <c r="BA540" s="201"/>
      <c r="BB540" s="201"/>
      <c r="BC540" s="201"/>
      <c r="BD540" s="201"/>
      <c r="BE540" s="201"/>
      <c r="BF540" s="201"/>
      <c r="BG540" s="201"/>
      <c r="BH540" s="201"/>
      <c r="BI540" s="201"/>
      <c r="BJ540" s="201"/>
      <c r="BK540" s="201"/>
      <c r="BL540" s="201"/>
      <c r="BM540" s="203">
        <v>157</v>
      </c>
    </row>
    <row r="541" spans="1:65">
      <c r="A541" s="30"/>
      <c r="B541" s="19">
        <v>1</v>
      </c>
      <c r="C541" s="9">
        <v>6</v>
      </c>
      <c r="D541" s="24">
        <v>0.61</v>
      </c>
      <c r="E541" s="24">
        <v>0.61</v>
      </c>
      <c r="F541" s="226">
        <v>0.7785830333333329</v>
      </c>
      <c r="G541" s="24">
        <v>0.53</v>
      </c>
      <c r="H541" s="24">
        <v>0.6</v>
      </c>
      <c r="I541" s="24">
        <v>0.6</v>
      </c>
      <c r="J541" s="24">
        <v>0.53</v>
      </c>
      <c r="K541" s="24">
        <v>0.53</v>
      </c>
      <c r="L541" s="24">
        <v>0.52</v>
      </c>
      <c r="M541" s="24">
        <v>0.54</v>
      </c>
      <c r="N541" s="24">
        <v>0.53</v>
      </c>
      <c r="O541" s="24">
        <v>0.59</v>
      </c>
      <c r="P541" s="24">
        <v>0.56999999999999995</v>
      </c>
      <c r="Q541" s="24">
        <v>0.54505321257381778</v>
      </c>
      <c r="R541" s="24">
        <v>0.55695958729466732</v>
      </c>
      <c r="S541" s="24">
        <v>0.56999999999999995</v>
      </c>
      <c r="T541" s="24">
        <v>0.59099999999999997</v>
      </c>
      <c r="U541" s="24">
        <v>0.62</v>
      </c>
      <c r="V541" s="24">
        <v>0.53918489999999997</v>
      </c>
      <c r="W541" s="200"/>
      <c r="X541" s="201"/>
      <c r="Y541" s="201"/>
      <c r="Z541" s="201"/>
      <c r="AA541" s="201"/>
      <c r="AB541" s="201"/>
      <c r="AC541" s="201"/>
      <c r="AD541" s="201"/>
      <c r="AE541" s="201"/>
      <c r="AF541" s="201"/>
      <c r="AG541" s="201"/>
      <c r="AH541" s="201"/>
      <c r="AI541" s="201"/>
      <c r="AJ541" s="201"/>
      <c r="AK541" s="201"/>
      <c r="AL541" s="201"/>
      <c r="AM541" s="201"/>
      <c r="AN541" s="201"/>
      <c r="AO541" s="201"/>
      <c r="AP541" s="201"/>
      <c r="AQ541" s="201"/>
      <c r="AR541" s="201"/>
      <c r="AS541" s="201"/>
      <c r="AT541" s="201"/>
      <c r="AU541" s="201"/>
      <c r="AV541" s="201"/>
      <c r="AW541" s="201"/>
      <c r="AX541" s="201"/>
      <c r="AY541" s="201"/>
      <c r="AZ541" s="201"/>
      <c r="BA541" s="201"/>
      <c r="BB541" s="201"/>
      <c r="BC541" s="201"/>
      <c r="BD541" s="201"/>
      <c r="BE541" s="201"/>
      <c r="BF541" s="201"/>
      <c r="BG541" s="201"/>
      <c r="BH541" s="201"/>
      <c r="BI541" s="201"/>
      <c r="BJ541" s="201"/>
      <c r="BK541" s="201"/>
      <c r="BL541" s="201"/>
      <c r="BM541" s="56"/>
    </row>
    <row r="542" spans="1:65">
      <c r="A542" s="30"/>
      <c r="B542" s="20" t="s">
        <v>259</v>
      </c>
      <c r="C542" s="12"/>
      <c r="D542" s="205">
        <v>0.60666666666666658</v>
      </c>
      <c r="E542" s="205">
        <v>0.61166666666666658</v>
      </c>
      <c r="F542" s="205">
        <v>0.78306149999999997</v>
      </c>
      <c r="G542" s="205">
        <v>0.53000000000000014</v>
      </c>
      <c r="H542" s="205">
        <v>0.57833333333333337</v>
      </c>
      <c r="I542" s="205">
        <v>0.60333333333333339</v>
      </c>
      <c r="J542" s="205">
        <v>0.53500000000000003</v>
      </c>
      <c r="K542" s="205">
        <v>0.53666666666666674</v>
      </c>
      <c r="L542" s="205">
        <v>0.52</v>
      </c>
      <c r="M542" s="205">
        <v>0.53333333333333333</v>
      </c>
      <c r="N542" s="205">
        <v>0.52999999999999992</v>
      </c>
      <c r="O542" s="205">
        <v>0.59833333333333327</v>
      </c>
      <c r="P542" s="205">
        <v>0.56499999999999995</v>
      </c>
      <c r="Q542" s="205">
        <v>0.55145402849969538</v>
      </c>
      <c r="R542" s="205">
        <v>0.57079232406560054</v>
      </c>
      <c r="S542" s="205">
        <v>0.56166666666666665</v>
      </c>
      <c r="T542" s="205">
        <v>0.60266666666666657</v>
      </c>
      <c r="U542" s="205">
        <v>0.61166666666666669</v>
      </c>
      <c r="V542" s="205">
        <v>0.54258986666666664</v>
      </c>
      <c r="W542" s="200"/>
      <c r="X542" s="201"/>
      <c r="Y542" s="201"/>
      <c r="Z542" s="201"/>
      <c r="AA542" s="201"/>
      <c r="AB542" s="201"/>
      <c r="AC542" s="201"/>
      <c r="AD542" s="201"/>
      <c r="AE542" s="201"/>
      <c r="AF542" s="201"/>
      <c r="AG542" s="201"/>
      <c r="AH542" s="201"/>
      <c r="AI542" s="201"/>
      <c r="AJ542" s="201"/>
      <c r="AK542" s="201"/>
      <c r="AL542" s="201"/>
      <c r="AM542" s="201"/>
      <c r="AN542" s="201"/>
      <c r="AO542" s="201"/>
      <c r="AP542" s="201"/>
      <c r="AQ542" s="201"/>
      <c r="AR542" s="201"/>
      <c r="AS542" s="201"/>
      <c r="AT542" s="201"/>
      <c r="AU542" s="201"/>
      <c r="AV542" s="201"/>
      <c r="AW542" s="201"/>
      <c r="AX542" s="201"/>
      <c r="AY542" s="201"/>
      <c r="AZ542" s="201"/>
      <c r="BA542" s="201"/>
      <c r="BB542" s="201"/>
      <c r="BC542" s="201"/>
      <c r="BD542" s="201"/>
      <c r="BE542" s="201"/>
      <c r="BF542" s="201"/>
      <c r="BG542" s="201"/>
      <c r="BH542" s="201"/>
      <c r="BI542" s="201"/>
      <c r="BJ542" s="201"/>
      <c r="BK542" s="201"/>
      <c r="BL542" s="201"/>
      <c r="BM542" s="56"/>
    </row>
    <row r="543" spans="1:65">
      <c r="A543" s="30"/>
      <c r="B543" s="3" t="s">
        <v>260</v>
      </c>
      <c r="C543" s="29"/>
      <c r="D543" s="24">
        <v>0.61</v>
      </c>
      <c r="E543" s="24">
        <v>0.61</v>
      </c>
      <c r="F543" s="24">
        <v>0.77933935333333326</v>
      </c>
      <c r="G543" s="24">
        <v>0.53</v>
      </c>
      <c r="H543" s="24">
        <v>0.57999999999999996</v>
      </c>
      <c r="I543" s="24">
        <v>0.6</v>
      </c>
      <c r="J543" s="24">
        <v>0.53</v>
      </c>
      <c r="K543" s="24">
        <v>0.53500000000000003</v>
      </c>
      <c r="L543" s="24">
        <v>0.52</v>
      </c>
      <c r="M543" s="24">
        <v>0.53</v>
      </c>
      <c r="N543" s="24">
        <v>0.53</v>
      </c>
      <c r="O543" s="24">
        <v>0.59499999999999997</v>
      </c>
      <c r="P543" s="24">
        <v>0.56499999999999995</v>
      </c>
      <c r="Q543" s="24">
        <v>0.55184366887457315</v>
      </c>
      <c r="R543" s="24">
        <v>0.57265327652599551</v>
      </c>
      <c r="S543" s="24">
        <v>0.57499999999999996</v>
      </c>
      <c r="T543" s="24">
        <v>0.59650000000000003</v>
      </c>
      <c r="U543" s="24">
        <v>0.61</v>
      </c>
      <c r="V543" s="24">
        <v>0.54296560000000005</v>
      </c>
      <c r="W543" s="200"/>
      <c r="X543" s="201"/>
      <c r="Y543" s="201"/>
      <c r="Z543" s="201"/>
      <c r="AA543" s="201"/>
      <c r="AB543" s="201"/>
      <c r="AC543" s="201"/>
      <c r="AD543" s="201"/>
      <c r="AE543" s="201"/>
      <c r="AF543" s="201"/>
      <c r="AG543" s="201"/>
      <c r="AH543" s="201"/>
      <c r="AI543" s="201"/>
      <c r="AJ543" s="201"/>
      <c r="AK543" s="201"/>
      <c r="AL543" s="201"/>
      <c r="AM543" s="201"/>
      <c r="AN543" s="201"/>
      <c r="AO543" s="201"/>
      <c r="AP543" s="201"/>
      <c r="AQ543" s="201"/>
      <c r="AR543" s="201"/>
      <c r="AS543" s="201"/>
      <c r="AT543" s="201"/>
      <c r="AU543" s="201"/>
      <c r="AV543" s="201"/>
      <c r="AW543" s="201"/>
      <c r="AX543" s="201"/>
      <c r="AY543" s="201"/>
      <c r="AZ543" s="201"/>
      <c r="BA543" s="201"/>
      <c r="BB543" s="201"/>
      <c r="BC543" s="201"/>
      <c r="BD543" s="201"/>
      <c r="BE543" s="201"/>
      <c r="BF543" s="201"/>
      <c r="BG543" s="201"/>
      <c r="BH543" s="201"/>
      <c r="BI543" s="201"/>
      <c r="BJ543" s="201"/>
      <c r="BK543" s="201"/>
      <c r="BL543" s="201"/>
      <c r="BM543" s="56"/>
    </row>
    <row r="544" spans="1:65">
      <c r="A544" s="30"/>
      <c r="B544" s="3" t="s">
        <v>261</v>
      </c>
      <c r="C544" s="29"/>
      <c r="D544" s="24">
        <v>5.1639777949432268E-3</v>
      </c>
      <c r="E544" s="24">
        <v>4.0824829046386332E-3</v>
      </c>
      <c r="F544" s="24">
        <v>8.7214387888001222E-3</v>
      </c>
      <c r="G544" s="24">
        <v>3.2863353450309954E-2</v>
      </c>
      <c r="H544" s="24">
        <v>2.0412414523193128E-2</v>
      </c>
      <c r="I544" s="24">
        <v>5.1639777949432268E-3</v>
      </c>
      <c r="J544" s="24">
        <v>8.3666002653407633E-3</v>
      </c>
      <c r="K544" s="24">
        <v>8.1649658092772665E-3</v>
      </c>
      <c r="L544" s="24">
        <v>1.0954451150103331E-2</v>
      </c>
      <c r="M544" s="24">
        <v>5.1639777949432268E-3</v>
      </c>
      <c r="N544" s="24">
        <v>8.9442719099991665E-3</v>
      </c>
      <c r="O544" s="24">
        <v>9.8319208025017604E-3</v>
      </c>
      <c r="P544" s="24">
        <v>5.4772255750516049E-3</v>
      </c>
      <c r="Q544" s="24">
        <v>3.6737228326525462E-3</v>
      </c>
      <c r="R544" s="24">
        <v>1.1898832716326925E-2</v>
      </c>
      <c r="S544" s="24">
        <v>3.5449494589721103E-2</v>
      </c>
      <c r="T544" s="24">
        <v>2.0106383729220613E-2</v>
      </c>
      <c r="U544" s="24">
        <v>7.5277265270908165E-3</v>
      </c>
      <c r="V544" s="24">
        <v>7.8912955799834827E-3</v>
      </c>
      <c r="W544" s="200"/>
      <c r="X544" s="201"/>
      <c r="Y544" s="201"/>
      <c r="Z544" s="201"/>
      <c r="AA544" s="201"/>
      <c r="AB544" s="201"/>
      <c r="AC544" s="201"/>
      <c r="AD544" s="201"/>
      <c r="AE544" s="201"/>
      <c r="AF544" s="201"/>
      <c r="AG544" s="201"/>
      <c r="AH544" s="201"/>
      <c r="AI544" s="201"/>
      <c r="AJ544" s="201"/>
      <c r="AK544" s="201"/>
      <c r="AL544" s="201"/>
      <c r="AM544" s="201"/>
      <c r="AN544" s="201"/>
      <c r="AO544" s="201"/>
      <c r="AP544" s="201"/>
      <c r="AQ544" s="201"/>
      <c r="AR544" s="201"/>
      <c r="AS544" s="201"/>
      <c r="AT544" s="201"/>
      <c r="AU544" s="201"/>
      <c r="AV544" s="201"/>
      <c r="AW544" s="201"/>
      <c r="AX544" s="201"/>
      <c r="AY544" s="201"/>
      <c r="AZ544" s="201"/>
      <c r="BA544" s="201"/>
      <c r="BB544" s="201"/>
      <c r="BC544" s="201"/>
      <c r="BD544" s="201"/>
      <c r="BE544" s="201"/>
      <c r="BF544" s="201"/>
      <c r="BG544" s="201"/>
      <c r="BH544" s="201"/>
      <c r="BI544" s="201"/>
      <c r="BJ544" s="201"/>
      <c r="BK544" s="201"/>
      <c r="BL544" s="201"/>
      <c r="BM544" s="56"/>
    </row>
    <row r="545" spans="1:65">
      <c r="A545" s="30"/>
      <c r="B545" s="3" t="s">
        <v>86</v>
      </c>
      <c r="C545" s="29"/>
      <c r="D545" s="13">
        <v>8.5120513103459795E-3</v>
      </c>
      <c r="E545" s="13">
        <v>6.6743589721612543E-3</v>
      </c>
      <c r="F545" s="13">
        <v>1.1137616635219741E-2</v>
      </c>
      <c r="G545" s="13">
        <v>6.2006327264735747E-2</v>
      </c>
      <c r="H545" s="13">
        <v>3.5295241250478032E-2</v>
      </c>
      <c r="I545" s="13">
        <v>8.5590792181379442E-3</v>
      </c>
      <c r="J545" s="13">
        <v>1.5638505168861238E-2</v>
      </c>
      <c r="K545" s="13">
        <v>1.5214222004864469E-2</v>
      </c>
      <c r="L545" s="13">
        <v>2.1066252211737174E-2</v>
      </c>
      <c r="M545" s="13">
        <v>9.6824583655185509E-3</v>
      </c>
      <c r="N545" s="13">
        <v>1.6875984735847487E-2</v>
      </c>
      <c r="O545" s="13">
        <v>1.6432179614209071E-2</v>
      </c>
      <c r="P545" s="13">
        <v>9.6942045576134603E-3</v>
      </c>
      <c r="Q545" s="13">
        <v>6.6618841150683072E-3</v>
      </c>
      <c r="R545" s="13">
        <v>2.0846168062623429E-2</v>
      </c>
      <c r="S545" s="13">
        <v>6.3114827162708192E-2</v>
      </c>
      <c r="T545" s="13">
        <v>3.3362362382556333E-2</v>
      </c>
      <c r="U545" s="13">
        <v>1.2306909853554468E-2</v>
      </c>
      <c r="V545" s="13">
        <v>1.4543757752909533E-2</v>
      </c>
      <c r="W545" s="149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262</v>
      </c>
      <c r="C546" s="29"/>
      <c r="D546" s="13">
        <v>7.0220699902146411E-2</v>
      </c>
      <c r="E546" s="13">
        <v>7.9041200176065196E-2</v>
      </c>
      <c r="F546" s="13">
        <v>0.38139883504905159</v>
      </c>
      <c r="G546" s="13">
        <v>-6.5026970964608077E-2</v>
      </c>
      <c r="H546" s="13">
        <v>2.0237865016606849E-2</v>
      </c>
      <c r="I546" s="13">
        <v>6.4340366386200776E-2</v>
      </c>
      <c r="J546" s="13">
        <v>-5.6206470690689403E-2</v>
      </c>
      <c r="K546" s="13">
        <v>-5.3266303932716474E-2</v>
      </c>
      <c r="L546" s="13">
        <v>-8.266797151244587E-2</v>
      </c>
      <c r="M546" s="13">
        <v>-5.9146637448662442E-2</v>
      </c>
      <c r="N546" s="13">
        <v>-6.502697096460841E-2</v>
      </c>
      <c r="O546" s="13">
        <v>5.5519866112281768E-2</v>
      </c>
      <c r="P546" s="13">
        <v>-3.2834690471768013E-3</v>
      </c>
      <c r="Q546" s="13">
        <v>-2.7179918112963386E-2</v>
      </c>
      <c r="R546" s="13">
        <v>6.9347701542743501E-3</v>
      </c>
      <c r="S546" s="13">
        <v>-9.1638025631226583E-3</v>
      </c>
      <c r="T546" s="13">
        <v>6.3164299683011293E-2</v>
      </c>
      <c r="U546" s="13">
        <v>7.9041200176065418E-2</v>
      </c>
      <c r="V546" s="13">
        <v>-4.2817186488221415E-2</v>
      </c>
      <c r="W546" s="149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263</v>
      </c>
      <c r="C547" s="47"/>
      <c r="D547" s="45">
        <v>0.84</v>
      </c>
      <c r="E547" s="45">
        <v>0.94</v>
      </c>
      <c r="F547" s="45">
        <v>4.41</v>
      </c>
      <c r="G547" s="45">
        <v>0.71</v>
      </c>
      <c r="H547" s="45">
        <v>0.27</v>
      </c>
      <c r="I547" s="45">
        <v>0.78</v>
      </c>
      <c r="J547" s="45">
        <v>0.61</v>
      </c>
      <c r="K547" s="45">
        <v>0.56999999999999995</v>
      </c>
      <c r="L547" s="45">
        <v>0.91</v>
      </c>
      <c r="M547" s="45">
        <v>0.64</v>
      </c>
      <c r="N547" s="45">
        <v>0.71</v>
      </c>
      <c r="O547" s="45">
        <v>0.67</v>
      </c>
      <c r="P547" s="45">
        <v>0</v>
      </c>
      <c r="Q547" s="45">
        <v>0.27</v>
      </c>
      <c r="R547" s="45">
        <v>0.12</v>
      </c>
      <c r="S547" s="45">
        <v>7.0000000000000007E-2</v>
      </c>
      <c r="T547" s="45">
        <v>0.76</v>
      </c>
      <c r="U547" s="45">
        <v>0.94</v>
      </c>
      <c r="V547" s="45">
        <v>0.45</v>
      </c>
      <c r="W547" s="149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BM548" s="55"/>
    </row>
    <row r="549" spans="1:65" ht="15">
      <c r="B549" s="8" t="s">
        <v>596</v>
      </c>
      <c r="BM549" s="28" t="s">
        <v>66</v>
      </c>
    </row>
    <row r="550" spans="1:65" ht="15">
      <c r="A550" s="25" t="s">
        <v>56</v>
      </c>
      <c r="B550" s="18" t="s">
        <v>111</v>
      </c>
      <c r="C550" s="15" t="s">
        <v>112</v>
      </c>
      <c r="D550" s="16" t="s">
        <v>224</v>
      </c>
      <c r="E550" s="17" t="s">
        <v>224</v>
      </c>
      <c r="F550" s="17" t="s">
        <v>224</v>
      </c>
      <c r="G550" s="17" t="s">
        <v>224</v>
      </c>
      <c r="H550" s="17" t="s">
        <v>224</v>
      </c>
      <c r="I550" s="17" t="s">
        <v>224</v>
      </c>
      <c r="J550" s="17" t="s">
        <v>224</v>
      </c>
      <c r="K550" s="17" t="s">
        <v>224</v>
      </c>
      <c r="L550" s="17" t="s">
        <v>224</v>
      </c>
      <c r="M550" s="17" t="s">
        <v>224</v>
      </c>
      <c r="N550" s="17" t="s">
        <v>224</v>
      </c>
      <c r="O550" s="17" t="s">
        <v>224</v>
      </c>
      <c r="P550" s="17" t="s">
        <v>224</v>
      </c>
      <c r="Q550" s="17" t="s">
        <v>224</v>
      </c>
      <c r="R550" s="17" t="s">
        <v>224</v>
      </c>
      <c r="S550" s="17" t="s">
        <v>224</v>
      </c>
      <c r="T550" s="17" t="s">
        <v>224</v>
      </c>
      <c r="U550" s="17" t="s">
        <v>224</v>
      </c>
      <c r="V550" s="17" t="s">
        <v>224</v>
      </c>
      <c r="W550" s="17" t="s">
        <v>224</v>
      </c>
      <c r="X550" s="149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225</v>
      </c>
      <c r="C551" s="9" t="s">
        <v>225</v>
      </c>
      <c r="D551" s="147" t="s">
        <v>227</v>
      </c>
      <c r="E551" s="148" t="s">
        <v>228</v>
      </c>
      <c r="F551" s="148" t="s">
        <v>229</v>
      </c>
      <c r="G551" s="148" t="s">
        <v>230</v>
      </c>
      <c r="H551" s="148" t="s">
        <v>231</v>
      </c>
      <c r="I551" s="148" t="s">
        <v>232</v>
      </c>
      <c r="J551" s="148" t="s">
        <v>233</v>
      </c>
      <c r="K551" s="148" t="s">
        <v>235</v>
      </c>
      <c r="L551" s="148" t="s">
        <v>236</v>
      </c>
      <c r="M551" s="148" t="s">
        <v>237</v>
      </c>
      <c r="N551" s="148" t="s">
        <v>238</v>
      </c>
      <c r="O551" s="148" t="s">
        <v>265</v>
      </c>
      <c r="P551" s="148" t="s">
        <v>239</v>
      </c>
      <c r="Q551" s="148" t="s">
        <v>241</v>
      </c>
      <c r="R551" s="148" t="s">
        <v>242</v>
      </c>
      <c r="S551" s="148" t="s">
        <v>244</v>
      </c>
      <c r="T551" s="148" t="s">
        <v>245</v>
      </c>
      <c r="U551" s="148" t="s">
        <v>246</v>
      </c>
      <c r="V551" s="148" t="s">
        <v>247</v>
      </c>
      <c r="W551" s="148" t="s">
        <v>250</v>
      </c>
      <c r="X551" s="149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319</v>
      </c>
      <c r="E552" s="11" t="s">
        <v>267</v>
      </c>
      <c r="F552" s="11" t="s">
        <v>320</v>
      </c>
      <c r="G552" s="11" t="s">
        <v>320</v>
      </c>
      <c r="H552" s="11" t="s">
        <v>319</v>
      </c>
      <c r="I552" s="11" t="s">
        <v>267</v>
      </c>
      <c r="J552" s="11" t="s">
        <v>320</v>
      </c>
      <c r="K552" s="11" t="s">
        <v>267</v>
      </c>
      <c r="L552" s="11" t="s">
        <v>267</v>
      </c>
      <c r="M552" s="11" t="s">
        <v>267</v>
      </c>
      <c r="N552" s="11" t="s">
        <v>267</v>
      </c>
      <c r="O552" s="11" t="s">
        <v>267</v>
      </c>
      <c r="P552" s="11" t="s">
        <v>267</v>
      </c>
      <c r="Q552" s="11" t="s">
        <v>267</v>
      </c>
      <c r="R552" s="11" t="s">
        <v>267</v>
      </c>
      <c r="S552" s="11" t="s">
        <v>319</v>
      </c>
      <c r="T552" s="11" t="s">
        <v>319</v>
      </c>
      <c r="U552" s="11" t="s">
        <v>320</v>
      </c>
      <c r="V552" s="11" t="s">
        <v>319</v>
      </c>
      <c r="W552" s="11" t="s">
        <v>320</v>
      </c>
      <c r="X552" s="149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 t="s">
        <v>321</v>
      </c>
      <c r="E553" s="26" t="s">
        <v>322</v>
      </c>
      <c r="F553" s="26" t="s">
        <v>323</v>
      </c>
      <c r="G553" s="26" t="s">
        <v>324</v>
      </c>
      <c r="H553" s="26" t="s">
        <v>322</v>
      </c>
      <c r="I553" s="26" t="s">
        <v>322</v>
      </c>
      <c r="J553" s="26" t="s">
        <v>321</v>
      </c>
      <c r="K553" s="26" t="s">
        <v>322</v>
      </c>
      <c r="L553" s="26" t="s">
        <v>322</v>
      </c>
      <c r="M553" s="26" t="s">
        <v>322</v>
      </c>
      <c r="N553" s="26" t="s">
        <v>322</v>
      </c>
      <c r="O553" s="26" t="s">
        <v>322</v>
      </c>
      <c r="P553" s="26" t="s">
        <v>117</v>
      </c>
      <c r="Q553" s="26" t="s">
        <v>116</v>
      </c>
      <c r="R553" s="26" t="s">
        <v>323</v>
      </c>
      <c r="S553" s="26" t="s">
        <v>321</v>
      </c>
      <c r="T553" s="26" t="s">
        <v>324</v>
      </c>
      <c r="U553" s="26" t="s">
        <v>324</v>
      </c>
      <c r="V553" s="26" t="s">
        <v>324</v>
      </c>
      <c r="W553" s="26" t="s">
        <v>323</v>
      </c>
      <c r="X553" s="149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02">
        <v>2.0199999999999999E-2</v>
      </c>
      <c r="E554" s="202">
        <v>2.2200000000000001E-2</v>
      </c>
      <c r="F554" s="225">
        <v>2.7092686666666671E-2</v>
      </c>
      <c r="G554" s="202">
        <v>2.1446725E-2</v>
      </c>
      <c r="H554" s="202">
        <v>2.1399999999999999E-2</v>
      </c>
      <c r="I554" s="202">
        <v>2.0400000000000001E-2</v>
      </c>
      <c r="J554" s="202">
        <v>2.1700000000000001E-2</v>
      </c>
      <c r="K554" s="202">
        <v>1.8200000000000001E-2</v>
      </c>
      <c r="L554" s="202">
        <v>1.8200000000000001E-2</v>
      </c>
      <c r="M554" s="202">
        <v>1.8100000000000002E-2</v>
      </c>
      <c r="N554" s="202">
        <v>1.72E-2</v>
      </c>
      <c r="O554" s="202">
        <v>1.8599999999999998E-2</v>
      </c>
      <c r="P554" s="202">
        <v>1.9900000000000001E-2</v>
      </c>
      <c r="Q554" s="202">
        <v>1.9799999999999998E-2</v>
      </c>
      <c r="R554" s="202">
        <v>1.9012256908463684E-2</v>
      </c>
      <c r="S554" s="202">
        <v>2.036333837494898E-2</v>
      </c>
      <c r="T554" s="202">
        <v>1.9200000000000002E-2</v>
      </c>
      <c r="U554" s="202">
        <v>1.9E-2</v>
      </c>
      <c r="V554" s="202">
        <v>1.9200000000000002E-2</v>
      </c>
      <c r="W554" s="202">
        <v>1.7932900000000002E-2</v>
      </c>
      <c r="X554" s="200"/>
      <c r="Y554" s="201"/>
      <c r="Z554" s="201"/>
      <c r="AA554" s="201"/>
      <c r="AB554" s="201"/>
      <c r="AC554" s="201"/>
      <c r="AD554" s="201"/>
      <c r="AE554" s="201"/>
      <c r="AF554" s="201"/>
      <c r="AG554" s="201"/>
      <c r="AH554" s="201"/>
      <c r="AI554" s="201"/>
      <c r="AJ554" s="201"/>
      <c r="AK554" s="201"/>
      <c r="AL554" s="201"/>
      <c r="AM554" s="201"/>
      <c r="AN554" s="201"/>
      <c r="AO554" s="201"/>
      <c r="AP554" s="201"/>
      <c r="AQ554" s="201"/>
      <c r="AR554" s="201"/>
      <c r="AS554" s="201"/>
      <c r="AT554" s="201"/>
      <c r="AU554" s="201"/>
      <c r="AV554" s="201"/>
      <c r="AW554" s="201"/>
      <c r="AX554" s="201"/>
      <c r="AY554" s="201"/>
      <c r="AZ554" s="201"/>
      <c r="BA554" s="201"/>
      <c r="BB554" s="201"/>
      <c r="BC554" s="201"/>
      <c r="BD554" s="201"/>
      <c r="BE554" s="201"/>
      <c r="BF554" s="201"/>
      <c r="BG554" s="201"/>
      <c r="BH554" s="201"/>
      <c r="BI554" s="201"/>
      <c r="BJ554" s="201"/>
      <c r="BK554" s="201"/>
      <c r="BL554" s="201"/>
      <c r="BM554" s="203">
        <v>1</v>
      </c>
    </row>
    <row r="555" spans="1:65">
      <c r="A555" s="30"/>
      <c r="B555" s="19">
        <v>1</v>
      </c>
      <c r="C555" s="9">
        <v>2</v>
      </c>
      <c r="D555" s="24">
        <v>1.9900000000000001E-2</v>
      </c>
      <c r="E555" s="24">
        <v>2.35E-2</v>
      </c>
      <c r="F555" s="226">
        <v>2.7510126666666666E-2</v>
      </c>
      <c r="G555" s="24">
        <v>2.1426632499999997E-2</v>
      </c>
      <c r="H555" s="24">
        <v>2.1499999999999998E-2</v>
      </c>
      <c r="I555" s="24">
        <v>0.02</v>
      </c>
      <c r="J555" s="24">
        <v>2.1499999999999998E-2</v>
      </c>
      <c r="K555" s="24">
        <v>1.8000000000000002E-2</v>
      </c>
      <c r="L555" s="24">
        <v>1.8799999999999997E-2</v>
      </c>
      <c r="M555" s="24">
        <v>1.8100000000000002E-2</v>
      </c>
      <c r="N555" s="24">
        <v>1.7399999999999999E-2</v>
      </c>
      <c r="O555" s="24">
        <v>1.9E-2</v>
      </c>
      <c r="P555" s="24">
        <v>1.95E-2</v>
      </c>
      <c r="Q555" s="24">
        <v>1.9300000000000001E-2</v>
      </c>
      <c r="R555" s="24">
        <v>1.8470252878565324E-2</v>
      </c>
      <c r="S555" s="24">
        <v>2.0554154285697082E-2</v>
      </c>
      <c r="T555" s="24">
        <v>1.9400000000000001E-2</v>
      </c>
      <c r="U555" s="24">
        <v>1.9599999999999999E-2</v>
      </c>
      <c r="V555" s="24">
        <v>2.0299999999999999E-2</v>
      </c>
      <c r="W555" s="24">
        <v>1.75874E-2</v>
      </c>
      <c r="X555" s="200"/>
      <c r="Y555" s="201"/>
      <c r="Z555" s="201"/>
      <c r="AA555" s="201"/>
      <c r="AB555" s="201"/>
      <c r="AC555" s="201"/>
      <c r="AD555" s="201"/>
      <c r="AE555" s="201"/>
      <c r="AF555" s="201"/>
      <c r="AG555" s="201"/>
      <c r="AH555" s="201"/>
      <c r="AI555" s="201"/>
      <c r="AJ555" s="201"/>
      <c r="AK555" s="201"/>
      <c r="AL555" s="201"/>
      <c r="AM555" s="201"/>
      <c r="AN555" s="201"/>
      <c r="AO555" s="201"/>
      <c r="AP555" s="201"/>
      <c r="AQ555" s="201"/>
      <c r="AR555" s="201"/>
      <c r="AS555" s="201"/>
      <c r="AT555" s="201"/>
      <c r="AU555" s="201"/>
      <c r="AV555" s="201"/>
      <c r="AW555" s="201"/>
      <c r="AX555" s="201"/>
      <c r="AY555" s="201"/>
      <c r="AZ555" s="201"/>
      <c r="BA555" s="201"/>
      <c r="BB555" s="201"/>
      <c r="BC555" s="201"/>
      <c r="BD555" s="201"/>
      <c r="BE555" s="201"/>
      <c r="BF555" s="201"/>
      <c r="BG555" s="201"/>
      <c r="BH555" s="201"/>
      <c r="BI555" s="201"/>
      <c r="BJ555" s="201"/>
      <c r="BK555" s="201"/>
      <c r="BL555" s="201"/>
      <c r="BM555" s="203" t="e">
        <v>#N/A</v>
      </c>
    </row>
    <row r="556" spans="1:65">
      <c r="A556" s="30"/>
      <c r="B556" s="19">
        <v>1</v>
      </c>
      <c r="C556" s="9">
        <v>3</v>
      </c>
      <c r="D556" s="24">
        <v>2.0199999999999999E-2</v>
      </c>
      <c r="E556" s="24">
        <v>2.3800000000000002E-2</v>
      </c>
      <c r="F556" s="226">
        <v>2.6660206666666672E-2</v>
      </c>
      <c r="G556" s="24">
        <v>2.1501159999999998E-2</v>
      </c>
      <c r="H556" s="24">
        <v>2.1100000000000001E-2</v>
      </c>
      <c r="I556" s="24">
        <v>1.9400000000000001E-2</v>
      </c>
      <c r="J556" s="24">
        <v>2.1599999999999998E-2</v>
      </c>
      <c r="K556" s="24">
        <v>1.83E-2</v>
      </c>
      <c r="L556" s="24">
        <v>1.8599999999999998E-2</v>
      </c>
      <c r="M556" s="24">
        <v>1.7299999999999999E-2</v>
      </c>
      <c r="N556" s="24">
        <v>1.7399999999999999E-2</v>
      </c>
      <c r="O556" s="24">
        <v>1.9100000000000002E-2</v>
      </c>
      <c r="P556" s="24">
        <v>2.0199999999999999E-2</v>
      </c>
      <c r="Q556" s="24">
        <v>1.95E-2</v>
      </c>
      <c r="R556" s="24">
        <v>1.9146343875583848E-2</v>
      </c>
      <c r="S556" s="24">
        <v>2.0427892157929922E-2</v>
      </c>
      <c r="T556" s="24">
        <v>1.9100000000000002E-2</v>
      </c>
      <c r="U556" s="24">
        <v>2.0400000000000001E-2</v>
      </c>
      <c r="V556" s="24">
        <v>1.9799999999999998E-2</v>
      </c>
      <c r="W556" s="24">
        <v>1.6786199999999998E-2</v>
      </c>
      <c r="X556" s="200"/>
      <c r="Y556" s="201"/>
      <c r="Z556" s="201"/>
      <c r="AA556" s="201"/>
      <c r="AB556" s="201"/>
      <c r="AC556" s="201"/>
      <c r="AD556" s="201"/>
      <c r="AE556" s="201"/>
      <c r="AF556" s="201"/>
      <c r="AG556" s="201"/>
      <c r="AH556" s="201"/>
      <c r="AI556" s="201"/>
      <c r="AJ556" s="201"/>
      <c r="AK556" s="201"/>
      <c r="AL556" s="201"/>
      <c r="AM556" s="201"/>
      <c r="AN556" s="201"/>
      <c r="AO556" s="201"/>
      <c r="AP556" s="201"/>
      <c r="AQ556" s="201"/>
      <c r="AR556" s="201"/>
      <c r="AS556" s="201"/>
      <c r="AT556" s="201"/>
      <c r="AU556" s="201"/>
      <c r="AV556" s="201"/>
      <c r="AW556" s="201"/>
      <c r="AX556" s="201"/>
      <c r="AY556" s="201"/>
      <c r="AZ556" s="201"/>
      <c r="BA556" s="201"/>
      <c r="BB556" s="201"/>
      <c r="BC556" s="201"/>
      <c r="BD556" s="201"/>
      <c r="BE556" s="201"/>
      <c r="BF556" s="201"/>
      <c r="BG556" s="201"/>
      <c r="BH556" s="201"/>
      <c r="BI556" s="201"/>
      <c r="BJ556" s="201"/>
      <c r="BK556" s="201"/>
      <c r="BL556" s="201"/>
      <c r="BM556" s="203">
        <v>16</v>
      </c>
    </row>
    <row r="557" spans="1:65">
      <c r="A557" s="30"/>
      <c r="B557" s="19">
        <v>1</v>
      </c>
      <c r="C557" s="9">
        <v>4</v>
      </c>
      <c r="D557" s="24">
        <v>2.0299999999999999E-2</v>
      </c>
      <c r="E557" s="24">
        <v>2.2800000000000001E-2</v>
      </c>
      <c r="F557" s="226">
        <v>2.7177546666666667E-2</v>
      </c>
      <c r="G557" s="24">
        <v>2.1411384999999998E-2</v>
      </c>
      <c r="H557" s="24">
        <v>2.1299999999999999E-2</v>
      </c>
      <c r="I557" s="24">
        <v>1.9900000000000001E-2</v>
      </c>
      <c r="J557" s="24">
        <v>2.18E-2</v>
      </c>
      <c r="K557" s="24">
        <v>1.8699999999999998E-2</v>
      </c>
      <c r="L557" s="24">
        <v>1.83E-2</v>
      </c>
      <c r="M557" s="24">
        <v>1.8200000000000001E-2</v>
      </c>
      <c r="N557" s="24">
        <v>1.7299999999999999E-2</v>
      </c>
      <c r="O557" s="24">
        <v>1.8699999999999998E-2</v>
      </c>
      <c r="P557" s="24">
        <v>1.9400000000000001E-2</v>
      </c>
      <c r="Q557" s="24">
        <v>1.95E-2</v>
      </c>
      <c r="R557" s="24">
        <v>1.8640397552718679E-2</v>
      </c>
      <c r="S557" s="24">
        <v>2.1000299957075107E-2</v>
      </c>
      <c r="T557" s="204">
        <v>1.6300000000000002E-2</v>
      </c>
      <c r="U557" s="24">
        <v>2.1000000000000001E-2</v>
      </c>
      <c r="V557" s="24">
        <v>1.9699999999999999E-2</v>
      </c>
      <c r="W557" s="24">
        <v>1.7235499999999997E-2</v>
      </c>
      <c r="X557" s="200"/>
      <c r="Y557" s="201"/>
      <c r="Z557" s="201"/>
      <c r="AA557" s="201"/>
      <c r="AB557" s="201"/>
      <c r="AC557" s="201"/>
      <c r="AD557" s="201"/>
      <c r="AE557" s="201"/>
      <c r="AF557" s="201"/>
      <c r="AG557" s="201"/>
      <c r="AH557" s="201"/>
      <c r="AI557" s="201"/>
      <c r="AJ557" s="201"/>
      <c r="AK557" s="201"/>
      <c r="AL557" s="201"/>
      <c r="AM557" s="201"/>
      <c r="AN557" s="201"/>
      <c r="AO557" s="201"/>
      <c r="AP557" s="201"/>
      <c r="AQ557" s="201"/>
      <c r="AR557" s="201"/>
      <c r="AS557" s="201"/>
      <c r="AT557" s="201"/>
      <c r="AU557" s="201"/>
      <c r="AV557" s="201"/>
      <c r="AW557" s="201"/>
      <c r="AX557" s="201"/>
      <c r="AY557" s="201"/>
      <c r="AZ557" s="201"/>
      <c r="BA557" s="201"/>
      <c r="BB557" s="201"/>
      <c r="BC557" s="201"/>
      <c r="BD557" s="201"/>
      <c r="BE557" s="201"/>
      <c r="BF557" s="201"/>
      <c r="BG557" s="201"/>
      <c r="BH557" s="201"/>
      <c r="BI557" s="201"/>
      <c r="BJ557" s="201"/>
      <c r="BK557" s="201"/>
      <c r="BL557" s="201"/>
      <c r="BM557" s="203">
        <v>1.9645176612884809E-2</v>
      </c>
    </row>
    <row r="558" spans="1:65">
      <c r="A558" s="30"/>
      <c r="B558" s="19">
        <v>1</v>
      </c>
      <c r="C558" s="9">
        <v>5</v>
      </c>
      <c r="D558" s="24">
        <v>2.01E-2</v>
      </c>
      <c r="E558" s="24">
        <v>2.2599999999999999E-2</v>
      </c>
      <c r="F558" s="226">
        <v>2.7329046666666672E-2</v>
      </c>
      <c r="G558" s="24">
        <v>2.145499E-2</v>
      </c>
      <c r="H558" s="24">
        <v>2.0400000000000001E-2</v>
      </c>
      <c r="I558" s="24">
        <v>0.02</v>
      </c>
      <c r="J558" s="24">
        <v>2.12E-2</v>
      </c>
      <c r="K558" s="24">
        <v>1.8200000000000001E-2</v>
      </c>
      <c r="L558" s="24">
        <v>1.89E-2</v>
      </c>
      <c r="M558" s="24">
        <v>1.8000000000000002E-2</v>
      </c>
      <c r="N558" s="24">
        <v>1.72E-2</v>
      </c>
      <c r="O558" s="24">
        <v>1.84E-2</v>
      </c>
      <c r="P558" s="24">
        <v>1.9599999999999999E-2</v>
      </c>
      <c r="Q558" s="24">
        <v>1.9300000000000001E-2</v>
      </c>
      <c r="R558" s="24">
        <v>1.8793542431092977E-2</v>
      </c>
      <c r="S558" s="24">
        <v>2.0902122719774253E-2</v>
      </c>
      <c r="T558" s="24">
        <v>1.95E-2</v>
      </c>
      <c r="U558" s="24">
        <v>1.9799999999999998E-2</v>
      </c>
      <c r="V558" s="24">
        <v>1.9900000000000001E-2</v>
      </c>
      <c r="W558" s="24">
        <v>1.8291200000000001E-2</v>
      </c>
      <c r="X558" s="200"/>
      <c r="Y558" s="201"/>
      <c r="Z558" s="201"/>
      <c r="AA558" s="201"/>
      <c r="AB558" s="201"/>
      <c r="AC558" s="201"/>
      <c r="AD558" s="201"/>
      <c r="AE558" s="201"/>
      <c r="AF558" s="201"/>
      <c r="AG558" s="201"/>
      <c r="AH558" s="201"/>
      <c r="AI558" s="201"/>
      <c r="AJ558" s="201"/>
      <c r="AK558" s="201"/>
      <c r="AL558" s="201"/>
      <c r="AM558" s="201"/>
      <c r="AN558" s="201"/>
      <c r="AO558" s="201"/>
      <c r="AP558" s="201"/>
      <c r="AQ558" s="201"/>
      <c r="AR558" s="201"/>
      <c r="AS558" s="201"/>
      <c r="AT558" s="201"/>
      <c r="AU558" s="201"/>
      <c r="AV558" s="201"/>
      <c r="AW558" s="201"/>
      <c r="AX558" s="201"/>
      <c r="AY558" s="201"/>
      <c r="AZ558" s="201"/>
      <c r="BA558" s="201"/>
      <c r="BB558" s="201"/>
      <c r="BC558" s="201"/>
      <c r="BD558" s="201"/>
      <c r="BE558" s="201"/>
      <c r="BF558" s="201"/>
      <c r="BG558" s="201"/>
      <c r="BH558" s="201"/>
      <c r="BI558" s="201"/>
      <c r="BJ558" s="201"/>
      <c r="BK558" s="201"/>
      <c r="BL558" s="201"/>
      <c r="BM558" s="203">
        <v>158</v>
      </c>
    </row>
    <row r="559" spans="1:65">
      <c r="A559" s="30"/>
      <c r="B559" s="19">
        <v>1</v>
      </c>
      <c r="C559" s="9">
        <v>6</v>
      </c>
      <c r="D559" s="24">
        <v>2.07E-2</v>
      </c>
      <c r="E559" s="24">
        <v>2.2200000000000001E-2</v>
      </c>
      <c r="F559" s="226">
        <v>2.6924646666666701E-2</v>
      </c>
      <c r="G559" s="24">
        <v>2.1427012500000002E-2</v>
      </c>
      <c r="H559" s="24">
        <v>2.1100000000000001E-2</v>
      </c>
      <c r="I559" s="24">
        <v>2.0500000000000001E-2</v>
      </c>
      <c r="J559" s="24">
        <v>2.1299999999999999E-2</v>
      </c>
      <c r="K559" s="24">
        <v>1.8100000000000002E-2</v>
      </c>
      <c r="L559" s="24">
        <v>1.8599999999999998E-2</v>
      </c>
      <c r="M559" s="24">
        <v>1.8000000000000002E-2</v>
      </c>
      <c r="N559" s="24">
        <v>1.72E-2</v>
      </c>
      <c r="O559" s="24">
        <v>1.8699999999999998E-2</v>
      </c>
      <c r="P559" s="24">
        <v>1.95E-2</v>
      </c>
      <c r="Q559" s="24">
        <v>1.9799999999999998E-2</v>
      </c>
      <c r="R559" s="24">
        <v>1.8589131643417932E-2</v>
      </c>
      <c r="S559" s="24">
        <v>2.0343896083600023E-2</v>
      </c>
      <c r="T559" s="24">
        <v>1.9300000000000001E-2</v>
      </c>
      <c r="U559" s="24">
        <v>1.9400000000000001E-2</v>
      </c>
      <c r="V559" s="24">
        <v>2.07E-2</v>
      </c>
      <c r="W559" s="24">
        <v>1.7505400000000001E-2</v>
      </c>
      <c r="X559" s="200"/>
      <c r="Y559" s="201"/>
      <c r="Z559" s="201"/>
      <c r="AA559" s="201"/>
      <c r="AB559" s="201"/>
      <c r="AC559" s="201"/>
      <c r="AD559" s="201"/>
      <c r="AE559" s="201"/>
      <c r="AF559" s="201"/>
      <c r="AG559" s="201"/>
      <c r="AH559" s="201"/>
      <c r="AI559" s="201"/>
      <c r="AJ559" s="201"/>
      <c r="AK559" s="201"/>
      <c r="AL559" s="201"/>
      <c r="AM559" s="201"/>
      <c r="AN559" s="201"/>
      <c r="AO559" s="201"/>
      <c r="AP559" s="201"/>
      <c r="AQ559" s="201"/>
      <c r="AR559" s="201"/>
      <c r="AS559" s="201"/>
      <c r="AT559" s="201"/>
      <c r="AU559" s="201"/>
      <c r="AV559" s="201"/>
      <c r="AW559" s="201"/>
      <c r="AX559" s="201"/>
      <c r="AY559" s="201"/>
      <c r="AZ559" s="201"/>
      <c r="BA559" s="201"/>
      <c r="BB559" s="201"/>
      <c r="BC559" s="201"/>
      <c r="BD559" s="201"/>
      <c r="BE559" s="201"/>
      <c r="BF559" s="201"/>
      <c r="BG559" s="201"/>
      <c r="BH559" s="201"/>
      <c r="BI559" s="201"/>
      <c r="BJ559" s="201"/>
      <c r="BK559" s="201"/>
      <c r="BL559" s="201"/>
      <c r="BM559" s="56"/>
    </row>
    <row r="560" spans="1:65">
      <c r="A560" s="30"/>
      <c r="B560" s="20" t="s">
        <v>259</v>
      </c>
      <c r="C560" s="12"/>
      <c r="D560" s="205">
        <v>2.0233333333333329E-2</v>
      </c>
      <c r="E560" s="205">
        <v>2.2849999999999999E-2</v>
      </c>
      <c r="F560" s="205">
        <v>2.7115710000000005E-2</v>
      </c>
      <c r="G560" s="205">
        <v>2.1444650833333339E-2</v>
      </c>
      <c r="H560" s="205">
        <v>2.1133333333333334E-2</v>
      </c>
      <c r="I560" s="205">
        <v>2.0033333333333337E-2</v>
      </c>
      <c r="J560" s="205">
        <v>2.1516666666666667E-2</v>
      </c>
      <c r="K560" s="205">
        <v>1.8250000000000002E-2</v>
      </c>
      <c r="L560" s="205">
        <v>1.8566666666666665E-2</v>
      </c>
      <c r="M560" s="205">
        <v>1.7950000000000004E-2</v>
      </c>
      <c r="N560" s="205">
        <v>1.7283333333333331E-2</v>
      </c>
      <c r="O560" s="205">
        <v>1.8749999999999999E-2</v>
      </c>
      <c r="P560" s="205">
        <v>1.9683333333333334E-2</v>
      </c>
      <c r="Q560" s="205">
        <v>1.9533333333333333E-2</v>
      </c>
      <c r="R560" s="205">
        <v>1.8775320881640408E-2</v>
      </c>
      <c r="S560" s="205">
        <v>2.0598617263170898E-2</v>
      </c>
      <c r="T560" s="205">
        <v>1.8800000000000001E-2</v>
      </c>
      <c r="U560" s="205">
        <v>1.9866666666666668E-2</v>
      </c>
      <c r="V560" s="205">
        <v>1.9933333333333334E-2</v>
      </c>
      <c r="W560" s="205">
        <v>1.7556433333333333E-2</v>
      </c>
      <c r="X560" s="200"/>
      <c r="Y560" s="201"/>
      <c r="Z560" s="201"/>
      <c r="AA560" s="201"/>
      <c r="AB560" s="201"/>
      <c r="AC560" s="201"/>
      <c r="AD560" s="201"/>
      <c r="AE560" s="201"/>
      <c r="AF560" s="201"/>
      <c r="AG560" s="201"/>
      <c r="AH560" s="201"/>
      <c r="AI560" s="201"/>
      <c r="AJ560" s="201"/>
      <c r="AK560" s="201"/>
      <c r="AL560" s="201"/>
      <c r="AM560" s="201"/>
      <c r="AN560" s="201"/>
      <c r="AO560" s="201"/>
      <c r="AP560" s="201"/>
      <c r="AQ560" s="201"/>
      <c r="AR560" s="201"/>
      <c r="AS560" s="201"/>
      <c r="AT560" s="201"/>
      <c r="AU560" s="201"/>
      <c r="AV560" s="201"/>
      <c r="AW560" s="201"/>
      <c r="AX560" s="201"/>
      <c r="AY560" s="201"/>
      <c r="AZ560" s="201"/>
      <c r="BA560" s="201"/>
      <c r="BB560" s="201"/>
      <c r="BC560" s="201"/>
      <c r="BD560" s="201"/>
      <c r="BE560" s="201"/>
      <c r="BF560" s="201"/>
      <c r="BG560" s="201"/>
      <c r="BH560" s="201"/>
      <c r="BI560" s="201"/>
      <c r="BJ560" s="201"/>
      <c r="BK560" s="201"/>
      <c r="BL560" s="201"/>
      <c r="BM560" s="56"/>
    </row>
    <row r="561" spans="1:65">
      <c r="A561" s="30"/>
      <c r="B561" s="3" t="s">
        <v>260</v>
      </c>
      <c r="C561" s="29"/>
      <c r="D561" s="24">
        <v>2.0199999999999999E-2</v>
      </c>
      <c r="E561" s="24">
        <v>2.2699999999999998E-2</v>
      </c>
      <c r="F561" s="24">
        <v>2.7135116666666667E-2</v>
      </c>
      <c r="G561" s="24">
        <v>2.1436868750000001E-2</v>
      </c>
      <c r="H561" s="24">
        <v>2.12E-2</v>
      </c>
      <c r="I561" s="24">
        <v>0.02</v>
      </c>
      <c r="J561" s="24">
        <v>2.155E-2</v>
      </c>
      <c r="K561" s="24">
        <v>1.8200000000000001E-2</v>
      </c>
      <c r="L561" s="24">
        <v>1.8599999999999998E-2</v>
      </c>
      <c r="M561" s="24">
        <v>1.8050000000000004E-2</v>
      </c>
      <c r="N561" s="24">
        <v>1.7250000000000001E-2</v>
      </c>
      <c r="O561" s="24">
        <v>1.8699999999999998E-2</v>
      </c>
      <c r="P561" s="24">
        <v>1.9549999999999998E-2</v>
      </c>
      <c r="Q561" s="24">
        <v>1.95E-2</v>
      </c>
      <c r="R561" s="24">
        <v>1.8716969991905828E-2</v>
      </c>
      <c r="S561" s="24">
        <v>2.0491023221813502E-2</v>
      </c>
      <c r="T561" s="24">
        <v>1.9250000000000003E-2</v>
      </c>
      <c r="U561" s="24">
        <v>1.9699999999999999E-2</v>
      </c>
      <c r="V561" s="24">
        <v>1.985E-2</v>
      </c>
      <c r="W561" s="24">
        <v>1.75464E-2</v>
      </c>
      <c r="X561" s="200"/>
      <c r="Y561" s="201"/>
      <c r="Z561" s="201"/>
      <c r="AA561" s="201"/>
      <c r="AB561" s="201"/>
      <c r="AC561" s="201"/>
      <c r="AD561" s="201"/>
      <c r="AE561" s="201"/>
      <c r="AF561" s="201"/>
      <c r="AG561" s="201"/>
      <c r="AH561" s="201"/>
      <c r="AI561" s="201"/>
      <c r="AJ561" s="201"/>
      <c r="AK561" s="201"/>
      <c r="AL561" s="201"/>
      <c r="AM561" s="201"/>
      <c r="AN561" s="201"/>
      <c r="AO561" s="201"/>
      <c r="AP561" s="201"/>
      <c r="AQ561" s="201"/>
      <c r="AR561" s="201"/>
      <c r="AS561" s="201"/>
      <c r="AT561" s="201"/>
      <c r="AU561" s="201"/>
      <c r="AV561" s="201"/>
      <c r="AW561" s="201"/>
      <c r="AX561" s="201"/>
      <c r="AY561" s="201"/>
      <c r="AZ561" s="201"/>
      <c r="BA561" s="201"/>
      <c r="BB561" s="201"/>
      <c r="BC561" s="201"/>
      <c r="BD561" s="201"/>
      <c r="BE561" s="201"/>
      <c r="BF561" s="201"/>
      <c r="BG561" s="201"/>
      <c r="BH561" s="201"/>
      <c r="BI561" s="201"/>
      <c r="BJ561" s="201"/>
      <c r="BK561" s="201"/>
      <c r="BL561" s="201"/>
      <c r="BM561" s="56"/>
    </row>
    <row r="562" spans="1:65">
      <c r="A562" s="30"/>
      <c r="B562" s="3" t="s">
        <v>261</v>
      </c>
      <c r="C562" s="29"/>
      <c r="D562" s="24">
        <v>2.6583202716502476E-4</v>
      </c>
      <c r="E562" s="24">
        <v>6.6858058601787138E-4</v>
      </c>
      <c r="F562" s="24">
        <v>2.9980639470608922E-4</v>
      </c>
      <c r="G562" s="24">
        <v>3.1770657085849852E-5</v>
      </c>
      <c r="H562" s="24">
        <v>3.9327683210006894E-4</v>
      </c>
      <c r="I562" s="24">
        <v>3.9327683210007024E-4</v>
      </c>
      <c r="J562" s="24">
        <v>2.3166067138525407E-4</v>
      </c>
      <c r="K562" s="24">
        <v>2.4289915602982091E-4</v>
      </c>
      <c r="L562" s="24">
        <v>2.732520204255885E-4</v>
      </c>
      <c r="M562" s="24">
        <v>3.2710854467592329E-4</v>
      </c>
      <c r="N562" s="24">
        <v>9.8319208025016922E-5</v>
      </c>
      <c r="O562" s="24">
        <v>2.5884358211089668E-4</v>
      </c>
      <c r="P562" s="24">
        <v>3.060501048303473E-4</v>
      </c>
      <c r="Q562" s="24">
        <v>2.2509257354845372E-4</v>
      </c>
      <c r="R562" s="24">
        <v>2.6079340149758891E-4</v>
      </c>
      <c r="S562" s="24">
        <v>2.8454440822495608E-4</v>
      </c>
      <c r="T562" s="24">
        <v>1.2328828005937948E-3</v>
      </c>
      <c r="U562" s="24">
        <v>7.2295689129205185E-4</v>
      </c>
      <c r="V562" s="24">
        <v>5.1639777949432167E-4</v>
      </c>
      <c r="W562" s="24">
        <v>5.2562917219905905E-4</v>
      </c>
      <c r="X562" s="200"/>
      <c r="Y562" s="201"/>
      <c r="Z562" s="201"/>
      <c r="AA562" s="201"/>
      <c r="AB562" s="201"/>
      <c r="AC562" s="201"/>
      <c r="AD562" s="201"/>
      <c r="AE562" s="201"/>
      <c r="AF562" s="201"/>
      <c r="AG562" s="201"/>
      <c r="AH562" s="201"/>
      <c r="AI562" s="201"/>
      <c r="AJ562" s="201"/>
      <c r="AK562" s="201"/>
      <c r="AL562" s="201"/>
      <c r="AM562" s="201"/>
      <c r="AN562" s="201"/>
      <c r="AO562" s="201"/>
      <c r="AP562" s="201"/>
      <c r="AQ562" s="201"/>
      <c r="AR562" s="201"/>
      <c r="AS562" s="201"/>
      <c r="AT562" s="201"/>
      <c r="AU562" s="201"/>
      <c r="AV562" s="201"/>
      <c r="AW562" s="201"/>
      <c r="AX562" s="201"/>
      <c r="AY562" s="201"/>
      <c r="AZ562" s="201"/>
      <c r="BA562" s="201"/>
      <c r="BB562" s="201"/>
      <c r="BC562" s="201"/>
      <c r="BD562" s="201"/>
      <c r="BE562" s="201"/>
      <c r="BF562" s="201"/>
      <c r="BG562" s="201"/>
      <c r="BH562" s="201"/>
      <c r="BI562" s="201"/>
      <c r="BJ562" s="201"/>
      <c r="BK562" s="201"/>
      <c r="BL562" s="201"/>
      <c r="BM562" s="56"/>
    </row>
    <row r="563" spans="1:65">
      <c r="A563" s="30"/>
      <c r="B563" s="3" t="s">
        <v>86</v>
      </c>
      <c r="C563" s="29"/>
      <c r="D563" s="13">
        <v>1.3138320947200568E-2</v>
      </c>
      <c r="E563" s="13">
        <v>2.9259544245858707E-2</v>
      </c>
      <c r="F563" s="13">
        <v>1.1056557055156924E-2</v>
      </c>
      <c r="G563" s="13">
        <v>1.4815189733220499E-3</v>
      </c>
      <c r="H563" s="13">
        <v>1.8609313821769825E-2</v>
      </c>
      <c r="I563" s="13">
        <v>1.9631123066559245E-2</v>
      </c>
      <c r="J563" s="13">
        <v>1.0766568770809639E-2</v>
      </c>
      <c r="K563" s="13">
        <v>1.3309542796154568E-2</v>
      </c>
      <c r="L563" s="13">
        <v>1.4717344008559525E-2</v>
      </c>
      <c r="M563" s="13">
        <v>1.8223317252140568E-2</v>
      </c>
      <c r="N563" s="13">
        <v>5.6886716311485208E-3</v>
      </c>
      <c r="O563" s="13">
        <v>1.380499104591449E-2</v>
      </c>
      <c r="P563" s="13">
        <v>1.5548692878764469E-2</v>
      </c>
      <c r="Q563" s="13">
        <v>1.1523510591217766E-2</v>
      </c>
      <c r="R563" s="13">
        <v>1.3890223402392432E-2</v>
      </c>
      <c r="S563" s="13">
        <v>1.3813762573942501E-2</v>
      </c>
      <c r="T563" s="13">
        <v>6.5578872372010363E-2</v>
      </c>
      <c r="U563" s="13">
        <v>3.639044754825764E-2</v>
      </c>
      <c r="V563" s="13">
        <v>2.5906243118444229E-2</v>
      </c>
      <c r="W563" s="13">
        <v>2.9939405243608271E-2</v>
      </c>
      <c r="X563" s="149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262</v>
      </c>
      <c r="C564" s="29"/>
      <c r="D564" s="13">
        <v>2.9938988691135648E-2</v>
      </c>
      <c r="E564" s="13">
        <v>0.16313538179204867</v>
      </c>
      <c r="F564" s="13">
        <v>0.38027315988676058</v>
      </c>
      <c r="G564" s="13">
        <v>9.1598780500059096E-2</v>
      </c>
      <c r="H564" s="13">
        <v>7.5751760840494509E-2</v>
      </c>
      <c r="I564" s="13">
        <v>1.9758372657945111E-2</v>
      </c>
      <c r="J564" s="13">
        <v>9.5264608237443538E-2</v>
      </c>
      <c r="K564" s="13">
        <v>-7.1018786971339454E-2</v>
      </c>
      <c r="L564" s="13">
        <v>-5.4899478252120937E-2</v>
      </c>
      <c r="M564" s="13">
        <v>-8.6289711021125592E-2</v>
      </c>
      <c r="N564" s="13">
        <v>-0.1202250977984286</v>
      </c>
      <c r="O564" s="13">
        <v>-4.5567246888362667E-2</v>
      </c>
      <c r="P564" s="13">
        <v>1.9422945998610608E-3</v>
      </c>
      <c r="Q564" s="13">
        <v>-5.6931674250320086E-3</v>
      </c>
      <c r="R564" s="13">
        <v>-4.4278336020348252E-2</v>
      </c>
      <c r="S564" s="13">
        <v>4.8533065854992063E-2</v>
      </c>
      <c r="T564" s="13">
        <v>-4.3022092880064866E-2</v>
      </c>
      <c r="U564" s="13">
        <v>1.1274525963619331E-2</v>
      </c>
      <c r="V564" s="13">
        <v>1.4668064641349732E-2</v>
      </c>
      <c r="W564" s="13">
        <v>-0.1063234666051065</v>
      </c>
      <c r="X564" s="149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263</v>
      </c>
      <c r="C565" s="47"/>
      <c r="D565" s="45">
        <v>0.28000000000000003</v>
      </c>
      <c r="E565" s="45">
        <v>1.86</v>
      </c>
      <c r="F565" s="45">
        <v>4.43</v>
      </c>
      <c r="G565" s="45">
        <v>1.01</v>
      </c>
      <c r="H565" s="45">
        <v>0.82</v>
      </c>
      <c r="I565" s="45">
        <v>0.16</v>
      </c>
      <c r="J565" s="45">
        <v>1.05</v>
      </c>
      <c r="K565" s="45">
        <v>0.92</v>
      </c>
      <c r="L565" s="45">
        <v>0.73</v>
      </c>
      <c r="M565" s="45">
        <v>1.1000000000000001</v>
      </c>
      <c r="N565" s="45">
        <v>1.5</v>
      </c>
      <c r="O565" s="45">
        <v>0.62</v>
      </c>
      <c r="P565" s="45">
        <v>0.06</v>
      </c>
      <c r="Q565" s="45">
        <v>0.15</v>
      </c>
      <c r="R565" s="45">
        <v>0.6</v>
      </c>
      <c r="S565" s="45">
        <v>0.5</v>
      </c>
      <c r="T565" s="45">
        <v>0.59</v>
      </c>
      <c r="U565" s="45">
        <v>0.06</v>
      </c>
      <c r="V565" s="45">
        <v>0.1</v>
      </c>
      <c r="W565" s="45">
        <v>1.34</v>
      </c>
      <c r="X565" s="149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BM566" s="55"/>
    </row>
    <row r="567" spans="1:65" ht="15">
      <c r="B567" s="8" t="s">
        <v>597</v>
      </c>
      <c r="BM567" s="28" t="s">
        <v>66</v>
      </c>
    </row>
    <row r="568" spans="1:65" ht="15">
      <c r="A568" s="25" t="s">
        <v>26</v>
      </c>
      <c r="B568" s="18" t="s">
        <v>111</v>
      </c>
      <c r="C568" s="15" t="s">
        <v>112</v>
      </c>
      <c r="D568" s="16" t="s">
        <v>224</v>
      </c>
      <c r="E568" s="17" t="s">
        <v>224</v>
      </c>
      <c r="F568" s="17" t="s">
        <v>224</v>
      </c>
      <c r="G568" s="17" t="s">
        <v>224</v>
      </c>
      <c r="H568" s="17" t="s">
        <v>224</v>
      </c>
      <c r="I568" s="17" t="s">
        <v>224</v>
      </c>
      <c r="J568" s="17" t="s">
        <v>224</v>
      </c>
      <c r="K568" s="17" t="s">
        <v>224</v>
      </c>
      <c r="L568" s="17" t="s">
        <v>224</v>
      </c>
      <c r="M568" s="17" t="s">
        <v>224</v>
      </c>
      <c r="N568" s="17" t="s">
        <v>224</v>
      </c>
      <c r="O568" s="17" t="s">
        <v>224</v>
      </c>
      <c r="P568" s="17" t="s">
        <v>224</v>
      </c>
      <c r="Q568" s="17" t="s">
        <v>224</v>
      </c>
      <c r="R568" s="17" t="s">
        <v>224</v>
      </c>
      <c r="S568" s="17" t="s">
        <v>224</v>
      </c>
      <c r="T568" s="17" t="s">
        <v>224</v>
      </c>
      <c r="U568" s="17" t="s">
        <v>224</v>
      </c>
      <c r="V568" s="17" t="s">
        <v>224</v>
      </c>
      <c r="W568" s="17" t="s">
        <v>224</v>
      </c>
      <c r="X568" s="17" t="s">
        <v>224</v>
      </c>
      <c r="Y568" s="149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225</v>
      </c>
      <c r="C569" s="9" t="s">
        <v>225</v>
      </c>
      <c r="D569" s="147" t="s">
        <v>227</v>
      </c>
      <c r="E569" s="148" t="s">
        <v>228</v>
      </c>
      <c r="F569" s="148" t="s">
        <v>229</v>
      </c>
      <c r="G569" s="148" t="s">
        <v>230</v>
      </c>
      <c r="H569" s="148" t="s">
        <v>231</v>
      </c>
      <c r="I569" s="148" t="s">
        <v>232</v>
      </c>
      <c r="J569" s="148" t="s">
        <v>233</v>
      </c>
      <c r="K569" s="148" t="s">
        <v>235</v>
      </c>
      <c r="L569" s="148" t="s">
        <v>236</v>
      </c>
      <c r="M569" s="148" t="s">
        <v>237</v>
      </c>
      <c r="N569" s="148" t="s">
        <v>238</v>
      </c>
      <c r="O569" s="148" t="s">
        <v>265</v>
      </c>
      <c r="P569" s="148" t="s">
        <v>239</v>
      </c>
      <c r="Q569" s="148" t="s">
        <v>240</v>
      </c>
      <c r="R569" s="148" t="s">
        <v>241</v>
      </c>
      <c r="S569" s="148" t="s">
        <v>242</v>
      </c>
      <c r="T569" s="148" t="s">
        <v>244</v>
      </c>
      <c r="U569" s="148" t="s">
        <v>245</v>
      </c>
      <c r="V569" s="148" t="s">
        <v>246</v>
      </c>
      <c r="W569" s="148" t="s">
        <v>247</v>
      </c>
      <c r="X569" s="148" t="s">
        <v>250</v>
      </c>
      <c r="Y569" s="149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319</v>
      </c>
      <c r="E570" s="11" t="s">
        <v>267</v>
      </c>
      <c r="F570" s="11" t="s">
        <v>267</v>
      </c>
      <c r="G570" s="11" t="s">
        <v>267</v>
      </c>
      <c r="H570" s="11" t="s">
        <v>319</v>
      </c>
      <c r="I570" s="11" t="s">
        <v>267</v>
      </c>
      <c r="J570" s="11" t="s">
        <v>320</v>
      </c>
      <c r="K570" s="11" t="s">
        <v>267</v>
      </c>
      <c r="L570" s="11" t="s">
        <v>267</v>
      </c>
      <c r="M570" s="11" t="s">
        <v>267</v>
      </c>
      <c r="N570" s="11" t="s">
        <v>267</v>
      </c>
      <c r="O570" s="11" t="s">
        <v>267</v>
      </c>
      <c r="P570" s="11" t="s">
        <v>267</v>
      </c>
      <c r="Q570" s="11" t="s">
        <v>319</v>
      </c>
      <c r="R570" s="11" t="s">
        <v>267</v>
      </c>
      <c r="S570" s="11" t="s">
        <v>267</v>
      </c>
      <c r="T570" s="11" t="s">
        <v>319</v>
      </c>
      <c r="U570" s="11" t="s">
        <v>319</v>
      </c>
      <c r="V570" s="11" t="s">
        <v>267</v>
      </c>
      <c r="W570" s="11" t="s">
        <v>319</v>
      </c>
      <c r="X570" s="11" t="s">
        <v>320</v>
      </c>
      <c r="Y570" s="149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/>
      <c r="C571" s="9"/>
      <c r="D571" s="26" t="s">
        <v>321</v>
      </c>
      <c r="E571" s="26" t="s">
        <v>322</v>
      </c>
      <c r="F571" s="26" t="s">
        <v>323</v>
      </c>
      <c r="G571" s="26" t="s">
        <v>324</v>
      </c>
      <c r="H571" s="26" t="s">
        <v>322</v>
      </c>
      <c r="I571" s="26" t="s">
        <v>322</v>
      </c>
      <c r="J571" s="26" t="s">
        <v>321</v>
      </c>
      <c r="K571" s="26" t="s">
        <v>322</v>
      </c>
      <c r="L571" s="26" t="s">
        <v>322</v>
      </c>
      <c r="M571" s="26" t="s">
        <v>322</v>
      </c>
      <c r="N571" s="26" t="s">
        <v>322</v>
      </c>
      <c r="O571" s="26" t="s">
        <v>322</v>
      </c>
      <c r="P571" s="26" t="s">
        <v>117</v>
      </c>
      <c r="Q571" s="26" t="s">
        <v>322</v>
      </c>
      <c r="R571" s="26" t="s">
        <v>322</v>
      </c>
      <c r="S571" s="26" t="s">
        <v>323</v>
      </c>
      <c r="T571" s="26" t="s">
        <v>321</v>
      </c>
      <c r="U571" s="26" t="s">
        <v>324</v>
      </c>
      <c r="V571" s="26" t="s">
        <v>324</v>
      </c>
      <c r="W571" s="26" t="s">
        <v>324</v>
      </c>
      <c r="X571" s="26" t="s">
        <v>323</v>
      </c>
      <c r="Y571" s="149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1</v>
      </c>
    </row>
    <row r="572" spans="1:65">
      <c r="A572" s="30"/>
      <c r="B572" s="18">
        <v>1</v>
      </c>
      <c r="C572" s="14">
        <v>1</v>
      </c>
      <c r="D572" s="206">
        <v>57.2</v>
      </c>
      <c r="E572" s="206">
        <v>30.22</v>
      </c>
      <c r="F572" s="206">
        <v>51.503141637812703</v>
      </c>
      <c r="G572" s="206">
        <v>44.300231319693502</v>
      </c>
      <c r="H572" s="223">
        <v>5.98</v>
      </c>
      <c r="I572" s="206">
        <v>56.36</v>
      </c>
      <c r="J572" s="206">
        <v>56</v>
      </c>
      <c r="K572" s="206">
        <v>32.6</v>
      </c>
      <c r="L572" s="206">
        <v>32.200000000000003</v>
      </c>
      <c r="M572" s="206">
        <v>21</v>
      </c>
      <c r="N572" s="206">
        <v>32.299999999999997</v>
      </c>
      <c r="O572" s="206">
        <v>35.9</v>
      </c>
      <c r="P572" s="206">
        <v>57</v>
      </c>
      <c r="Q572" s="206">
        <v>52.5</v>
      </c>
      <c r="R572" s="206">
        <v>40.200000000000003</v>
      </c>
      <c r="S572" s="206">
        <v>40.690401536690132</v>
      </c>
      <c r="T572" s="206">
        <v>55.882320001851973</v>
      </c>
      <c r="U572" s="206">
        <v>54.16</v>
      </c>
      <c r="V572" s="206">
        <v>59.42</v>
      </c>
      <c r="W572" s="206">
        <v>36.6</v>
      </c>
      <c r="X572" s="206">
        <v>28.481000000000002</v>
      </c>
      <c r="Y572" s="207"/>
      <c r="Z572" s="208"/>
      <c r="AA572" s="208"/>
      <c r="AB572" s="208"/>
      <c r="AC572" s="208"/>
      <c r="AD572" s="208"/>
      <c r="AE572" s="208"/>
      <c r="AF572" s="208"/>
      <c r="AG572" s="208"/>
      <c r="AH572" s="208"/>
      <c r="AI572" s="208"/>
      <c r="AJ572" s="208"/>
      <c r="AK572" s="208"/>
      <c r="AL572" s="208"/>
      <c r="AM572" s="208"/>
      <c r="AN572" s="208"/>
      <c r="AO572" s="208"/>
      <c r="AP572" s="208"/>
      <c r="AQ572" s="208"/>
      <c r="AR572" s="208"/>
      <c r="AS572" s="208"/>
      <c r="AT572" s="208"/>
      <c r="AU572" s="208"/>
      <c r="AV572" s="208"/>
      <c r="AW572" s="208"/>
      <c r="AX572" s="208"/>
      <c r="AY572" s="208"/>
      <c r="AZ572" s="208"/>
      <c r="BA572" s="208"/>
      <c r="BB572" s="208"/>
      <c r="BC572" s="208"/>
      <c r="BD572" s="208"/>
      <c r="BE572" s="208"/>
      <c r="BF572" s="208"/>
      <c r="BG572" s="208"/>
      <c r="BH572" s="208"/>
      <c r="BI572" s="208"/>
      <c r="BJ572" s="208"/>
      <c r="BK572" s="208"/>
      <c r="BL572" s="208"/>
      <c r="BM572" s="209">
        <v>1</v>
      </c>
    </row>
    <row r="573" spans="1:65">
      <c r="A573" s="30"/>
      <c r="B573" s="19">
        <v>1</v>
      </c>
      <c r="C573" s="9">
        <v>2</v>
      </c>
      <c r="D573" s="210">
        <v>55.4</v>
      </c>
      <c r="E573" s="210">
        <v>31.97</v>
      </c>
      <c r="F573" s="210">
        <v>51.79</v>
      </c>
      <c r="G573" s="210">
        <v>44.187115709610197</v>
      </c>
      <c r="H573" s="224">
        <v>5.65</v>
      </c>
      <c r="I573" s="210">
        <v>55.74</v>
      </c>
      <c r="J573" s="210">
        <v>56</v>
      </c>
      <c r="K573" s="210">
        <v>34</v>
      </c>
      <c r="L573" s="210">
        <v>33.799999999999997</v>
      </c>
      <c r="M573" s="210">
        <v>21.9</v>
      </c>
      <c r="N573" s="210">
        <v>39.4</v>
      </c>
      <c r="O573" s="210">
        <v>37.5</v>
      </c>
      <c r="P573" s="210">
        <v>51.3</v>
      </c>
      <c r="Q573" s="210">
        <v>51.8</v>
      </c>
      <c r="R573" s="210">
        <v>42.4</v>
      </c>
      <c r="S573" s="210">
        <v>40.6948955434354</v>
      </c>
      <c r="T573" s="210">
        <v>60.224795090115421</v>
      </c>
      <c r="U573" s="210">
        <v>52.17</v>
      </c>
      <c r="V573" s="210">
        <v>60.96</v>
      </c>
      <c r="W573" s="210">
        <v>37.4</v>
      </c>
      <c r="X573" s="210">
        <v>27.978000000000002</v>
      </c>
      <c r="Y573" s="207"/>
      <c r="Z573" s="208"/>
      <c r="AA573" s="208"/>
      <c r="AB573" s="208"/>
      <c r="AC573" s="208"/>
      <c r="AD573" s="208"/>
      <c r="AE573" s="208"/>
      <c r="AF573" s="208"/>
      <c r="AG573" s="208"/>
      <c r="AH573" s="208"/>
      <c r="AI573" s="208"/>
      <c r="AJ573" s="208"/>
      <c r="AK573" s="208"/>
      <c r="AL573" s="208"/>
      <c r="AM573" s="208"/>
      <c r="AN573" s="208"/>
      <c r="AO573" s="208"/>
      <c r="AP573" s="208"/>
      <c r="AQ573" s="208"/>
      <c r="AR573" s="208"/>
      <c r="AS573" s="208"/>
      <c r="AT573" s="208"/>
      <c r="AU573" s="208"/>
      <c r="AV573" s="208"/>
      <c r="AW573" s="208"/>
      <c r="AX573" s="208"/>
      <c r="AY573" s="208"/>
      <c r="AZ573" s="208"/>
      <c r="BA573" s="208"/>
      <c r="BB573" s="208"/>
      <c r="BC573" s="208"/>
      <c r="BD573" s="208"/>
      <c r="BE573" s="208"/>
      <c r="BF573" s="208"/>
      <c r="BG573" s="208"/>
      <c r="BH573" s="208"/>
      <c r="BI573" s="208"/>
      <c r="BJ573" s="208"/>
      <c r="BK573" s="208"/>
      <c r="BL573" s="208"/>
      <c r="BM573" s="209" t="e">
        <v>#N/A</v>
      </c>
    </row>
    <row r="574" spans="1:65">
      <c r="A574" s="30"/>
      <c r="B574" s="19">
        <v>1</v>
      </c>
      <c r="C574" s="9">
        <v>3</v>
      </c>
      <c r="D574" s="210">
        <v>57.6</v>
      </c>
      <c r="E574" s="210">
        <v>31.29</v>
      </c>
      <c r="F574" s="210">
        <v>51.457171467203302</v>
      </c>
      <c r="G574" s="210">
        <v>44.161811903128601</v>
      </c>
      <c r="H574" s="224">
        <v>6.15</v>
      </c>
      <c r="I574" s="210">
        <v>51.74</v>
      </c>
      <c r="J574" s="210">
        <v>56</v>
      </c>
      <c r="K574" s="210">
        <v>38.9</v>
      </c>
      <c r="L574" s="210">
        <v>39.299999999999997</v>
      </c>
      <c r="M574" s="210">
        <v>21.1</v>
      </c>
      <c r="N574" s="210">
        <v>36</v>
      </c>
      <c r="O574" s="210">
        <v>38.9</v>
      </c>
      <c r="P574" s="210">
        <v>51.1</v>
      </c>
      <c r="Q574" s="210">
        <v>52.3</v>
      </c>
      <c r="R574" s="210">
        <v>42</v>
      </c>
      <c r="S574" s="210">
        <v>39.653350193738383</v>
      </c>
      <c r="T574" s="210">
        <v>59.834153103133936</v>
      </c>
      <c r="U574" s="210">
        <v>52.06</v>
      </c>
      <c r="V574" s="210">
        <v>65.22</v>
      </c>
      <c r="W574" s="210">
        <v>36.299999999999997</v>
      </c>
      <c r="X574" s="210">
        <v>26.635999999999999</v>
      </c>
      <c r="Y574" s="207"/>
      <c r="Z574" s="208"/>
      <c r="AA574" s="208"/>
      <c r="AB574" s="208"/>
      <c r="AC574" s="208"/>
      <c r="AD574" s="208"/>
      <c r="AE574" s="208"/>
      <c r="AF574" s="208"/>
      <c r="AG574" s="208"/>
      <c r="AH574" s="208"/>
      <c r="AI574" s="208"/>
      <c r="AJ574" s="208"/>
      <c r="AK574" s="208"/>
      <c r="AL574" s="208"/>
      <c r="AM574" s="208"/>
      <c r="AN574" s="208"/>
      <c r="AO574" s="208"/>
      <c r="AP574" s="208"/>
      <c r="AQ574" s="208"/>
      <c r="AR574" s="208"/>
      <c r="AS574" s="208"/>
      <c r="AT574" s="208"/>
      <c r="AU574" s="208"/>
      <c r="AV574" s="208"/>
      <c r="AW574" s="208"/>
      <c r="AX574" s="208"/>
      <c r="AY574" s="208"/>
      <c r="AZ574" s="208"/>
      <c r="BA574" s="208"/>
      <c r="BB574" s="208"/>
      <c r="BC574" s="208"/>
      <c r="BD574" s="208"/>
      <c r="BE574" s="208"/>
      <c r="BF574" s="208"/>
      <c r="BG574" s="208"/>
      <c r="BH574" s="208"/>
      <c r="BI574" s="208"/>
      <c r="BJ574" s="208"/>
      <c r="BK574" s="208"/>
      <c r="BL574" s="208"/>
      <c r="BM574" s="209">
        <v>16</v>
      </c>
    </row>
    <row r="575" spans="1:65">
      <c r="A575" s="30"/>
      <c r="B575" s="19">
        <v>1</v>
      </c>
      <c r="C575" s="9">
        <v>4</v>
      </c>
      <c r="D575" s="210">
        <v>55.2</v>
      </c>
      <c r="E575" s="210">
        <v>31.94</v>
      </c>
      <c r="F575" s="210">
        <v>51.689023789867903</v>
      </c>
      <c r="G575" s="210">
        <v>44.2386116168664</v>
      </c>
      <c r="H575" s="224">
        <v>6.34</v>
      </c>
      <c r="I575" s="210">
        <v>54.36</v>
      </c>
      <c r="J575" s="210">
        <v>57</v>
      </c>
      <c r="K575" s="210">
        <v>41.1</v>
      </c>
      <c r="L575" s="210">
        <v>37</v>
      </c>
      <c r="M575" s="210">
        <v>23.3</v>
      </c>
      <c r="N575" s="210">
        <v>33.5</v>
      </c>
      <c r="O575" s="210">
        <v>37.4</v>
      </c>
      <c r="P575" s="210">
        <v>49.5</v>
      </c>
      <c r="Q575" s="210">
        <v>52.7</v>
      </c>
      <c r="R575" s="210">
        <v>47.1</v>
      </c>
      <c r="S575" s="210">
        <v>40.828208314647149</v>
      </c>
      <c r="T575" s="210">
        <v>59.966401481849786</v>
      </c>
      <c r="U575" s="210">
        <v>45.87</v>
      </c>
      <c r="V575" s="210">
        <v>65.239999999999995</v>
      </c>
      <c r="W575" s="210">
        <v>36.799999999999997</v>
      </c>
      <c r="X575" s="210">
        <v>32.521999999999998</v>
      </c>
      <c r="Y575" s="207"/>
      <c r="Z575" s="208"/>
      <c r="AA575" s="208"/>
      <c r="AB575" s="208"/>
      <c r="AC575" s="208"/>
      <c r="AD575" s="208"/>
      <c r="AE575" s="208"/>
      <c r="AF575" s="208"/>
      <c r="AG575" s="208"/>
      <c r="AH575" s="208"/>
      <c r="AI575" s="208"/>
      <c r="AJ575" s="208"/>
      <c r="AK575" s="208"/>
      <c r="AL575" s="208"/>
      <c r="AM575" s="208"/>
      <c r="AN575" s="208"/>
      <c r="AO575" s="208"/>
      <c r="AP575" s="208"/>
      <c r="AQ575" s="208"/>
      <c r="AR575" s="208"/>
      <c r="AS575" s="208"/>
      <c r="AT575" s="208"/>
      <c r="AU575" s="208"/>
      <c r="AV575" s="208"/>
      <c r="AW575" s="208"/>
      <c r="AX575" s="208"/>
      <c r="AY575" s="208"/>
      <c r="AZ575" s="208"/>
      <c r="BA575" s="208"/>
      <c r="BB575" s="208"/>
      <c r="BC575" s="208"/>
      <c r="BD575" s="208"/>
      <c r="BE575" s="208"/>
      <c r="BF575" s="208"/>
      <c r="BG575" s="208"/>
      <c r="BH575" s="208"/>
      <c r="BI575" s="208"/>
      <c r="BJ575" s="208"/>
      <c r="BK575" s="208"/>
      <c r="BL575" s="208"/>
      <c r="BM575" s="209">
        <v>44.241550611547815</v>
      </c>
    </row>
    <row r="576" spans="1:65">
      <c r="A576" s="30"/>
      <c r="B576" s="19">
        <v>1</v>
      </c>
      <c r="C576" s="9">
        <v>5</v>
      </c>
      <c r="D576" s="210">
        <v>56.1</v>
      </c>
      <c r="E576" s="210">
        <v>31.06</v>
      </c>
      <c r="F576" s="210">
        <v>53.224196357404402</v>
      </c>
      <c r="G576" s="210">
        <v>44.207531583404197</v>
      </c>
      <c r="H576" s="224">
        <v>5.67</v>
      </c>
      <c r="I576" s="210">
        <v>56.38</v>
      </c>
      <c r="J576" s="210">
        <v>55</v>
      </c>
      <c r="K576" s="210">
        <v>35.200000000000003</v>
      </c>
      <c r="L576" s="210">
        <v>38.9</v>
      </c>
      <c r="M576" s="210">
        <v>22.7</v>
      </c>
      <c r="N576" s="210">
        <v>28.9</v>
      </c>
      <c r="O576" s="210">
        <v>36</v>
      </c>
      <c r="P576" s="210">
        <v>50.1</v>
      </c>
      <c r="Q576" s="210">
        <v>52.4</v>
      </c>
      <c r="R576" s="210">
        <v>41.2</v>
      </c>
      <c r="S576" s="210">
        <v>40.497465567536331</v>
      </c>
      <c r="T576" s="210">
        <v>59.750447919346641</v>
      </c>
      <c r="U576" s="210">
        <v>52.74</v>
      </c>
      <c r="V576" s="210">
        <v>60.41</v>
      </c>
      <c r="W576" s="210">
        <v>35</v>
      </c>
      <c r="X576" s="210">
        <v>30.297000000000001</v>
      </c>
      <c r="Y576" s="207"/>
      <c r="Z576" s="208"/>
      <c r="AA576" s="208"/>
      <c r="AB576" s="208"/>
      <c r="AC576" s="208"/>
      <c r="AD576" s="208"/>
      <c r="AE576" s="208"/>
      <c r="AF576" s="208"/>
      <c r="AG576" s="208"/>
      <c r="AH576" s="208"/>
      <c r="AI576" s="208"/>
      <c r="AJ576" s="208"/>
      <c r="AK576" s="208"/>
      <c r="AL576" s="208"/>
      <c r="AM576" s="208"/>
      <c r="AN576" s="208"/>
      <c r="AO576" s="208"/>
      <c r="AP576" s="208"/>
      <c r="AQ576" s="208"/>
      <c r="AR576" s="208"/>
      <c r="AS576" s="208"/>
      <c r="AT576" s="208"/>
      <c r="AU576" s="208"/>
      <c r="AV576" s="208"/>
      <c r="AW576" s="208"/>
      <c r="AX576" s="208"/>
      <c r="AY576" s="208"/>
      <c r="AZ576" s="208"/>
      <c r="BA576" s="208"/>
      <c r="BB576" s="208"/>
      <c r="BC576" s="208"/>
      <c r="BD576" s="208"/>
      <c r="BE576" s="208"/>
      <c r="BF576" s="208"/>
      <c r="BG576" s="208"/>
      <c r="BH576" s="208"/>
      <c r="BI576" s="208"/>
      <c r="BJ576" s="208"/>
      <c r="BK576" s="208"/>
      <c r="BL576" s="208"/>
      <c r="BM576" s="209">
        <v>159</v>
      </c>
    </row>
    <row r="577" spans="1:65">
      <c r="A577" s="30"/>
      <c r="B577" s="19">
        <v>1</v>
      </c>
      <c r="C577" s="9">
        <v>6</v>
      </c>
      <c r="D577" s="210">
        <v>56.1</v>
      </c>
      <c r="E577" s="210">
        <v>30.78</v>
      </c>
      <c r="F577" s="210">
        <v>52.629357410871897</v>
      </c>
      <c r="G577" s="210">
        <v>44.377298819405603</v>
      </c>
      <c r="H577" s="224">
        <v>5.65</v>
      </c>
      <c r="I577" s="210">
        <v>56.12</v>
      </c>
      <c r="J577" s="210">
        <v>55</v>
      </c>
      <c r="K577" s="210">
        <v>28.7</v>
      </c>
      <c r="L577" s="210">
        <v>37.1</v>
      </c>
      <c r="M577" s="210">
        <v>21.9</v>
      </c>
      <c r="N577" s="210">
        <v>28.8</v>
      </c>
      <c r="O577" s="210">
        <v>37.6</v>
      </c>
      <c r="P577" s="210">
        <v>54</v>
      </c>
      <c r="Q577" s="210">
        <v>52.5</v>
      </c>
      <c r="R577" s="210">
        <v>46.7</v>
      </c>
      <c r="S577" s="210">
        <v>41.621902618639488</v>
      </c>
      <c r="T577" s="210">
        <v>55.690240399484388</v>
      </c>
      <c r="U577" s="210">
        <v>53.04</v>
      </c>
      <c r="V577" s="210">
        <v>61.95</v>
      </c>
      <c r="W577" s="210">
        <v>36.700000000000003</v>
      </c>
      <c r="X577" s="210">
        <v>27.672000000000001</v>
      </c>
      <c r="Y577" s="207"/>
      <c r="Z577" s="208"/>
      <c r="AA577" s="208"/>
      <c r="AB577" s="208"/>
      <c r="AC577" s="208"/>
      <c r="AD577" s="208"/>
      <c r="AE577" s="208"/>
      <c r="AF577" s="208"/>
      <c r="AG577" s="208"/>
      <c r="AH577" s="208"/>
      <c r="AI577" s="208"/>
      <c r="AJ577" s="208"/>
      <c r="AK577" s="208"/>
      <c r="AL577" s="208"/>
      <c r="AM577" s="208"/>
      <c r="AN577" s="208"/>
      <c r="AO577" s="208"/>
      <c r="AP577" s="208"/>
      <c r="AQ577" s="208"/>
      <c r="AR577" s="208"/>
      <c r="AS577" s="208"/>
      <c r="AT577" s="208"/>
      <c r="AU577" s="208"/>
      <c r="AV577" s="208"/>
      <c r="AW577" s="208"/>
      <c r="AX577" s="208"/>
      <c r="AY577" s="208"/>
      <c r="AZ577" s="208"/>
      <c r="BA577" s="208"/>
      <c r="BB577" s="208"/>
      <c r="BC577" s="208"/>
      <c r="BD577" s="208"/>
      <c r="BE577" s="208"/>
      <c r="BF577" s="208"/>
      <c r="BG577" s="208"/>
      <c r="BH577" s="208"/>
      <c r="BI577" s="208"/>
      <c r="BJ577" s="208"/>
      <c r="BK577" s="208"/>
      <c r="BL577" s="208"/>
      <c r="BM577" s="211"/>
    </row>
    <row r="578" spans="1:65">
      <c r="A578" s="30"/>
      <c r="B578" s="20" t="s">
        <v>259</v>
      </c>
      <c r="C578" s="12"/>
      <c r="D578" s="212">
        <v>56.266666666666673</v>
      </c>
      <c r="E578" s="212">
        <v>31.209999999999997</v>
      </c>
      <c r="F578" s="212">
        <v>52.048815110526704</v>
      </c>
      <c r="G578" s="212">
        <v>44.245433492018087</v>
      </c>
      <c r="H578" s="212">
        <v>5.9066666666666663</v>
      </c>
      <c r="I578" s="212">
        <v>55.116666666666667</v>
      </c>
      <c r="J578" s="212">
        <v>55.833333333333336</v>
      </c>
      <c r="K578" s="212">
        <v>35.083333333333336</v>
      </c>
      <c r="L578" s="212">
        <v>36.383333333333333</v>
      </c>
      <c r="M578" s="212">
        <v>21.983333333333334</v>
      </c>
      <c r="N578" s="212">
        <v>33.15</v>
      </c>
      <c r="O578" s="212">
        <v>37.216666666666669</v>
      </c>
      <c r="P578" s="212">
        <v>52.166666666666664</v>
      </c>
      <c r="Q578" s="212">
        <v>52.366666666666667</v>
      </c>
      <c r="R578" s="212">
        <v>43.266666666666659</v>
      </c>
      <c r="S578" s="212">
        <v>40.66437062911448</v>
      </c>
      <c r="T578" s="212">
        <v>58.55805966596369</v>
      </c>
      <c r="U578" s="212">
        <v>51.673333333333339</v>
      </c>
      <c r="V578" s="212">
        <v>62.199999999999996</v>
      </c>
      <c r="W578" s="212">
        <v>36.466666666666669</v>
      </c>
      <c r="X578" s="212">
        <v>28.930999999999997</v>
      </c>
      <c r="Y578" s="207"/>
      <c r="Z578" s="208"/>
      <c r="AA578" s="208"/>
      <c r="AB578" s="208"/>
      <c r="AC578" s="208"/>
      <c r="AD578" s="208"/>
      <c r="AE578" s="208"/>
      <c r="AF578" s="208"/>
      <c r="AG578" s="208"/>
      <c r="AH578" s="208"/>
      <c r="AI578" s="208"/>
      <c r="AJ578" s="208"/>
      <c r="AK578" s="208"/>
      <c r="AL578" s="208"/>
      <c r="AM578" s="208"/>
      <c r="AN578" s="208"/>
      <c r="AO578" s="208"/>
      <c r="AP578" s="208"/>
      <c r="AQ578" s="208"/>
      <c r="AR578" s="208"/>
      <c r="AS578" s="208"/>
      <c r="AT578" s="208"/>
      <c r="AU578" s="208"/>
      <c r="AV578" s="208"/>
      <c r="AW578" s="208"/>
      <c r="AX578" s="208"/>
      <c r="AY578" s="208"/>
      <c r="AZ578" s="208"/>
      <c r="BA578" s="208"/>
      <c r="BB578" s="208"/>
      <c r="BC578" s="208"/>
      <c r="BD578" s="208"/>
      <c r="BE578" s="208"/>
      <c r="BF578" s="208"/>
      <c r="BG578" s="208"/>
      <c r="BH578" s="208"/>
      <c r="BI578" s="208"/>
      <c r="BJ578" s="208"/>
      <c r="BK578" s="208"/>
      <c r="BL578" s="208"/>
      <c r="BM578" s="211"/>
    </row>
    <row r="579" spans="1:65">
      <c r="A579" s="30"/>
      <c r="B579" s="3" t="s">
        <v>260</v>
      </c>
      <c r="C579" s="29"/>
      <c r="D579" s="210">
        <v>56.1</v>
      </c>
      <c r="E579" s="210">
        <v>31.174999999999997</v>
      </c>
      <c r="F579" s="210">
        <v>51.739511894933955</v>
      </c>
      <c r="G579" s="210">
        <v>44.223071600135299</v>
      </c>
      <c r="H579" s="210">
        <v>5.8250000000000002</v>
      </c>
      <c r="I579" s="210">
        <v>55.93</v>
      </c>
      <c r="J579" s="210">
        <v>56</v>
      </c>
      <c r="K579" s="210">
        <v>34.6</v>
      </c>
      <c r="L579" s="210">
        <v>37.049999999999997</v>
      </c>
      <c r="M579" s="210">
        <v>21.9</v>
      </c>
      <c r="N579" s="210">
        <v>32.9</v>
      </c>
      <c r="O579" s="210">
        <v>37.450000000000003</v>
      </c>
      <c r="P579" s="210">
        <v>51.2</v>
      </c>
      <c r="Q579" s="210">
        <v>52.45</v>
      </c>
      <c r="R579" s="210">
        <v>42.2</v>
      </c>
      <c r="S579" s="210">
        <v>40.692648540062763</v>
      </c>
      <c r="T579" s="210">
        <v>59.792300511240285</v>
      </c>
      <c r="U579" s="210">
        <v>52.454999999999998</v>
      </c>
      <c r="V579" s="210">
        <v>61.454999999999998</v>
      </c>
      <c r="W579" s="210">
        <v>36.650000000000006</v>
      </c>
      <c r="X579" s="210">
        <v>28.229500000000002</v>
      </c>
      <c r="Y579" s="207"/>
      <c r="Z579" s="208"/>
      <c r="AA579" s="208"/>
      <c r="AB579" s="208"/>
      <c r="AC579" s="208"/>
      <c r="AD579" s="208"/>
      <c r="AE579" s="208"/>
      <c r="AF579" s="208"/>
      <c r="AG579" s="208"/>
      <c r="AH579" s="208"/>
      <c r="AI579" s="208"/>
      <c r="AJ579" s="208"/>
      <c r="AK579" s="208"/>
      <c r="AL579" s="208"/>
      <c r="AM579" s="208"/>
      <c r="AN579" s="208"/>
      <c r="AO579" s="208"/>
      <c r="AP579" s="208"/>
      <c r="AQ579" s="208"/>
      <c r="AR579" s="208"/>
      <c r="AS579" s="208"/>
      <c r="AT579" s="208"/>
      <c r="AU579" s="208"/>
      <c r="AV579" s="208"/>
      <c r="AW579" s="208"/>
      <c r="AX579" s="208"/>
      <c r="AY579" s="208"/>
      <c r="AZ579" s="208"/>
      <c r="BA579" s="208"/>
      <c r="BB579" s="208"/>
      <c r="BC579" s="208"/>
      <c r="BD579" s="208"/>
      <c r="BE579" s="208"/>
      <c r="BF579" s="208"/>
      <c r="BG579" s="208"/>
      <c r="BH579" s="208"/>
      <c r="BI579" s="208"/>
      <c r="BJ579" s="208"/>
      <c r="BK579" s="208"/>
      <c r="BL579" s="208"/>
      <c r="BM579" s="211"/>
    </row>
    <row r="580" spans="1:65">
      <c r="A580" s="30"/>
      <c r="B580" s="3" t="s">
        <v>261</v>
      </c>
      <c r="C580" s="29"/>
      <c r="D580" s="210">
        <v>0.95847100460403478</v>
      </c>
      <c r="E580" s="210">
        <v>0.67888143294687353</v>
      </c>
      <c r="F580" s="210">
        <v>0.7159311745369048</v>
      </c>
      <c r="G580" s="210">
        <v>8.0334168341370388E-2</v>
      </c>
      <c r="H580" s="210">
        <v>0.29669288273679001</v>
      </c>
      <c r="I580" s="210">
        <v>1.817224990656541</v>
      </c>
      <c r="J580" s="210">
        <v>0.752772652709081</v>
      </c>
      <c r="K580" s="210">
        <v>4.4467591194786547</v>
      </c>
      <c r="L580" s="210">
        <v>2.825184359766042</v>
      </c>
      <c r="M580" s="210">
        <v>0.89535840123755273</v>
      </c>
      <c r="N580" s="210">
        <v>4.1234694130064655</v>
      </c>
      <c r="O580" s="210">
        <v>1.1232393630329498</v>
      </c>
      <c r="P580" s="210">
        <v>2.8281914126640486</v>
      </c>
      <c r="Q580" s="210">
        <v>0.30767948691238378</v>
      </c>
      <c r="R580" s="210">
        <v>2.9159332411196708</v>
      </c>
      <c r="S580" s="210">
        <v>0.63171818036786187</v>
      </c>
      <c r="T580" s="210">
        <v>2.1538620172601948</v>
      </c>
      <c r="U580" s="210">
        <v>2.9415619433672768</v>
      </c>
      <c r="V580" s="210">
        <v>2.4857433495837804</v>
      </c>
      <c r="W580" s="210">
        <v>0.80415587212098771</v>
      </c>
      <c r="X580" s="210">
        <v>2.131856092704195</v>
      </c>
      <c r="Y580" s="207"/>
      <c r="Z580" s="208"/>
      <c r="AA580" s="208"/>
      <c r="AB580" s="208"/>
      <c r="AC580" s="208"/>
      <c r="AD580" s="208"/>
      <c r="AE580" s="208"/>
      <c r="AF580" s="208"/>
      <c r="AG580" s="208"/>
      <c r="AH580" s="208"/>
      <c r="AI580" s="208"/>
      <c r="AJ580" s="208"/>
      <c r="AK580" s="208"/>
      <c r="AL580" s="208"/>
      <c r="AM580" s="208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  <c r="BI580" s="208"/>
      <c r="BJ580" s="208"/>
      <c r="BK580" s="208"/>
      <c r="BL580" s="208"/>
      <c r="BM580" s="211"/>
    </row>
    <row r="581" spans="1:65">
      <c r="A581" s="30"/>
      <c r="B581" s="3" t="s">
        <v>86</v>
      </c>
      <c r="C581" s="29"/>
      <c r="D581" s="13">
        <v>1.7034437285616731E-2</v>
      </c>
      <c r="E581" s="13">
        <v>2.1752048476349681E-2</v>
      </c>
      <c r="F581" s="13">
        <v>1.3754994672147879E-2</v>
      </c>
      <c r="G581" s="13">
        <v>1.8156488026241789E-3</v>
      </c>
      <c r="H581" s="13">
        <v>5.0230172020901249E-2</v>
      </c>
      <c r="I581" s="13">
        <v>3.2970516915449791E-2</v>
      </c>
      <c r="J581" s="13">
        <v>1.3482495272401451E-2</v>
      </c>
      <c r="K581" s="13">
        <v>0.12674847846494977</v>
      </c>
      <c r="L581" s="13">
        <v>7.7650509201082241E-2</v>
      </c>
      <c r="M581" s="13">
        <v>4.07289644232397E-2</v>
      </c>
      <c r="N581" s="13">
        <v>0.12438821758692205</v>
      </c>
      <c r="O581" s="13">
        <v>3.0181084541861615E-2</v>
      </c>
      <c r="P581" s="13">
        <v>5.421453187215429E-2</v>
      </c>
      <c r="Q581" s="13">
        <v>5.8754835183777937E-3</v>
      </c>
      <c r="R581" s="13">
        <v>6.7394450873336009E-2</v>
      </c>
      <c r="S581" s="13">
        <v>1.5534930716856354E-2</v>
      </c>
      <c r="T581" s="13">
        <v>3.6781649350176582E-2</v>
      </c>
      <c r="U581" s="13">
        <v>5.6926111663668101E-2</v>
      </c>
      <c r="V581" s="13">
        <v>3.9963719446684573E-2</v>
      </c>
      <c r="W581" s="13">
        <v>2.2051806365292168E-2</v>
      </c>
      <c r="X581" s="13">
        <v>7.3687604739006429E-2</v>
      </c>
      <c r="Y581" s="149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262</v>
      </c>
      <c r="C582" s="29"/>
      <c r="D582" s="13">
        <v>0.27180593557179922</v>
      </c>
      <c r="E582" s="13">
        <v>-0.29455456310670891</v>
      </c>
      <c r="F582" s="13">
        <v>0.17646905208021924</v>
      </c>
      <c r="G582" s="13">
        <v>8.7765469713341204E-5</v>
      </c>
      <c r="H582" s="13">
        <v>-0.86649051434637281</v>
      </c>
      <c r="I582" s="13">
        <v>0.24581227160424746</v>
      </c>
      <c r="J582" s="13">
        <v>0.26201122161301149</v>
      </c>
      <c r="K582" s="13">
        <v>-0.20700488910585391</v>
      </c>
      <c r="L582" s="13">
        <v>-0.17762074722949128</v>
      </c>
      <c r="M582" s="13">
        <v>-0.50310662647535453</v>
      </c>
      <c r="N582" s="13">
        <v>-0.25070438215275237</v>
      </c>
      <c r="O582" s="13">
        <v>-0.15878475884720755</v>
      </c>
      <c r="P582" s="13">
        <v>0.1791328727309629</v>
      </c>
      <c r="Q582" s="13">
        <v>0.18365350994271101</v>
      </c>
      <c r="R582" s="13">
        <v>-2.2035483191827687E-2</v>
      </c>
      <c r="S582" s="13">
        <v>-8.0855664708542774E-2</v>
      </c>
      <c r="T582" s="13">
        <v>0.32359871786860506</v>
      </c>
      <c r="U582" s="13">
        <v>0.16798196760865114</v>
      </c>
      <c r="V582" s="13">
        <v>0.40591817285365916</v>
      </c>
      <c r="W582" s="13">
        <v>-0.17573714839126287</v>
      </c>
      <c r="X582" s="13">
        <v>-0.34606722413457858</v>
      </c>
      <c r="Y582" s="149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263</v>
      </c>
      <c r="C583" s="47"/>
      <c r="D583" s="45">
        <v>0.96</v>
      </c>
      <c r="E583" s="45">
        <v>0.89</v>
      </c>
      <c r="F583" s="45">
        <v>0.65</v>
      </c>
      <c r="G583" s="45">
        <v>7.0000000000000007E-2</v>
      </c>
      <c r="H583" s="45">
        <v>2.77</v>
      </c>
      <c r="I583" s="45">
        <v>0.88</v>
      </c>
      <c r="J583" s="45">
        <v>0.93</v>
      </c>
      <c r="K583" s="45">
        <v>0.61</v>
      </c>
      <c r="L583" s="45">
        <v>0.51</v>
      </c>
      <c r="M583" s="45">
        <v>1.58</v>
      </c>
      <c r="N583" s="45">
        <v>0.75</v>
      </c>
      <c r="O583" s="45">
        <v>0.45</v>
      </c>
      <c r="P583" s="45">
        <v>0.66</v>
      </c>
      <c r="Q583" s="45">
        <v>0.67</v>
      </c>
      <c r="R583" s="45">
        <v>0</v>
      </c>
      <c r="S583" s="45">
        <v>0.19</v>
      </c>
      <c r="T583" s="45">
        <v>1.1299999999999999</v>
      </c>
      <c r="U583" s="45">
        <v>0.62</v>
      </c>
      <c r="V583" s="45">
        <v>1.4</v>
      </c>
      <c r="W583" s="45">
        <v>0.5</v>
      </c>
      <c r="X583" s="45">
        <v>1.06</v>
      </c>
      <c r="Y583" s="149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BM584" s="55"/>
    </row>
    <row r="585" spans="1:65" ht="15">
      <c r="B585" s="8" t="s">
        <v>598</v>
      </c>
      <c r="BM585" s="28" t="s">
        <v>66</v>
      </c>
    </row>
    <row r="586" spans="1:65" ht="15">
      <c r="A586" s="25" t="s">
        <v>57</v>
      </c>
      <c r="B586" s="18" t="s">
        <v>111</v>
      </c>
      <c r="C586" s="15" t="s">
        <v>112</v>
      </c>
      <c r="D586" s="16" t="s">
        <v>224</v>
      </c>
      <c r="E586" s="17" t="s">
        <v>224</v>
      </c>
      <c r="F586" s="17" t="s">
        <v>224</v>
      </c>
      <c r="G586" s="17" t="s">
        <v>224</v>
      </c>
      <c r="H586" s="17" t="s">
        <v>224</v>
      </c>
      <c r="I586" s="17" t="s">
        <v>224</v>
      </c>
      <c r="J586" s="17" t="s">
        <v>224</v>
      </c>
      <c r="K586" s="17" t="s">
        <v>224</v>
      </c>
      <c r="L586" s="17" t="s">
        <v>224</v>
      </c>
      <c r="M586" s="17" t="s">
        <v>224</v>
      </c>
      <c r="N586" s="17" t="s">
        <v>224</v>
      </c>
      <c r="O586" s="17" t="s">
        <v>224</v>
      </c>
      <c r="P586" s="17" t="s">
        <v>224</v>
      </c>
      <c r="Q586" s="17" t="s">
        <v>224</v>
      </c>
      <c r="R586" s="17" t="s">
        <v>224</v>
      </c>
      <c r="S586" s="17" t="s">
        <v>224</v>
      </c>
      <c r="T586" s="17" t="s">
        <v>224</v>
      </c>
      <c r="U586" s="17" t="s">
        <v>224</v>
      </c>
      <c r="V586" s="149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225</v>
      </c>
      <c r="C587" s="9" t="s">
        <v>225</v>
      </c>
      <c r="D587" s="147" t="s">
        <v>227</v>
      </c>
      <c r="E587" s="148" t="s">
        <v>228</v>
      </c>
      <c r="F587" s="148" t="s">
        <v>231</v>
      </c>
      <c r="G587" s="148" t="s">
        <v>232</v>
      </c>
      <c r="H587" s="148" t="s">
        <v>233</v>
      </c>
      <c r="I587" s="148" t="s">
        <v>235</v>
      </c>
      <c r="J587" s="148" t="s">
        <v>236</v>
      </c>
      <c r="K587" s="148" t="s">
        <v>237</v>
      </c>
      <c r="L587" s="148" t="s">
        <v>238</v>
      </c>
      <c r="M587" s="148" t="s">
        <v>265</v>
      </c>
      <c r="N587" s="148" t="s">
        <v>239</v>
      </c>
      <c r="O587" s="148" t="s">
        <v>241</v>
      </c>
      <c r="P587" s="148" t="s">
        <v>242</v>
      </c>
      <c r="Q587" s="148" t="s">
        <v>244</v>
      </c>
      <c r="R587" s="148" t="s">
        <v>245</v>
      </c>
      <c r="S587" s="148" t="s">
        <v>246</v>
      </c>
      <c r="T587" s="148" t="s">
        <v>247</v>
      </c>
      <c r="U587" s="148" t="s">
        <v>250</v>
      </c>
      <c r="V587" s="149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319</v>
      </c>
      <c r="E588" s="11" t="s">
        <v>319</v>
      </c>
      <c r="F588" s="11" t="s">
        <v>319</v>
      </c>
      <c r="G588" s="11" t="s">
        <v>267</v>
      </c>
      <c r="H588" s="11" t="s">
        <v>320</v>
      </c>
      <c r="I588" s="11" t="s">
        <v>267</v>
      </c>
      <c r="J588" s="11" t="s">
        <v>267</v>
      </c>
      <c r="K588" s="11" t="s">
        <v>267</v>
      </c>
      <c r="L588" s="11" t="s">
        <v>267</v>
      </c>
      <c r="M588" s="11" t="s">
        <v>267</v>
      </c>
      <c r="N588" s="11" t="s">
        <v>267</v>
      </c>
      <c r="O588" s="11" t="s">
        <v>267</v>
      </c>
      <c r="P588" s="11" t="s">
        <v>267</v>
      </c>
      <c r="Q588" s="11" t="s">
        <v>319</v>
      </c>
      <c r="R588" s="11" t="s">
        <v>319</v>
      </c>
      <c r="S588" s="11" t="s">
        <v>320</v>
      </c>
      <c r="T588" s="11" t="s">
        <v>319</v>
      </c>
      <c r="U588" s="11" t="s">
        <v>320</v>
      </c>
      <c r="V588" s="149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 t="s">
        <v>321</v>
      </c>
      <c r="E589" s="26" t="s">
        <v>322</v>
      </c>
      <c r="F589" s="26" t="s">
        <v>322</v>
      </c>
      <c r="G589" s="26" t="s">
        <v>322</v>
      </c>
      <c r="H589" s="26" t="s">
        <v>321</v>
      </c>
      <c r="I589" s="26" t="s">
        <v>322</v>
      </c>
      <c r="J589" s="26" t="s">
        <v>322</v>
      </c>
      <c r="K589" s="26" t="s">
        <v>322</v>
      </c>
      <c r="L589" s="26" t="s">
        <v>322</v>
      </c>
      <c r="M589" s="26" t="s">
        <v>322</v>
      </c>
      <c r="N589" s="26" t="s">
        <v>117</v>
      </c>
      <c r="O589" s="26" t="s">
        <v>116</v>
      </c>
      <c r="P589" s="26" t="s">
        <v>323</v>
      </c>
      <c r="Q589" s="26" t="s">
        <v>321</v>
      </c>
      <c r="R589" s="26" t="s">
        <v>324</v>
      </c>
      <c r="S589" s="26" t="s">
        <v>324</v>
      </c>
      <c r="T589" s="26" t="s">
        <v>324</v>
      </c>
      <c r="U589" s="26" t="s">
        <v>323</v>
      </c>
      <c r="V589" s="149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25">
        <v>6.9999999999999993E-2</v>
      </c>
      <c r="E590" s="202">
        <v>0.06</v>
      </c>
      <c r="F590" s="230">
        <v>0.02</v>
      </c>
      <c r="G590" s="202">
        <v>5.6999999999999995E-2</v>
      </c>
      <c r="H590" s="225">
        <v>7.0000000000000007E-2</v>
      </c>
      <c r="I590" s="202">
        <v>0.04</v>
      </c>
      <c r="J590" s="202">
        <v>0.05</v>
      </c>
      <c r="K590" s="202">
        <v>0.05</v>
      </c>
      <c r="L590" s="202">
        <v>0.04</v>
      </c>
      <c r="M590" s="202">
        <v>0.05</v>
      </c>
      <c r="N590" s="202">
        <v>0.05</v>
      </c>
      <c r="O590" s="202">
        <v>4.9000000000000002E-2</v>
      </c>
      <c r="P590" s="202">
        <v>5.3246716232435751E-2</v>
      </c>
      <c r="Q590" s="202">
        <v>5.540249759794922E-2</v>
      </c>
      <c r="R590" s="202">
        <v>0.05</v>
      </c>
      <c r="S590" s="202">
        <v>5.6000000000000008E-2</v>
      </c>
      <c r="T590" s="202">
        <v>0.05</v>
      </c>
      <c r="U590" s="202">
        <v>6.32717E-2</v>
      </c>
      <c r="V590" s="200"/>
      <c r="W590" s="201"/>
      <c r="X590" s="201"/>
      <c r="Y590" s="201"/>
      <c r="Z590" s="201"/>
      <c r="AA590" s="201"/>
      <c r="AB590" s="201"/>
      <c r="AC590" s="201"/>
      <c r="AD590" s="201"/>
      <c r="AE590" s="201"/>
      <c r="AF590" s="201"/>
      <c r="AG590" s="201"/>
      <c r="AH590" s="201"/>
      <c r="AI590" s="201"/>
      <c r="AJ590" s="201"/>
      <c r="AK590" s="201"/>
      <c r="AL590" s="201"/>
      <c r="AM590" s="201"/>
      <c r="AN590" s="201"/>
      <c r="AO590" s="201"/>
      <c r="AP590" s="201"/>
      <c r="AQ590" s="201"/>
      <c r="AR590" s="201"/>
      <c r="AS590" s="201"/>
      <c r="AT590" s="201"/>
      <c r="AU590" s="201"/>
      <c r="AV590" s="201"/>
      <c r="AW590" s="201"/>
      <c r="AX590" s="201"/>
      <c r="AY590" s="201"/>
      <c r="AZ590" s="201"/>
      <c r="BA590" s="201"/>
      <c r="BB590" s="201"/>
      <c r="BC590" s="201"/>
      <c r="BD590" s="201"/>
      <c r="BE590" s="201"/>
      <c r="BF590" s="201"/>
      <c r="BG590" s="201"/>
      <c r="BH590" s="201"/>
      <c r="BI590" s="201"/>
      <c r="BJ590" s="201"/>
      <c r="BK590" s="201"/>
      <c r="BL590" s="201"/>
      <c r="BM590" s="203">
        <v>1</v>
      </c>
    </row>
    <row r="591" spans="1:65">
      <c r="A591" s="30"/>
      <c r="B591" s="19">
        <v>1</v>
      </c>
      <c r="C591" s="9">
        <v>2</v>
      </c>
      <c r="D591" s="226">
        <v>6.9999999999999993E-2</v>
      </c>
      <c r="E591" s="24">
        <v>0.06</v>
      </c>
      <c r="F591" s="24">
        <v>5.3999999999999999E-2</v>
      </c>
      <c r="G591" s="24">
        <v>5.6000000000000008E-2</v>
      </c>
      <c r="H591" s="226">
        <v>7.0000000000000007E-2</v>
      </c>
      <c r="I591" s="24">
        <v>0.05</v>
      </c>
      <c r="J591" s="24">
        <v>0.05</v>
      </c>
      <c r="K591" s="24">
        <v>0.05</v>
      </c>
      <c r="L591" s="24">
        <v>0.04</v>
      </c>
      <c r="M591" s="24">
        <v>0.05</v>
      </c>
      <c r="N591" s="24">
        <v>0.05</v>
      </c>
      <c r="O591" s="24">
        <v>4.7E-2</v>
      </c>
      <c r="P591" s="24">
        <v>5.5083362521769277E-2</v>
      </c>
      <c r="Q591" s="24">
        <v>5.3528312741013266E-2</v>
      </c>
      <c r="R591" s="24">
        <v>0.05</v>
      </c>
      <c r="S591" s="24">
        <v>0.06</v>
      </c>
      <c r="T591" s="24">
        <v>0.05</v>
      </c>
      <c r="U591" s="24">
        <v>6.1639199999999998E-2</v>
      </c>
      <c r="V591" s="200"/>
      <c r="W591" s="201"/>
      <c r="X591" s="201"/>
      <c r="Y591" s="201"/>
      <c r="Z591" s="201"/>
      <c r="AA591" s="201"/>
      <c r="AB591" s="201"/>
      <c r="AC591" s="201"/>
      <c r="AD591" s="201"/>
      <c r="AE591" s="201"/>
      <c r="AF591" s="201"/>
      <c r="AG591" s="201"/>
      <c r="AH591" s="201"/>
      <c r="AI591" s="201"/>
      <c r="AJ591" s="201"/>
      <c r="AK591" s="201"/>
      <c r="AL591" s="201"/>
      <c r="AM591" s="201"/>
      <c r="AN591" s="201"/>
      <c r="AO591" s="201"/>
      <c r="AP591" s="201"/>
      <c r="AQ591" s="201"/>
      <c r="AR591" s="201"/>
      <c r="AS591" s="201"/>
      <c r="AT591" s="201"/>
      <c r="AU591" s="201"/>
      <c r="AV591" s="201"/>
      <c r="AW591" s="201"/>
      <c r="AX591" s="201"/>
      <c r="AY591" s="201"/>
      <c r="AZ591" s="201"/>
      <c r="BA591" s="201"/>
      <c r="BB591" s="201"/>
      <c r="BC591" s="201"/>
      <c r="BD591" s="201"/>
      <c r="BE591" s="201"/>
      <c r="BF591" s="201"/>
      <c r="BG591" s="201"/>
      <c r="BH591" s="201"/>
      <c r="BI591" s="201"/>
      <c r="BJ591" s="201"/>
      <c r="BK591" s="201"/>
      <c r="BL591" s="201"/>
      <c r="BM591" s="203" t="e">
        <v>#N/A</v>
      </c>
    </row>
    <row r="592" spans="1:65">
      <c r="A592" s="30"/>
      <c r="B592" s="19">
        <v>1</v>
      </c>
      <c r="C592" s="9">
        <v>3</v>
      </c>
      <c r="D592" s="226">
        <v>6.9999999999999993E-2</v>
      </c>
      <c r="E592" s="24">
        <v>0.06</v>
      </c>
      <c r="F592" s="24">
        <v>0.06</v>
      </c>
      <c r="G592" s="24">
        <v>4.8000000000000001E-2</v>
      </c>
      <c r="H592" s="226">
        <v>7.0000000000000007E-2</v>
      </c>
      <c r="I592" s="24">
        <v>0.05</v>
      </c>
      <c r="J592" s="24">
        <v>0.05</v>
      </c>
      <c r="K592" s="24">
        <v>0.05</v>
      </c>
      <c r="L592" s="24">
        <v>0.04</v>
      </c>
      <c r="M592" s="24">
        <v>0.05</v>
      </c>
      <c r="N592" s="24">
        <v>0.05</v>
      </c>
      <c r="O592" s="24">
        <v>4.8000000000000001E-2</v>
      </c>
      <c r="P592" s="24">
        <v>5.2912124566433863E-2</v>
      </c>
      <c r="Q592" s="24">
        <v>6.0292116975671953E-2</v>
      </c>
      <c r="R592" s="24">
        <v>0.05</v>
      </c>
      <c r="S592" s="24">
        <v>6.3E-2</v>
      </c>
      <c r="T592" s="24">
        <v>0.05</v>
      </c>
      <c r="U592" s="24">
        <v>6.0497500000000003E-2</v>
      </c>
      <c r="V592" s="200"/>
      <c r="W592" s="201"/>
      <c r="X592" s="201"/>
      <c r="Y592" s="201"/>
      <c r="Z592" s="201"/>
      <c r="AA592" s="201"/>
      <c r="AB592" s="201"/>
      <c r="AC592" s="201"/>
      <c r="AD592" s="201"/>
      <c r="AE592" s="201"/>
      <c r="AF592" s="201"/>
      <c r="AG592" s="201"/>
      <c r="AH592" s="201"/>
      <c r="AI592" s="201"/>
      <c r="AJ592" s="201"/>
      <c r="AK592" s="201"/>
      <c r="AL592" s="201"/>
      <c r="AM592" s="201"/>
      <c r="AN592" s="201"/>
      <c r="AO592" s="201"/>
      <c r="AP592" s="201"/>
      <c r="AQ592" s="201"/>
      <c r="AR592" s="201"/>
      <c r="AS592" s="201"/>
      <c r="AT592" s="201"/>
      <c r="AU592" s="201"/>
      <c r="AV592" s="201"/>
      <c r="AW592" s="201"/>
      <c r="AX592" s="201"/>
      <c r="AY592" s="201"/>
      <c r="AZ592" s="201"/>
      <c r="BA592" s="201"/>
      <c r="BB592" s="201"/>
      <c r="BC592" s="201"/>
      <c r="BD592" s="201"/>
      <c r="BE592" s="201"/>
      <c r="BF592" s="201"/>
      <c r="BG592" s="201"/>
      <c r="BH592" s="201"/>
      <c r="BI592" s="201"/>
      <c r="BJ592" s="201"/>
      <c r="BK592" s="201"/>
      <c r="BL592" s="201"/>
      <c r="BM592" s="203">
        <v>16</v>
      </c>
    </row>
    <row r="593" spans="1:65">
      <c r="A593" s="30"/>
      <c r="B593" s="19">
        <v>1</v>
      </c>
      <c r="C593" s="9">
        <v>4</v>
      </c>
      <c r="D593" s="226">
        <v>6.9999999999999993E-2</v>
      </c>
      <c r="E593" s="24">
        <v>0.06</v>
      </c>
      <c r="F593" s="24">
        <v>0.05</v>
      </c>
      <c r="G593" s="24">
        <v>5.2999999999999999E-2</v>
      </c>
      <c r="H593" s="226">
        <v>7.0000000000000007E-2</v>
      </c>
      <c r="I593" s="24">
        <v>0.05</v>
      </c>
      <c r="J593" s="24">
        <v>0.05</v>
      </c>
      <c r="K593" s="24">
        <v>0.05</v>
      </c>
      <c r="L593" s="24">
        <v>0.04</v>
      </c>
      <c r="M593" s="24">
        <v>0.05</v>
      </c>
      <c r="N593" s="24">
        <v>0.05</v>
      </c>
      <c r="O593" s="24">
        <v>4.8000000000000001E-2</v>
      </c>
      <c r="P593" s="24">
        <v>5.3402181924194457E-2</v>
      </c>
      <c r="Q593" s="24">
        <v>5.9642353098304193E-2</v>
      </c>
      <c r="R593" s="204">
        <v>0.03</v>
      </c>
      <c r="S593" s="24">
        <v>6.5000000000000002E-2</v>
      </c>
      <c r="T593" s="24">
        <v>0.05</v>
      </c>
      <c r="U593" s="24">
        <v>5.9496600000000004E-2</v>
      </c>
      <c r="V593" s="200"/>
      <c r="W593" s="201"/>
      <c r="X593" s="201"/>
      <c r="Y593" s="201"/>
      <c r="Z593" s="201"/>
      <c r="AA593" s="201"/>
      <c r="AB593" s="201"/>
      <c r="AC593" s="201"/>
      <c r="AD593" s="201"/>
      <c r="AE593" s="201"/>
      <c r="AF593" s="201"/>
      <c r="AG593" s="201"/>
      <c r="AH593" s="201"/>
      <c r="AI593" s="201"/>
      <c r="AJ593" s="201"/>
      <c r="AK593" s="201"/>
      <c r="AL593" s="201"/>
      <c r="AM593" s="201"/>
      <c r="AN593" s="201"/>
      <c r="AO593" s="201"/>
      <c r="AP593" s="201"/>
      <c r="AQ593" s="201"/>
      <c r="AR593" s="201"/>
      <c r="AS593" s="201"/>
      <c r="AT593" s="201"/>
      <c r="AU593" s="201"/>
      <c r="AV593" s="201"/>
      <c r="AW593" s="201"/>
      <c r="AX593" s="201"/>
      <c r="AY593" s="201"/>
      <c r="AZ593" s="201"/>
      <c r="BA593" s="201"/>
      <c r="BB593" s="201"/>
      <c r="BC593" s="201"/>
      <c r="BD593" s="201"/>
      <c r="BE593" s="201"/>
      <c r="BF593" s="201"/>
      <c r="BG593" s="201"/>
      <c r="BH593" s="201"/>
      <c r="BI593" s="201"/>
      <c r="BJ593" s="201"/>
      <c r="BK593" s="201"/>
      <c r="BL593" s="201"/>
      <c r="BM593" s="203">
        <v>5.2245753471254333E-2</v>
      </c>
    </row>
    <row r="594" spans="1:65">
      <c r="A594" s="30"/>
      <c r="B594" s="19">
        <v>1</v>
      </c>
      <c r="C594" s="9">
        <v>5</v>
      </c>
      <c r="D594" s="226">
        <v>6.9999999999999993E-2</v>
      </c>
      <c r="E594" s="24">
        <v>0.06</v>
      </c>
      <c r="F594" s="24">
        <v>4.8000000000000001E-2</v>
      </c>
      <c r="G594" s="24">
        <v>5.3999999999999999E-2</v>
      </c>
      <c r="H594" s="226">
        <v>7.0000000000000007E-2</v>
      </c>
      <c r="I594" s="24">
        <v>0.04</v>
      </c>
      <c r="J594" s="24">
        <v>0.05</v>
      </c>
      <c r="K594" s="24">
        <v>0.05</v>
      </c>
      <c r="L594" s="24">
        <v>0.04</v>
      </c>
      <c r="M594" s="24">
        <v>0.05</v>
      </c>
      <c r="N594" s="24">
        <v>0.05</v>
      </c>
      <c r="O594" s="24">
        <v>4.7E-2</v>
      </c>
      <c r="P594" s="24">
        <v>5.4238544325966774E-2</v>
      </c>
      <c r="Q594" s="24">
        <v>5.2965233028394468E-2</v>
      </c>
      <c r="R594" s="24">
        <v>0.05</v>
      </c>
      <c r="S594" s="24">
        <v>0.06</v>
      </c>
      <c r="T594" s="24">
        <v>0.06</v>
      </c>
      <c r="U594" s="24">
        <v>5.7306800000000005E-2</v>
      </c>
      <c r="V594" s="200"/>
      <c r="W594" s="201"/>
      <c r="X594" s="201"/>
      <c r="Y594" s="201"/>
      <c r="Z594" s="201"/>
      <c r="AA594" s="201"/>
      <c r="AB594" s="201"/>
      <c r="AC594" s="201"/>
      <c r="AD594" s="201"/>
      <c r="AE594" s="201"/>
      <c r="AF594" s="201"/>
      <c r="AG594" s="201"/>
      <c r="AH594" s="201"/>
      <c r="AI594" s="201"/>
      <c r="AJ594" s="201"/>
      <c r="AK594" s="201"/>
      <c r="AL594" s="201"/>
      <c r="AM594" s="201"/>
      <c r="AN594" s="201"/>
      <c r="AO594" s="201"/>
      <c r="AP594" s="201"/>
      <c r="AQ594" s="201"/>
      <c r="AR594" s="201"/>
      <c r="AS594" s="201"/>
      <c r="AT594" s="201"/>
      <c r="AU594" s="201"/>
      <c r="AV594" s="201"/>
      <c r="AW594" s="201"/>
      <c r="AX594" s="201"/>
      <c r="AY594" s="201"/>
      <c r="AZ594" s="201"/>
      <c r="BA594" s="201"/>
      <c r="BB594" s="201"/>
      <c r="BC594" s="201"/>
      <c r="BD594" s="201"/>
      <c r="BE594" s="201"/>
      <c r="BF594" s="201"/>
      <c r="BG594" s="201"/>
      <c r="BH594" s="201"/>
      <c r="BI594" s="201"/>
      <c r="BJ594" s="201"/>
      <c r="BK594" s="201"/>
      <c r="BL594" s="201"/>
      <c r="BM594" s="203">
        <v>160</v>
      </c>
    </row>
    <row r="595" spans="1:65">
      <c r="A595" s="30"/>
      <c r="B595" s="19">
        <v>1</v>
      </c>
      <c r="C595" s="9">
        <v>6</v>
      </c>
      <c r="D595" s="226">
        <v>6.9999999999999993E-2</v>
      </c>
      <c r="E595" s="24">
        <v>0.06</v>
      </c>
      <c r="F595" s="24">
        <v>5.5E-2</v>
      </c>
      <c r="G595" s="24">
        <v>5.6000000000000008E-2</v>
      </c>
      <c r="H595" s="226">
        <v>7.0000000000000007E-2</v>
      </c>
      <c r="I595" s="24">
        <v>0.05</v>
      </c>
      <c r="J595" s="24">
        <v>0.05</v>
      </c>
      <c r="K595" s="24">
        <v>0.05</v>
      </c>
      <c r="L595" s="24">
        <v>0.04</v>
      </c>
      <c r="M595" s="24">
        <v>0.05</v>
      </c>
      <c r="N595" s="24">
        <v>0.05</v>
      </c>
      <c r="O595" s="24">
        <v>4.9000000000000002E-2</v>
      </c>
      <c r="P595" s="24">
        <v>5.3375878037439178E-2</v>
      </c>
      <c r="Q595" s="24">
        <v>5.6179812190843316E-2</v>
      </c>
      <c r="R595" s="24">
        <v>0.05</v>
      </c>
      <c r="S595" s="24">
        <v>5.8000000000000003E-2</v>
      </c>
      <c r="T595" s="24">
        <v>0.06</v>
      </c>
      <c r="U595" s="24">
        <v>5.8711400000000004E-2</v>
      </c>
      <c r="V595" s="200"/>
      <c r="W595" s="201"/>
      <c r="X595" s="201"/>
      <c r="Y595" s="201"/>
      <c r="Z595" s="201"/>
      <c r="AA595" s="201"/>
      <c r="AB595" s="201"/>
      <c r="AC595" s="201"/>
      <c r="AD595" s="201"/>
      <c r="AE595" s="201"/>
      <c r="AF595" s="201"/>
      <c r="AG595" s="201"/>
      <c r="AH595" s="201"/>
      <c r="AI595" s="201"/>
      <c r="AJ595" s="201"/>
      <c r="AK595" s="201"/>
      <c r="AL595" s="201"/>
      <c r="AM595" s="201"/>
      <c r="AN595" s="201"/>
      <c r="AO595" s="201"/>
      <c r="AP595" s="201"/>
      <c r="AQ595" s="201"/>
      <c r="AR595" s="201"/>
      <c r="AS595" s="201"/>
      <c r="AT595" s="201"/>
      <c r="AU595" s="201"/>
      <c r="AV595" s="201"/>
      <c r="AW595" s="201"/>
      <c r="AX595" s="201"/>
      <c r="AY595" s="201"/>
      <c r="AZ595" s="201"/>
      <c r="BA595" s="201"/>
      <c r="BB595" s="201"/>
      <c r="BC595" s="201"/>
      <c r="BD595" s="201"/>
      <c r="BE595" s="201"/>
      <c r="BF595" s="201"/>
      <c r="BG595" s="201"/>
      <c r="BH595" s="201"/>
      <c r="BI595" s="201"/>
      <c r="BJ595" s="201"/>
      <c r="BK595" s="201"/>
      <c r="BL595" s="201"/>
      <c r="BM595" s="56"/>
    </row>
    <row r="596" spans="1:65">
      <c r="A596" s="30"/>
      <c r="B596" s="20" t="s">
        <v>259</v>
      </c>
      <c r="C596" s="12"/>
      <c r="D596" s="205">
        <v>6.9999999999999993E-2</v>
      </c>
      <c r="E596" s="205">
        <v>0.06</v>
      </c>
      <c r="F596" s="205">
        <v>4.7833333333333332E-2</v>
      </c>
      <c r="G596" s="205">
        <v>5.3999999999999999E-2</v>
      </c>
      <c r="H596" s="205">
        <v>7.0000000000000007E-2</v>
      </c>
      <c r="I596" s="205">
        <v>4.6666666666666669E-2</v>
      </c>
      <c r="J596" s="205">
        <v>4.9999999999999996E-2</v>
      </c>
      <c r="K596" s="205">
        <v>4.9999999999999996E-2</v>
      </c>
      <c r="L596" s="205">
        <v>0.04</v>
      </c>
      <c r="M596" s="205">
        <v>4.9999999999999996E-2</v>
      </c>
      <c r="N596" s="205">
        <v>4.9999999999999996E-2</v>
      </c>
      <c r="O596" s="205">
        <v>4.7999999999999994E-2</v>
      </c>
      <c r="P596" s="205">
        <v>5.370980126803989E-2</v>
      </c>
      <c r="Q596" s="205">
        <v>5.6335054272029401E-2</v>
      </c>
      <c r="R596" s="205">
        <v>4.6666666666666669E-2</v>
      </c>
      <c r="S596" s="205">
        <v>6.0333333333333329E-2</v>
      </c>
      <c r="T596" s="205">
        <v>5.3333333333333337E-2</v>
      </c>
      <c r="U596" s="205">
        <v>6.0153866666666674E-2</v>
      </c>
      <c r="V596" s="200"/>
      <c r="W596" s="201"/>
      <c r="X596" s="201"/>
      <c r="Y596" s="201"/>
      <c r="Z596" s="201"/>
      <c r="AA596" s="201"/>
      <c r="AB596" s="201"/>
      <c r="AC596" s="201"/>
      <c r="AD596" s="201"/>
      <c r="AE596" s="201"/>
      <c r="AF596" s="201"/>
      <c r="AG596" s="201"/>
      <c r="AH596" s="201"/>
      <c r="AI596" s="201"/>
      <c r="AJ596" s="201"/>
      <c r="AK596" s="201"/>
      <c r="AL596" s="201"/>
      <c r="AM596" s="201"/>
      <c r="AN596" s="201"/>
      <c r="AO596" s="201"/>
      <c r="AP596" s="201"/>
      <c r="AQ596" s="201"/>
      <c r="AR596" s="201"/>
      <c r="AS596" s="201"/>
      <c r="AT596" s="201"/>
      <c r="AU596" s="201"/>
      <c r="AV596" s="201"/>
      <c r="AW596" s="201"/>
      <c r="AX596" s="201"/>
      <c r="AY596" s="201"/>
      <c r="AZ596" s="201"/>
      <c r="BA596" s="201"/>
      <c r="BB596" s="201"/>
      <c r="BC596" s="201"/>
      <c r="BD596" s="201"/>
      <c r="BE596" s="201"/>
      <c r="BF596" s="201"/>
      <c r="BG596" s="201"/>
      <c r="BH596" s="201"/>
      <c r="BI596" s="201"/>
      <c r="BJ596" s="201"/>
      <c r="BK596" s="201"/>
      <c r="BL596" s="201"/>
      <c r="BM596" s="56"/>
    </row>
    <row r="597" spans="1:65">
      <c r="A597" s="30"/>
      <c r="B597" s="3" t="s">
        <v>260</v>
      </c>
      <c r="C597" s="29"/>
      <c r="D597" s="24">
        <v>6.9999999999999993E-2</v>
      </c>
      <c r="E597" s="24">
        <v>0.06</v>
      </c>
      <c r="F597" s="24">
        <v>5.2000000000000005E-2</v>
      </c>
      <c r="G597" s="24">
        <v>5.5000000000000007E-2</v>
      </c>
      <c r="H597" s="24">
        <v>7.0000000000000007E-2</v>
      </c>
      <c r="I597" s="24">
        <v>0.05</v>
      </c>
      <c r="J597" s="24">
        <v>0.05</v>
      </c>
      <c r="K597" s="24">
        <v>0.05</v>
      </c>
      <c r="L597" s="24">
        <v>0.04</v>
      </c>
      <c r="M597" s="24">
        <v>0.05</v>
      </c>
      <c r="N597" s="24">
        <v>0.05</v>
      </c>
      <c r="O597" s="24">
        <v>4.8000000000000001E-2</v>
      </c>
      <c r="P597" s="24">
        <v>5.3389029980816821E-2</v>
      </c>
      <c r="Q597" s="24">
        <v>5.5791154894396268E-2</v>
      </c>
      <c r="R597" s="24">
        <v>0.05</v>
      </c>
      <c r="S597" s="24">
        <v>0.06</v>
      </c>
      <c r="T597" s="24">
        <v>0.05</v>
      </c>
      <c r="U597" s="24">
        <v>5.9997050000000003E-2</v>
      </c>
      <c r="V597" s="200"/>
      <c r="W597" s="201"/>
      <c r="X597" s="201"/>
      <c r="Y597" s="201"/>
      <c r="Z597" s="201"/>
      <c r="AA597" s="201"/>
      <c r="AB597" s="201"/>
      <c r="AC597" s="201"/>
      <c r="AD597" s="201"/>
      <c r="AE597" s="201"/>
      <c r="AF597" s="201"/>
      <c r="AG597" s="201"/>
      <c r="AH597" s="201"/>
      <c r="AI597" s="201"/>
      <c r="AJ597" s="201"/>
      <c r="AK597" s="201"/>
      <c r="AL597" s="201"/>
      <c r="AM597" s="201"/>
      <c r="AN597" s="201"/>
      <c r="AO597" s="201"/>
      <c r="AP597" s="201"/>
      <c r="AQ597" s="201"/>
      <c r="AR597" s="201"/>
      <c r="AS597" s="201"/>
      <c r="AT597" s="201"/>
      <c r="AU597" s="201"/>
      <c r="AV597" s="201"/>
      <c r="AW597" s="201"/>
      <c r="AX597" s="201"/>
      <c r="AY597" s="201"/>
      <c r="AZ597" s="201"/>
      <c r="BA597" s="201"/>
      <c r="BB597" s="201"/>
      <c r="BC597" s="201"/>
      <c r="BD597" s="201"/>
      <c r="BE597" s="201"/>
      <c r="BF597" s="201"/>
      <c r="BG597" s="201"/>
      <c r="BH597" s="201"/>
      <c r="BI597" s="201"/>
      <c r="BJ597" s="201"/>
      <c r="BK597" s="201"/>
      <c r="BL597" s="201"/>
      <c r="BM597" s="56"/>
    </row>
    <row r="598" spans="1:65">
      <c r="A598" s="30"/>
      <c r="B598" s="3" t="s">
        <v>261</v>
      </c>
      <c r="C598" s="29"/>
      <c r="D598" s="24">
        <v>0</v>
      </c>
      <c r="E598" s="24">
        <v>0</v>
      </c>
      <c r="F598" s="24">
        <v>1.4260668521028995E-2</v>
      </c>
      <c r="G598" s="24">
        <v>3.2863353450309977E-3</v>
      </c>
      <c r="H598" s="24">
        <v>0</v>
      </c>
      <c r="I598" s="24">
        <v>5.1639777949432234E-3</v>
      </c>
      <c r="J598" s="24">
        <v>7.6011774306101464E-18</v>
      </c>
      <c r="K598" s="24">
        <v>7.6011774306101464E-18</v>
      </c>
      <c r="L598" s="24">
        <v>0</v>
      </c>
      <c r="M598" s="24">
        <v>7.6011774306101464E-18</v>
      </c>
      <c r="N598" s="24">
        <v>7.6011774306101464E-18</v>
      </c>
      <c r="O598" s="24">
        <v>8.9442719099991667E-4</v>
      </c>
      <c r="P598" s="24">
        <v>8.0288355247579797E-4</v>
      </c>
      <c r="Q598" s="24">
        <v>3.0569208709734074E-3</v>
      </c>
      <c r="R598" s="24">
        <v>8.1649658092772578E-3</v>
      </c>
      <c r="S598" s="24">
        <v>3.2659863237109025E-3</v>
      </c>
      <c r="T598" s="24">
        <v>5.1639777949432199E-3</v>
      </c>
      <c r="U598" s="24">
        <v>2.1290223969387119E-3</v>
      </c>
      <c r="V598" s="200"/>
      <c r="W598" s="201"/>
      <c r="X598" s="201"/>
      <c r="Y598" s="201"/>
      <c r="Z598" s="201"/>
      <c r="AA598" s="201"/>
      <c r="AB598" s="201"/>
      <c r="AC598" s="201"/>
      <c r="AD598" s="201"/>
      <c r="AE598" s="201"/>
      <c r="AF598" s="201"/>
      <c r="AG598" s="201"/>
      <c r="AH598" s="201"/>
      <c r="AI598" s="201"/>
      <c r="AJ598" s="201"/>
      <c r="AK598" s="201"/>
      <c r="AL598" s="201"/>
      <c r="AM598" s="201"/>
      <c r="AN598" s="201"/>
      <c r="AO598" s="201"/>
      <c r="AP598" s="201"/>
      <c r="AQ598" s="201"/>
      <c r="AR598" s="201"/>
      <c r="AS598" s="201"/>
      <c r="AT598" s="201"/>
      <c r="AU598" s="201"/>
      <c r="AV598" s="201"/>
      <c r="AW598" s="201"/>
      <c r="AX598" s="201"/>
      <c r="AY598" s="201"/>
      <c r="AZ598" s="201"/>
      <c r="BA598" s="201"/>
      <c r="BB598" s="201"/>
      <c r="BC598" s="201"/>
      <c r="BD598" s="201"/>
      <c r="BE598" s="201"/>
      <c r="BF598" s="201"/>
      <c r="BG598" s="201"/>
      <c r="BH598" s="201"/>
      <c r="BI598" s="201"/>
      <c r="BJ598" s="201"/>
      <c r="BK598" s="201"/>
      <c r="BL598" s="201"/>
      <c r="BM598" s="56"/>
    </row>
    <row r="599" spans="1:65">
      <c r="A599" s="30"/>
      <c r="B599" s="3" t="s">
        <v>86</v>
      </c>
      <c r="C599" s="29"/>
      <c r="D599" s="13">
        <v>0</v>
      </c>
      <c r="E599" s="13">
        <v>0</v>
      </c>
      <c r="F599" s="13">
        <v>0.29813244294834135</v>
      </c>
      <c r="G599" s="13">
        <v>6.0858061945018478E-2</v>
      </c>
      <c r="H599" s="13">
        <v>0</v>
      </c>
      <c r="I599" s="13">
        <v>0.11065666703449764</v>
      </c>
      <c r="J599" s="13">
        <v>1.5202354861220294E-16</v>
      </c>
      <c r="K599" s="13">
        <v>1.5202354861220294E-16</v>
      </c>
      <c r="L599" s="13">
        <v>0</v>
      </c>
      <c r="M599" s="13">
        <v>1.5202354861220294E-16</v>
      </c>
      <c r="N599" s="13">
        <v>1.5202354861220294E-16</v>
      </c>
      <c r="O599" s="13">
        <v>1.8633899812498265E-2</v>
      </c>
      <c r="P599" s="13">
        <v>1.494854818897934E-2</v>
      </c>
      <c r="Q599" s="13">
        <v>5.4263209834008841E-2</v>
      </c>
      <c r="R599" s="13">
        <v>0.17496355305594122</v>
      </c>
      <c r="S599" s="13">
        <v>5.4132370006258056E-2</v>
      </c>
      <c r="T599" s="13">
        <v>9.682458365518537E-2</v>
      </c>
      <c r="U599" s="13">
        <v>3.5392943378625343E-2</v>
      </c>
      <c r="V599" s="149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262</v>
      </c>
      <c r="C600" s="29"/>
      <c r="D600" s="13">
        <v>0.3398218103699866</v>
      </c>
      <c r="E600" s="13">
        <v>0.14841869460284585</v>
      </c>
      <c r="F600" s="13">
        <v>-8.4455096247175732E-2</v>
      </c>
      <c r="G600" s="13">
        <v>3.3576825142561217E-2</v>
      </c>
      <c r="H600" s="13">
        <v>0.33982181036998682</v>
      </c>
      <c r="I600" s="13">
        <v>-0.10678545975334208</v>
      </c>
      <c r="J600" s="13">
        <v>-4.2984421164295239E-2</v>
      </c>
      <c r="K600" s="13">
        <v>-4.2984421164295239E-2</v>
      </c>
      <c r="L600" s="13">
        <v>-0.2343875369314361</v>
      </c>
      <c r="M600" s="13">
        <v>-4.2984421164295239E-2</v>
      </c>
      <c r="N600" s="13">
        <v>-4.2984421164295239E-2</v>
      </c>
      <c r="O600" s="13">
        <v>-8.1265044317723523E-2</v>
      </c>
      <c r="P600" s="13">
        <v>2.8022330993677347E-2</v>
      </c>
      <c r="Q600" s="13">
        <v>7.8270491457741231E-2</v>
      </c>
      <c r="R600" s="13">
        <v>-0.10678545975334208</v>
      </c>
      <c r="S600" s="13">
        <v>0.15479879846175049</v>
      </c>
      <c r="T600" s="13">
        <v>2.0816617424751938E-2</v>
      </c>
      <c r="U600" s="13">
        <v>0.15136375054411633</v>
      </c>
      <c r="V600" s="149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263</v>
      </c>
      <c r="C601" s="47"/>
      <c r="D601" s="45">
        <v>2.91</v>
      </c>
      <c r="E601" s="45">
        <v>1.32</v>
      </c>
      <c r="F601" s="45">
        <v>0.61</v>
      </c>
      <c r="G601" s="45">
        <v>0.37</v>
      </c>
      <c r="H601" s="45">
        <v>2.91</v>
      </c>
      <c r="I601" s="45">
        <v>0.79</v>
      </c>
      <c r="J601" s="45">
        <v>0.26</v>
      </c>
      <c r="K601" s="45">
        <v>0.26</v>
      </c>
      <c r="L601" s="45">
        <v>1.85</v>
      </c>
      <c r="M601" s="45">
        <v>0.26</v>
      </c>
      <c r="N601" s="45">
        <v>0.26</v>
      </c>
      <c r="O601" s="45">
        <v>0.57999999999999996</v>
      </c>
      <c r="P601" s="45">
        <v>0.32</v>
      </c>
      <c r="Q601" s="45">
        <v>0.74</v>
      </c>
      <c r="R601" s="45">
        <v>0.79</v>
      </c>
      <c r="S601" s="45">
        <v>1.37</v>
      </c>
      <c r="T601" s="45">
        <v>0.26</v>
      </c>
      <c r="U601" s="45">
        <v>1.35</v>
      </c>
      <c r="V601" s="149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BM602" s="55"/>
    </row>
    <row r="603" spans="1:65" ht="15">
      <c r="B603" s="8" t="s">
        <v>599</v>
      </c>
      <c r="BM603" s="28" t="s">
        <v>66</v>
      </c>
    </row>
    <row r="604" spans="1:65" ht="15">
      <c r="A604" s="25" t="s">
        <v>29</v>
      </c>
      <c r="B604" s="18" t="s">
        <v>111</v>
      </c>
      <c r="C604" s="15" t="s">
        <v>112</v>
      </c>
      <c r="D604" s="16" t="s">
        <v>224</v>
      </c>
      <c r="E604" s="17" t="s">
        <v>224</v>
      </c>
      <c r="F604" s="17" t="s">
        <v>224</v>
      </c>
      <c r="G604" s="17" t="s">
        <v>224</v>
      </c>
      <c r="H604" s="17" t="s">
        <v>224</v>
      </c>
      <c r="I604" s="17" t="s">
        <v>224</v>
      </c>
      <c r="J604" s="17" t="s">
        <v>224</v>
      </c>
      <c r="K604" s="17" t="s">
        <v>224</v>
      </c>
      <c r="L604" s="17" t="s">
        <v>224</v>
      </c>
      <c r="M604" s="17" t="s">
        <v>224</v>
      </c>
      <c r="N604" s="17" t="s">
        <v>224</v>
      </c>
      <c r="O604" s="17" t="s">
        <v>224</v>
      </c>
      <c r="P604" s="17" t="s">
        <v>224</v>
      </c>
      <c r="Q604" s="149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225</v>
      </c>
      <c r="C605" s="9" t="s">
        <v>225</v>
      </c>
      <c r="D605" s="147" t="s">
        <v>227</v>
      </c>
      <c r="E605" s="148" t="s">
        <v>228</v>
      </c>
      <c r="F605" s="148" t="s">
        <v>231</v>
      </c>
      <c r="G605" s="148" t="s">
        <v>235</v>
      </c>
      <c r="H605" s="148" t="s">
        <v>236</v>
      </c>
      <c r="I605" s="148" t="s">
        <v>237</v>
      </c>
      <c r="J605" s="148" t="s">
        <v>238</v>
      </c>
      <c r="K605" s="148" t="s">
        <v>265</v>
      </c>
      <c r="L605" s="148" t="s">
        <v>239</v>
      </c>
      <c r="M605" s="148" t="s">
        <v>244</v>
      </c>
      <c r="N605" s="148" t="s">
        <v>245</v>
      </c>
      <c r="O605" s="148" t="s">
        <v>246</v>
      </c>
      <c r="P605" s="148" t="s">
        <v>247</v>
      </c>
      <c r="Q605" s="149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319</v>
      </c>
      <c r="E606" s="11" t="s">
        <v>267</v>
      </c>
      <c r="F606" s="11" t="s">
        <v>319</v>
      </c>
      <c r="G606" s="11" t="s">
        <v>267</v>
      </c>
      <c r="H606" s="11" t="s">
        <v>267</v>
      </c>
      <c r="I606" s="11" t="s">
        <v>267</v>
      </c>
      <c r="J606" s="11" t="s">
        <v>267</v>
      </c>
      <c r="K606" s="11" t="s">
        <v>267</v>
      </c>
      <c r="L606" s="11" t="s">
        <v>267</v>
      </c>
      <c r="M606" s="11" t="s">
        <v>319</v>
      </c>
      <c r="N606" s="11" t="s">
        <v>319</v>
      </c>
      <c r="O606" s="11" t="s">
        <v>267</v>
      </c>
      <c r="P606" s="11" t="s">
        <v>319</v>
      </c>
      <c r="Q606" s="149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 t="s">
        <v>321</v>
      </c>
      <c r="E607" s="26" t="s">
        <v>322</v>
      </c>
      <c r="F607" s="26" t="s">
        <v>322</v>
      </c>
      <c r="G607" s="26" t="s">
        <v>322</v>
      </c>
      <c r="H607" s="26" t="s">
        <v>322</v>
      </c>
      <c r="I607" s="26" t="s">
        <v>322</v>
      </c>
      <c r="J607" s="26" t="s">
        <v>322</v>
      </c>
      <c r="K607" s="26" t="s">
        <v>322</v>
      </c>
      <c r="L607" s="26" t="s">
        <v>117</v>
      </c>
      <c r="M607" s="26" t="s">
        <v>321</v>
      </c>
      <c r="N607" s="26" t="s">
        <v>324</v>
      </c>
      <c r="O607" s="26" t="s">
        <v>324</v>
      </c>
      <c r="P607" s="26" t="s">
        <v>324</v>
      </c>
      <c r="Q607" s="149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143">
        <v>0.2</v>
      </c>
      <c r="E608" s="143">
        <v>1.58</v>
      </c>
      <c r="F608" s="143">
        <v>0.2</v>
      </c>
      <c r="G608" s="22">
        <v>0.15</v>
      </c>
      <c r="H608" s="22">
        <v>0.18</v>
      </c>
      <c r="I608" s="22">
        <v>0.11</v>
      </c>
      <c r="J608" s="22">
        <v>0.11</v>
      </c>
      <c r="K608" s="22">
        <v>0.15</v>
      </c>
      <c r="L608" s="22">
        <v>0.26</v>
      </c>
      <c r="M608" s="143" t="s">
        <v>97</v>
      </c>
      <c r="N608" s="22">
        <v>0.28000000000000003</v>
      </c>
      <c r="O608" s="22">
        <v>0.14000000000000001</v>
      </c>
      <c r="P608" s="143">
        <v>0.2</v>
      </c>
      <c r="Q608" s="149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44">
        <v>0.2</v>
      </c>
      <c r="E609" s="144">
        <v>1.5</v>
      </c>
      <c r="F609" s="144">
        <v>0.3</v>
      </c>
      <c r="G609" s="11">
        <v>0.15</v>
      </c>
      <c r="H609" s="11">
        <v>0.19</v>
      </c>
      <c r="I609" s="11">
        <v>0.11</v>
      </c>
      <c r="J609" s="11">
        <v>0.12</v>
      </c>
      <c r="K609" s="11">
        <v>0.15</v>
      </c>
      <c r="L609" s="11">
        <v>0.25</v>
      </c>
      <c r="M609" s="11">
        <v>0.20476707677847591</v>
      </c>
      <c r="N609" s="11">
        <v>0.27</v>
      </c>
      <c r="O609" s="11">
        <v>0.15</v>
      </c>
      <c r="P609" s="144">
        <v>0.2</v>
      </c>
      <c r="Q609" s="149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 t="e">
        <v>#N/A</v>
      </c>
    </row>
    <row r="610" spans="1:65">
      <c r="A610" s="30"/>
      <c r="B610" s="19">
        <v>1</v>
      </c>
      <c r="C610" s="9">
        <v>3</v>
      </c>
      <c r="D610" s="144">
        <v>0.2</v>
      </c>
      <c r="E610" s="144">
        <v>1.49</v>
      </c>
      <c r="F610" s="144">
        <v>0.3</v>
      </c>
      <c r="G610" s="11">
        <v>0.16</v>
      </c>
      <c r="H610" s="145">
        <v>0.23</v>
      </c>
      <c r="I610" s="11">
        <v>0.12</v>
      </c>
      <c r="J610" s="11">
        <v>0.12</v>
      </c>
      <c r="K610" s="11">
        <v>0.15</v>
      </c>
      <c r="L610" s="11">
        <v>0.26</v>
      </c>
      <c r="M610" s="144" t="s">
        <v>97</v>
      </c>
      <c r="N610" s="11">
        <v>0.26</v>
      </c>
      <c r="O610" s="11">
        <v>0.17</v>
      </c>
      <c r="P610" s="144">
        <v>0.2</v>
      </c>
      <c r="Q610" s="149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44">
        <v>0.2</v>
      </c>
      <c r="E611" s="144">
        <v>1.5</v>
      </c>
      <c r="F611" s="144">
        <v>0.2</v>
      </c>
      <c r="G611" s="11">
        <v>0.14000000000000001</v>
      </c>
      <c r="H611" s="11">
        <v>0.19</v>
      </c>
      <c r="I611" s="11">
        <v>0.13</v>
      </c>
      <c r="J611" s="11">
        <v>0.12</v>
      </c>
      <c r="K611" s="11">
        <v>0.15</v>
      </c>
      <c r="L611" s="11">
        <v>0.25</v>
      </c>
      <c r="M611" s="144" t="s">
        <v>97</v>
      </c>
      <c r="N611" s="11">
        <v>0.22</v>
      </c>
      <c r="O611" s="11">
        <v>0.17</v>
      </c>
      <c r="P611" s="144">
        <v>0.2</v>
      </c>
      <c r="Q611" s="149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0.17590004556797881</v>
      </c>
    </row>
    <row r="612" spans="1:65">
      <c r="A612" s="30"/>
      <c r="B612" s="19">
        <v>1</v>
      </c>
      <c r="C612" s="9">
        <v>5</v>
      </c>
      <c r="D612" s="144">
        <v>0.2</v>
      </c>
      <c r="E612" s="144">
        <v>1.38</v>
      </c>
      <c r="F612" s="144">
        <v>0.3</v>
      </c>
      <c r="G612" s="11">
        <v>0.15</v>
      </c>
      <c r="H612" s="11">
        <v>0.19</v>
      </c>
      <c r="I612" s="11">
        <v>0.11</v>
      </c>
      <c r="J612" s="11">
        <v>0.11</v>
      </c>
      <c r="K612" s="11">
        <v>0.15</v>
      </c>
      <c r="L612" s="11">
        <v>0.26</v>
      </c>
      <c r="M612" s="144" t="s">
        <v>97</v>
      </c>
      <c r="N612" s="11">
        <v>0.24</v>
      </c>
      <c r="O612" s="11">
        <v>0.17</v>
      </c>
      <c r="P612" s="144">
        <v>0.2</v>
      </c>
      <c r="Q612" s="149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161</v>
      </c>
    </row>
    <row r="613" spans="1:65">
      <c r="A613" s="30"/>
      <c r="B613" s="19">
        <v>1</v>
      </c>
      <c r="C613" s="9">
        <v>6</v>
      </c>
      <c r="D613" s="144">
        <v>0.2</v>
      </c>
      <c r="E613" s="144">
        <v>1.58</v>
      </c>
      <c r="F613" s="144">
        <v>0.3</v>
      </c>
      <c r="G613" s="11">
        <v>0.14000000000000001</v>
      </c>
      <c r="H613" s="11">
        <v>0.18</v>
      </c>
      <c r="I613" s="11">
        <v>0.11</v>
      </c>
      <c r="J613" s="11">
        <v>0.11</v>
      </c>
      <c r="K613" s="11">
        <v>0.14000000000000001</v>
      </c>
      <c r="L613" s="11">
        <v>0.25</v>
      </c>
      <c r="M613" s="144" t="s">
        <v>97</v>
      </c>
      <c r="N613" s="145">
        <v>8.16</v>
      </c>
      <c r="O613" s="11">
        <v>0.14000000000000001</v>
      </c>
      <c r="P613" s="144">
        <v>0.2</v>
      </c>
      <c r="Q613" s="149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259</v>
      </c>
      <c r="C614" s="12"/>
      <c r="D614" s="23">
        <v>0.19999999999999998</v>
      </c>
      <c r="E614" s="23">
        <v>1.5050000000000001</v>
      </c>
      <c r="F614" s="23">
        <v>0.26666666666666666</v>
      </c>
      <c r="G614" s="23">
        <v>0.14833333333333334</v>
      </c>
      <c r="H614" s="23">
        <v>0.19333333333333333</v>
      </c>
      <c r="I614" s="23">
        <v>0.11499999999999999</v>
      </c>
      <c r="J614" s="23">
        <v>0.11499999999999999</v>
      </c>
      <c r="K614" s="23">
        <v>0.14833333333333334</v>
      </c>
      <c r="L614" s="23">
        <v>0.255</v>
      </c>
      <c r="M614" s="23">
        <v>0.20476707677847591</v>
      </c>
      <c r="N614" s="23">
        <v>1.5716666666666665</v>
      </c>
      <c r="O614" s="23">
        <v>0.1566666666666667</v>
      </c>
      <c r="P614" s="23">
        <v>0.19999999999999998</v>
      </c>
      <c r="Q614" s="149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260</v>
      </c>
      <c r="C615" s="29"/>
      <c r="D615" s="11">
        <v>0.2</v>
      </c>
      <c r="E615" s="11">
        <v>1.5</v>
      </c>
      <c r="F615" s="11">
        <v>0.3</v>
      </c>
      <c r="G615" s="11">
        <v>0.15</v>
      </c>
      <c r="H615" s="11">
        <v>0.19</v>
      </c>
      <c r="I615" s="11">
        <v>0.11</v>
      </c>
      <c r="J615" s="11">
        <v>0.11499999999999999</v>
      </c>
      <c r="K615" s="11">
        <v>0.15</v>
      </c>
      <c r="L615" s="11">
        <v>0.255</v>
      </c>
      <c r="M615" s="11">
        <v>0.20476707677847591</v>
      </c>
      <c r="N615" s="11">
        <v>0.26500000000000001</v>
      </c>
      <c r="O615" s="11">
        <v>0.16</v>
      </c>
      <c r="P615" s="11">
        <v>0.2</v>
      </c>
      <c r="Q615" s="149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261</v>
      </c>
      <c r="C616" s="29"/>
      <c r="D616" s="24">
        <v>3.0404709722440586E-17</v>
      </c>
      <c r="E616" s="24">
        <v>7.3688533707762224E-2</v>
      </c>
      <c r="F616" s="24">
        <v>5.1639777949431961E-2</v>
      </c>
      <c r="G616" s="24">
        <v>7.5277265270908044E-3</v>
      </c>
      <c r="H616" s="24">
        <v>1.8618986725025259E-2</v>
      </c>
      <c r="I616" s="24">
        <v>8.3666002653407564E-3</v>
      </c>
      <c r="J616" s="24">
        <v>5.4772255750516587E-3</v>
      </c>
      <c r="K616" s="24">
        <v>4.0824829046386219E-3</v>
      </c>
      <c r="L616" s="24">
        <v>5.4772255750516656E-3</v>
      </c>
      <c r="M616" s="24" t="s">
        <v>629</v>
      </c>
      <c r="N616" s="24">
        <v>3.2276828633970016</v>
      </c>
      <c r="O616" s="24">
        <v>1.5055453054181623E-2</v>
      </c>
      <c r="P616" s="24">
        <v>3.0404709722440586E-17</v>
      </c>
      <c r="Q616" s="149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86</v>
      </c>
      <c r="C617" s="29"/>
      <c r="D617" s="13">
        <v>1.5202354861220294E-16</v>
      </c>
      <c r="E617" s="13">
        <v>4.8962480868944995E-2</v>
      </c>
      <c r="F617" s="13">
        <v>0.19364916731036985</v>
      </c>
      <c r="G617" s="13">
        <v>5.0748718160162722E-2</v>
      </c>
      <c r="H617" s="13">
        <v>9.6305103750130655E-2</v>
      </c>
      <c r="I617" s="13">
        <v>7.2753045785571804E-2</v>
      </c>
      <c r="J617" s="13">
        <v>4.7628048478710078E-2</v>
      </c>
      <c r="K617" s="13">
        <v>2.7522356660485088E-2</v>
      </c>
      <c r="L617" s="13">
        <v>2.1479315980594767E-2</v>
      </c>
      <c r="M617" s="13" t="s">
        <v>629</v>
      </c>
      <c r="N617" s="13">
        <v>2.0536688420341473</v>
      </c>
      <c r="O617" s="13">
        <v>9.6098636516052882E-2</v>
      </c>
      <c r="P617" s="13">
        <v>1.5202354861220294E-16</v>
      </c>
      <c r="Q617" s="149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262</v>
      </c>
      <c r="C618" s="29"/>
      <c r="D618" s="13">
        <v>0.13700937003286584</v>
      </c>
      <c r="E618" s="13">
        <v>7.5559955094973166</v>
      </c>
      <c r="F618" s="13">
        <v>0.5160124933771546</v>
      </c>
      <c r="G618" s="13">
        <v>-0.15671805055895771</v>
      </c>
      <c r="H618" s="13">
        <v>9.9109057698437031E-2</v>
      </c>
      <c r="I618" s="13">
        <v>-0.34621961223110209</v>
      </c>
      <c r="J618" s="13">
        <v>-0.34621961223110209</v>
      </c>
      <c r="K618" s="13">
        <v>-0.15671805055895771</v>
      </c>
      <c r="L618" s="13">
        <v>0.44968694679190402</v>
      </c>
      <c r="M618" s="13">
        <v>0.16411042485683192</v>
      </c>
      <c r="N618" s="13">
        <v>7.9349986328416051</v>
      </c>
      <c r="O618" s="13">
        <v>-0.10934266014092142</v>
      </c>
      <c r="P618" s="13">
        <v>0.13700937003286584</v>
      </c>
      <c r="Q618" s="149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263</v>
      </c>
      <c r="C619" s="47"/>
      <c r="D619" s="45" t="s">
        <v>264</v>
      </c>
      <c r="E619" s="45">
        <v>24.32</v>
      </c>
      <c r="F619" s="45" t="s">
        <v>264</v>
      </c>
      <c r="G619" s="45">
        <v>7.0000000000000007E-2</v>
      </c>
      <c r="H619" s="45">
        <v>0.73</v>
      </c>
      <c r="I619" s="45">
        <v>0.67</v>
      </c>
      <c r="J619" s="45">
        <v>0.67</v>
      </c>
      <c r="K619" s="45">
        <v>7.0000000000000007E-2</v>
      </c>
      <c r="L619" s="45">
        <v>1.84</v>
      </c>
      <c r="M619" s="45">
        <v>0.63</v>
      </c>
      <c r="N619" s="45">
        <v>25.52</v>
      </c>
      <c r="O619" s="45">
        <v>7.0000000000000007E-2</v>
      </c>
      <c r="P619" s="45" t="s">
        <v>264</v>
      </c>
      <c r="Q619" s="149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 t="s">
        <v>331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BM620" s="55"/>
    </row>
    <row r="621" spans="1:65">
      <c r="BM621" s="55"/>
    </row>
    <row r="622" spans="1:65" ht="15">
      <c r="B622" s="8" t="s">
        <v>600</v>
      </c>
      <c r="BM622" s="28" t="s">
        <v>66</v>
      </c>
    </row>
    <row r="623" spans="1:65" ht="15">
      <c r="A623" s="25" t="s">
        <v>31</v>
      </c>
      <c r="B623" s="18" t="s">
        <v>111</v>
      </c>
      <c r="C623" s="15" t="s">
        <v>112</v>
      </c>
      <c r="D623" s="16" t="s">
        <v>224</v>
      </c>
      <c r="E623" s="17" t="s">
        <v>224</v>
      </c>
      <c r="F623" s="17" t="s">
        <v>224</v>
      </c>
      <c r="G623" s="17" t="s">
        <v>224</v>
      </c>
      <c r="H623" s="17" t="s">
        <v>224</v>
      </c>
      <c r="I623" s="17" t="s">
        <v>224</v>
      </c>
      <c r="J623" s="149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225</v>
      </c>
      <c r="C624" s="9" t="s">
        <v>225</v>
      </c>
      <c r="D624" s="147" t="s">
        <v>228</v>
      </c>
      <c r="E624" s="148" t="s">
        <v>229</v>
      </c>
      <c r="F624" s="148" t="s">
        <v>230</v>
      </c>
      <c r="G624" s="148" t="s">
        <v>231</v>
      </c>
      <c r="H624" s="148" t="s">
        <v>239</v>
      </c>
      <c r="I624" s="148" t="s">
        <v>242</v>
      </c>
      <c r="J624" s="149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3</v>
      </c>
    </row>
    <row r="625" spans="1:65">
      <c r="A625" s="30"/>
      <c r="B625" s="19"/>
      <c r="C625" s="9"/>
      <c r="D625" s="10" t="s">
        <v>267</v>
      </c>
      <c r="E625" s="11" t="s">
        <v>267</v>
      </c>
      <c r="F625" s="11" t="s">
        <v>267</v>
      </c>
      <c r="G625" s="11" t="s">
        <v>319</v>
      </c>
      <c r="H625" s="11" t="s">
        <v>267</v>
      </c>
      <c r="I625" s="11" t="s">
        <v>267</v>
      </c>
      <c r="J625" s="149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9"/>
      <c r="C626" s="9"/>
      <c r="D626" s="26" t="s">
        <v>322</v>
      </c>
      <c r="E626" s="26" t="s">
        <v>323</v>
      </c>
      <c r="F626" s="26" t="s">
        <v>324</v>
      </c>
      <c r="G626" s="26" t="s">
        <v>322</v>
      </c>
      <c r="H626" s="26" t="s">
        <v>117</v>
      </c>
      <c r="I626" s="26" t="s">
        <v>323</v>
      </c>
      <c r="J626" s="149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2</v>
      </c>
    </row>
    <row r="627" spans="1:65">
      <c r="A627" s="30"/>
      <c r="B627" s="18">
        <v>1</v>
      </c>
      <c r="C627" s="14">
        <v>1</v>
      </c>
      <c r="D627" s="22">
        <v>3.5</v>
      </c>
      <c r="E627" s="22">
        <v>3.5964996886276399</v>
      </c>
      <c r="F627" s="22">
        <v>3.20910689196119</v>
      </c>
      <c r="G627" s="22">
        <v>3.44</v>
      </c>
      <c r="H627" s="22">
        <v>2.6110000000000002</v>
      </c>
      <c r="I627" s="22">
        <v>2.5797623636467431</v>
      </c>
      <c r="J627" s="149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1</v>
      </c>
    </row>
    <row r="628" spans="1:65">
      <c r="A628" s="30"/>
      <c r="B628" s="19">
        <v>1</v>
      </c>
      <c r="C628" s="9">
        <v>2</v>
      </c>
      <c r="D628" s="11">
        <v>3.7</v>
      </c>
      <c r="E628" s="11">
        <v>3.3</v>
      </c>
      <c r="F628" s="11">
        <v>3.1846568594570202</v>
      </c>
      <c r="G628" s="11">
        <v>3.2</v>
      </c>
      <c r="H628" s="11">
        <v>2.5939999999999999</v>
      </c>
      <c r="I628" s="11">
        <v>2.7423853153997095</v>
      </c>
      <c r="J628" s="149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 t="e">
        <v>#N/A</v>
      </c>
    </row>
    <row r="629" spans="1:65">
      <c r="A629" s="30"/>
      <c r="B629" s="19">
        <v>1</v>
      </c>
      <c r="C629" s="9">
        <v>3</v>
      </c>
      <c r="D629" s="11">
        <v>3.8</v>
      </c>
      <c r="E629" s="11">
        <v>3.2512555307238</v>
      </c>
      <c r="F629" s="11">
        <v>3.2093799775997298</v>
      </c>
      <c r="G629" s="11">
        <v>3.3</v>
      </c>
      <c r="H629" s="11">
        <v>2.6160000000000001</v>
      </c>
      <c r="I629" s="11">
        <v>2.6817543776430401</v>
      </c>
      <c r="J629" s="149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16</v>
      </c>
    </row>
    <row r="630" spans="1:65">
      <c r="A630" s="30"/>
      <c r="B630" s="19">
        <v>1</v>
      </c>
      <c r="C630" s="9">
        <v>4</v>
      </c>
      <c r="D630" s="11">
        <v>3.6</v>
      </c>
      <c r="E630" s="11">
        <v>3.4437755501661398</v>
      </c>
      <c r="F630" s="11">
        <v>3.1886951392537299</v>
      </c>
      <c r="G630" s="11">
        <v>3.65</v>
      </c>
      <c r="H630" s="11">
        <v>2.609</v>
      </c>
      <c r="I630" s="11">
        <v>2.7530867503187562</v>
      </c>
      <c r="J630" s="149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3.1339873465688033</v>
      </c>
    </row>
    <row r="631" spans="1:65">
      <c r="A631" s="30"/>
      <c r="B631" s="19">
        <v>1</v>
      </c>
      <c r="C631" s="9">
        <v>5</v>
      </c>
      <c r="D631" s="11">
        <v>3.5</v>
      </c>
      <c r="E631" s="11">
        <v>3.5752600249160702</v>
      </c>
      <c r="F631" s="11">
        <v>3.1643106290269798</v>
      </c>
      <c r="G631" s="11">
        <v>2.91</v>
      </c>
      <c r="H631" s="11">
        <v>2.6779999999999999</v>
      </c>
      <c r="I631" s="11">
        <v>2.6405359805387012</v>
      </c>
      <c r="J631" s="149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8">
        <v>162</v>
      </c>
    </row>
    <row r="632" spans="1:65">
      <c r="A632" s="30"/>
      <c r="B632" s="19">
        <v>1</v>
      </c>
      <c r="C632" s="9">
        <v>6</v>
      </c>
      <c r="D632" s="11">
        <v>3.5</v>
      </c>
      <c r="E632" s="11">
        <v>3.4516548160316596</v>
      </c>
      <c r="F632" s="11">
        <v>3.1944889685575202</v>
      </c>
      <c r="G632" s="11">
        <v>3.1</v>
      </c>
      <c r="H632" s="145">
        <v>2.7229999999999999</v>
      </c>
      <c r="I632" s="11">
        <v>2.7273356126084884</v>
      </c>
      <c r="J632" s="149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20" t="s">
        <v>259</v>
      </c>
      <c r="C633" s="12"/>
      <c r="D633" s="23">
        <v>3.6</v>
      </c>
      <c r="E633" s="23">
        <v>3.436407601744218</v>
      </c>
      <c r="F633" s="23">
        <v>3.1917730776426949</v>
      </c>
      <c r="G633" s="23">
        <v>3.2666666666666671</v>
      </c>
      <c r="H633" s="23">
        <v>2.6385000000000001</v>
      </c>
      <c r="I633" s="23">
        <v>2.6874767333592398</v>
      </c>
      <c r="J633" s="149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260</v>
      </c>
      <c r="C634" s="29"/>
      <c r="D634" s="11">
        <v>3.55</v>
      </c>
      <c r="E634" s="11">
        <v>3.4477151830988997</v>
      </c>
      <c r="F634" s="11">
        <v>3.1915920539056248</v>
      </c>
      <c r="G634" s="11">
        <v>3.25</v>
      </c>
      <c r="H634" s="11">
        <v>2.6135000000000002</v>
      </c>
      <c r="I634" s="11">
        <v>2.7045449951257643</v>
      </c>
      <c r="J634" s="149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261</v>
      </c>
      <c r="C635" s="29"/>
      <c r="D635" s="24">
        <v>0.12649110640673514</v>
      </c>
      <c r="E635" s="24">
        <v>0.14006038635361437</v>
      </c>
      <c r="F635" s="24">
        <v>1.6924186588131902E-2</v>
      </c>
      <c r="G635" s="24">
        <v>0.25982045082453886</v>
      </c>
      <c r="H635" s="24">
        <v>5.0623117248940669E-2</v>
      </c>
      <c r="I635" s="24">
        <v>6.7449124582890277E-2</v>
      </c>
      <c r="J635" s="149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86</v>
      </c>
      <c r="C636" s="29"/>
      <c r="D636" s="13">
        <v>3.5136418446315314E-2</v>
      </c>
      <c r="E636" s="13">
        <v>4.0757792027501016E-2</v>
      </c>
      <c r="F636" s="13">
        <v>5.3024404230614577E-3</v>
      </c>
      <c r="G636" s="13">
        <v>7.9536872701389441E-2</v>
      </c>
      <c r="H636" s="13">
        <v>1.9186324521106943E-2</v>
      </c>
      <c r="I636" s="13">
        <v>2.5097565960536347E-2</v>
      </c>
      <c r="J636" s="149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262</v>
      </c>
      <c r="C637" s="29"/>
      <c r="D637" s="13">
        <v>0.14869640553635399</v>
      </c>
      <c r="E637" s="13">
        <v>9.6496961133718306E-2</v>
      </c>
      <c r="F637" s="13">
        <v>1.8438405993297158E-2</v>
      </c>
      <c r="G637" s="13">
        <v>4.2335627245950969E-2</v>
      </c>
      <c r="H637" s="13">
        <v>-0.1581012594423139</v>
      </c>
      <c r="I637" s="13">
        <v>-0.142473649007683</v>
      </c>
      <c r="J637" s="149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263</v>
      </c>
      <c r="C638" s="47"/>
      <c r="D638" s="45">
        <v>0.87</v>
      </c>
      <c r="E638" s="45">
        <v>0.48</v>
      </c>
      <c r="F638" s="45">
        <v>0.09</v>
      </c>
      <c r="G638" s="45">
        <v>0.09</v>
      </c>
      <c r="H638" s="45">
        <v>1.38</v>
      </c>
      <c r="I638" s="45">
        <v>1.26</v>
      </c>
      <c r="J638" s="149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/>
      <c r="C639" s="20"/>
      <c r="D639" s="20"/>
      <c r="E639" s="20"/>
      <c r="F639" s="20"/>
      <c r="G639" s="20"/>
      <c r="H639" s="20"/>
      <c r="I639" s="20"/>
      <c r="BM639" s="55"/>
    </row>
    <row r="640" spans="1:65" ht="15">
      <c r="B640" s="8" t="s">
        <v>601</v>
      </c>
      <c r="BM640" s="28" t="s">
        <v>66</v>
      </c>
    </row>
    <row r="641" spans="1:65" ht="15">
      <c r="A641" s="25" t="s">
        <v>34</v>
      </c>
      <c r="B641" s="18" t="s">
        <v>111</v>
      </c>
      <c r="C641" s="15" t="s">
        <v>112</v>
      </c>
      <c r="D641" s="16" t="s">
        <v>224</v>
      </c>
      <c r="E641" s="17" t="s">
        <v>224</v>
      </c>
      <c r="F641" s="17" t="s">
        <v>224</v>
      </c>
      <c r="G641" s="17" t="s">
        <v>224</v>
      </c>
      <c r="H641" s="17" t="s">
        <v>224</v>
      </c>
      <c r="I641" s="17" t="s">
        <v>224</v>
      </c>
      <c r="J641" s="17" t="s">
        <v>224</v>
      </c>
      <c r="K641" s="17" t="s">
        <v>224</v>
      </c>
      <c r="L641" s="17" t="s">
        <v>224</v>
      </c>
      <c r="M641" s="17" t="s">
        <v>224</v>
      </c>
      <c r="N641" s="17" t="s">
        <v>224</v>
      </c>
      <c r="O641" s="17" t="s">
        <v>224</v>
      </c>
      <c r="P641" s="17" t="s">
        <v>224</v>
      </c>
      <c r="Q641" s="17" t="s">
        <v>224</v>
      </c>
      <c r="R641" s="17" t="s">
        <v>224</v>
      </c>
      <c r="S641" s="17" t="s">
        <v>224</v>
      </c>
      <c r="T641" s="17" t="s">
        <v>224</v>
      </c>
      <c r="U641" s="17" t="s">
        <v>224</v>
      </c>
      <c r="V641" s="17" t="s">
        <v>224</v>
      </c>
      <c r="W641" s="17" t="s">
        <v>224</v>
      </c>
      <c r="X641" s="17" t="s">
        <v>224</v>
      </c>
      <c r="Y641" s="149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225</v>
      </c>
      <c r="C642" s="9" t="s">
        <v>225</v>
      </c>
      <c r="D642" s="147" t="s">
        <v>227</v>
      </c>
      <c r="E642" s="148" t="s">
        <v>228</v>
      </c>
      <c r="F642" s="148" t="s">
        <v>229</v>
      </c>
      <c r="G642" s="148" t="s">
        <v>230</v>
      </c>
      <c r="H642" s="148" t="s">
        <v>231</v>
      </c>
      <c r="I642" s="148" t="s">
        <v>232</v>
      </c>
      <c r="J642" s="148" t="s">
        <v>233</v>
      </c>
      <c r="K642" s="148" t="s">
        <v>235</v>
      </c>
      <c r="L642" s="148" t="s">
        <v>236</v>
      </c>
      <c r="M642" s="148" t="s">
        <v>237</v>
      </c>
      <c r="N642" s="148" t="s">
        <v>238</v>
      </c>
      <c r="O642" s="148" t="s">
        <v>265</v>
      </c>
      <c r="P642" s="148" t="s">
        <v>239</v>
      </c>
      <c r="Q642" s="148" t="s">
        <v>241</v>
      </c>
      <c r="R642" s="148" t="s">
        <v>242</v>
      </c>
      <c r="S642" s="148" t="s">
        <v>243</v>
      </c>
      <c r="T642" s="148" t="s">
        <v>244</v>
      </c>
      <c r="U642" s="148" t="s">
        <v>245</v>
      </c>
      <c r="V642" s="148" t="s">
        <v>246</v>
      </c>
      <c r="W642" s="148" t="s">
        <v>247</v>
      </c>
      <c r="X642" s="148" t="s">
        <v>250</v>
      </c>
      <c r="Y642" s="149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319</v>
      </c>
      <c r="E643" s="11" t="s">
        <v>267</v>
      </c>
      <c r="F643" s="11" t="s">
        <v>320</v>
      </c>
      <c r="G643" s="11" t="s">
        <v>320</v>
      </c>
      <c r="H643" s="11" t="s">
        <v>319</v>
      </c>
      <c r="I643" s="11" t="s">
        <v>267</v>
      </c>
      <c r="J643" s="11" t="s">
        <v>320</v>
      </c>
      <c r="K643" s="11" t="s">
        <v>267</v>
      </c>
      <c r="L643" s="11" t="s">
        <v>267</v>
      </c>
      <c r="M643" s="11" t="s">
        <v>267</v>
      </c>
      <c r="N643" s="11" t="s">
        <v>267</v>
      </c>
      <c r="O643" s="11" t="s">
        <v>267</v>
      </c>
      <c r="P643" s="11" t="s">
        <v>267</v>
      </c>
      <c r="Q643" s="11" t="s">
        <v>267</v>
      </c>
      <c r="R643" s="11" t="s">
        <v>267</v>
      </c>
      <c r="S643" s="11" t="s">
        <v>266</v>
      </c>
      <c r="T643" s="11" t="s">
        <v>319</v>
      </c>
      <c r="U643" s="11" t="s">
        <v>319</v>
      </c>
      <c r="V643" s="11" t="s">
        <v>267</v>
      </c>
      <c r="W643" s="11" t="s">
        <v>319</v>
      </c>
      <c r="X643" s="11" t="s">
        <v>320</v>
      </c>
      <c r="Y643" s="149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/>
      <c r="C644" s="9"/>
      <c r="D644" s="26" t="s">
        <v>321</v>
      </c>
      <c r="E644" s="26" t="s">
        <v>322</v>
      </c>
      <c r="F644" s="26" t="s">
        <v>323</v>
      </c>
      <c r="G644" s="26" t="s">
        <v>324</v>
      </c>
      <c r="H644" s="26" t="s">
        <v>322</v>
      </c>
      <c r="I644" s="26" t="s">
        <v>322</v>
      </c>
      <c r="J644" s="26" t="s">
        <v>321</v>
      </c>
      <c r="K644" s="26" t="s">
        <v>322</v>
      </c>
      <c r="L644" s="26" t="s">
        <v>322</v>
      </c>
      <c r="M644" s="26" t="s">
        <v>322</v>
      </c>
      <c r="N644" s="26" t="s">
        <v>322</v>
      </c>
      <c r="O644" s="26" t="s">
        <v>322</v>
      </c>
      <c r="P644" s="26" t="s">
        <v>117</v>
      </c>
      <c r="Q644" s="26" t="s">
        <v>116</v>
      </c>
      <c r="R644" s="26" t="s">
        <v>323</v>
      </c>
      <c r="S644" s="26" t="s">
        <v>116</v>
      </c>
      <c r="T644" s="26" t="s">
        <v>321</v>
      </c>
      <c r="U644" s="26" t="s">
        <v>324</v>
      </c>
      <c r="V644" s="26" t="s">
        <v>324</v>
      </c>
      <c r="W644" s="26" t="s">
        <v>324</v>
      </c>
      <c r="X644" s="26" t="s">
        <v>323</v>
      </c>
      <c r="Y644" s="149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2</v>
      </c>
    </row>
    <row r="645" spans="1:65">
      <c r="A645" s="30"/>
      <c r="B645" s="18">
        <v>1</v>
      </c>
      <c r="C645" s="14">
        <v>1</v>
      </c>
      <c r="D645" s="206">
        <v>48</v>
      </c>
      <c r="E645" s="206">
        <v>43.8</v>
      </c>
      <c r="F645" s="206">
        <v>48.319200000000002</v>
      </c>
      <c r="G645" s="206">
        <v>47.3</v>
      </c>
      <c r="H645" s="223">
        <v>36.6</v>
      </c>
      <c r="I645" s="206">
        <v>48</v>
      </c>
      <c r="J645" s="206">
        <v>44</v>
      </c>
      <c r="K645" s="206">
        <v>46.7</v>
      </c>
      <c r="L645" s="206">
        <v>48.4</v>
      </c>
      <c r="M645" s="206">
        <v>43.8</v>
      </c>
      <c r="N645" s="206">
        <v>44.5</v>
      </c>
      <c r="O645" s="206">
        <v>51</v>
      </c>
      <c r="P645" s="206">
        <v>45.9</v>
      </c>
      <c r="Q645" s="206">
        <v>46.8</v>
      </c>
      <c r="R645" s="206">
        <v>44.452124369862219</v>
      </c>
      <c r="S645" s="227">
        <v>58.962849435998059</v>
      </c>
      <c r="T645" s="206">
        <v>45.974029566997309</v>
      </c>
      <c r="U645" s="206">
        <v>46.1</v>
      </c>
      <c r="V645" s="206">
        <v>49.5</v>
      </c>
      <c r="W645" s="206">
        <v>46.8</v>
      </c>
      <c r="X645" s="206">
        <v>51.908000000000001</v>
      </c>
      <c r="Y645" s="207"/>
      <c r="Z645" s="208"/>
      <c r="AA645" s="208"/>
      <c r="AB645" s="208"/>
      <c r="AC645" s="208"/>
      <c r="AD645" s="208"/>
      <c r="AE645" s="208"/>
      <c r="AF645" s="208"/>
      <c r="AG645" s="208"/>
      <c r="AH645" s="208"/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8"/>
      <c r="AT645" s="208"/>
      <c r="AU645" s="208"/>
      <c r="AV645" s="208"/>
      <c r="AW645" s="208"/>
      <c r="AX645" s="208"/>
      <c r="AY645" s="208"/>
      <c r="AZ645" s="208"/>
      <c r="BA645" s="208"/>
      <c r="BB645" s="208"/>
      <c r="BC645" s="208"/>
      <c r="BD645" s="208"/>
      <c r="BE645" s="208"/>
      <c r="BF645" s="208"/>
      <c r="BG645" s="208"/>
      <c r="BH645" s="208"/>
      <c r="BI645" s="208"/>
      <c r="BJ645" s="208"/>
      <c r="BK645" s="208"/>
      <c r="BL645" s="208"/>
      <c r="BM645" s="209">
        <v>1</v>
      </c>
    </row>
    <row r="646" spans="1:65">
      <c r="A646" s="30"/>
      <c r="B646" s="19">
        <v>1</v>
      </c>
      <c r="C646" s="9">
        <v>2</v>
      </c>
      <c r="D646" s="210">
        <v>47</v>
      </c>
      <c r="E646" s="210">
        <v>45.6</v>
      </c>
      <c r="F646" s="210">
        <v>48.033999999999999</v>
      </c>
      <c r="G646" s="210">
        <v>47.451999999999998</v>
      </c>
      <c r="H646" s="224">
        <v>37.1</v>
      </c>
      <c r="I646" s="210">
        <v>47.8</v>
      </c>
      <c r="J646" s="210">
        <v>44</v>
      </c>
      <c r="K646" s="210">
        <v>44.8</v>
      </c>
      <c r="L646" s="210">
        <v>49.3</v>
      </c>
      <c r="M646" s="210">
        <v>48.6</v>
      </c>
      <c r="N646" s="210">
        <v>44.2</v>
      </c>
      <c r="O646" s="210">
        <v>52.9</v>
      </c>
      <c r="P646" s="210">
        <v>48.4</v>
      </c>
      <c r="Q646" s="210">
        <v>45.2</v>
      </c>
      <c r="R646" s="210">
        <v>45.528550264320124</v>
      </c>
      <c r="S646" s="210">
        <v>45.59599139156385</v>
      </c>
      <c r="T646" s="210">
        <v>50.404915488744855</v>
      </c>
      <c r="U646" s="210">
        <v>45.1</v>
      </c>
      <c r="V646" s="210">
        <v>50.9</v>
      </c>
      <c r="W646" s="210">
        <v>47.6</v>
      </c>
      <c r="X646" s="210">
        <v>49.938000000000002</v>
      </c>
      <c r="Y646" s="207"/>
      <c r="Z646" s="208"/>
      <c r="AA646" s="208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8"/>
      <c r="AT646" s="208"/>
      <c r="AU646" s="208"/>
      <c r="AV646" s="208"/>
      <c r="AW646" s="208"/>
      <c r="AX646" s="208"/>
      <c r="AY646" s="208"/>
      <c r="AZ646" s="208"/>
      <c r="BA646" s="208"/>
      <c r="BB646" s="208"/>
      <c r="BC646" s="208"/>
      <c r="BD646" s="208"/>
      <c r="BE646" s="208"/>
      <c r="BF646" s="208"/>
      <c r="BG646" s="208"/>
      <c r="BH646" s="208"/>
      <c r="BI646" s="208"/>
      <c r="BJ646" s="208"/>
      <c r="BK646" s="208"/>
      <c r="BL646" s="208"/>
      <c r="BM646" s="209" t="e">
        <v>#N/A</v>
      </c>
    </row>
    <row r="647" spans="1:65">
      <c r="A647" s="30"/>
      <c r="B647" s="19">
        <v>1</v>
      </c>
      <c r="C647" s="9">
        <v>3</v>
      </c>
      <c r="D647" s="210">
        <v>49</v>
      </c>
      <c r="E647" s="210">
        <v>45.8</v>
      </c>
      <c r="F647" s="210">
        <v>48.238500000000002</v>
      </c>
      <c r="G647" s="210">
        <v>47.389000000000003</v>
      </c>
      <c r="H647" s="224">
        <v>36.799999999999997</v>
      </c>
      <c r="I647" s="210">
        <v>47.5</v>
      </c>
      <c r="J647" s="210">
        <v>44</v>
      </c>
      <c r="K647" s="210">
        <v>48.3</v>
      </c>
      <c r="L647" s="210">
        <v>48.9</v>
      </c>
      <c r="M647" s="210">
        <v>45.3</v>
      </c>
      <c r="N647" s="210">
        <v>45.9</v>
      </c>
      <c r="O647" s="210">
        <v>51.1</v>
      </c>
      <c r="P647" s="210">
        <v>48.7</v>
      </c>
      <c r="Q647" s="210">
        <v>46.3</v>
      </c>
      <c r="R647" s="210">
        <v>44.838386042988844</v>
      </c>
      <c r="S647" s="210">
        <v>54.393957657224398</v>
      </c>
      <c r="T647" s="210">
        <v>48.104559782359473</v>
      </c>
      <c r="U647" s="210">
        <v>44.2</v>
      </c>
      <c r="V647" s="210">
        <v>53.2</v>
      </c>
      <c r="W647" s="210">
        <v>48.1</v>
      </c>
      <c r="X647" s="210">
        <v>48.356000000000002</v>
      </c>
      <c r="Y647" s="207"/>
      <c r="Z647" s="208"/>
      <c r="AA647" s="208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8"/>
      <c r="AT647" s="208"/>
      <c r="AU647" s="208"/>
      <c r="AV647" s="208"/>
      <c r="AW647" s="208"/>
      <c r="AX647" s="208"/>
      <c r="AY647" s="208"/>
      <c r="AZ647" s="208"/>
      <c r="BA647" s="208"/>
      <c r="BB647" s="208"/>
      <c r="BC647" s="208"/>
      <c r="BD647" s="208"/>
      <c r="BE647" s="208"/>
      <c r="BF647" s="208"/>
      <c r="BG647" s="208"/>
      <c r="BH647" s="208"/>
      <c r="BI647" s="208"/>
      <c r="BJ647" s="208"/>
      <c r="BK647" s="208"/>
      <c r="BL647" s="208"/>
      <c r="BM647" s="209">
        <v>16</v>
      </c>
    </row>
    <row r="648" spans="1:65">
      <c r="A648" s="30"/>
      <c r="B648" s="19">
        <v>1</v>
      </c>
      <c r="C648" s="9">
        <v>4</v>
      </c>
      <c r="D648" s="210">
        <v>48</v>
      </c>
      <c r="E648" s="210">
        <v>44.7</v>
      </c>
      <c r="F648" s="210">
        <v>48.927500000000002</v>
      </c>
      <c r="G648" s="210">
        <v>47.366</v>
      </c>
      <c r="H648" s="228">
        <v>38.5</v>
      </c>
      <c r="I648" s="210">
        <v>47.5</v>
      </c>
      <c r="J648" s="210">
        <v>45</v>
      </c>
      <c r="K648" s="210">
        <v>48.1</v>
      </c>
      <c r="L648" s="210">
        <v>49</v>
      </c>
      <c r="M648" s="210">
        <v>49</v>
      </c>
      <c r="N648" s="210">
        <v>44.4</v>
      </c>
      <c r="O648" s="210">
        <v>49.5</v>
      </c>
      <c r="P648" s="210">
        <v>47.8</v>
      </c>
      <c r="Q648" s="210">
        <v>46.3</v>
      </c>
      <c r="R648" s="210">
        <v>43.215682788612604</v>
      </c>
      <c r="S648" s="210">
        <v>45.742328897605489</v>
      </c>
      <c r="T648" s="210">
        <v>49.001513774857301</v>
      </c>
      <c r="U648" s="210">
        <v>42.7</v>
      </c>
      <c r="V648" s="210">
        <v>52.7</v>
      </c>
      <c r="W648" s="210">
        <v>47.8</v>
      </c>
      <c r="X648" s="210">
        <v>49.414000000000001</v>
      </c>
      <c r="Y648" s="207"/>
      <c r="Z648" s="208"/>
      <c r="AA648" s="208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8"/>
      <c r="AT648" s="208"/>
      <c r="AU648" s="208"/>
      <c r="AV648" s="208"/>
      <c r="AW648" s="208"/>
      <c r="AX648" s="208"/>
      <c r="AY648" s="208"/>
      <c r="AZ648" s="208"/>
      <c r="BA648" s="208"/>
      <c r="BB648" s="208"/>
      <c r="BC648" s="208"/>
      <c r="BD648" s="208"/>
      <c r="BE648" s="208"/>
      <c r="BF648" s="208"/>
      <c r="BG648" s="208"/>
      <c r="BH648" s="208"/>
      <c r="BI648" s="208"/>
      <c r="BJ648" s="208"/>
      <c r="BK648" s="208"/>
      <c r="BL648" s="208"/>
      <c r="BM648" s="209">
        <v>47.487961433919942</v>
      </c>
    </row>
    <row r="649" spans="1:65">
      <c r="A649" s="30"/>
      <c r="B649" s="19">
        <v>1</v>
      </c>
      <c r="C649" s="9">
        <v>5</v>
      </c>
      <c r="D649" s="210">
        <v>49</v>
      </c>
      <c r="E649" s="210">
        <v>45.1</v>
      </c>
      <c r="F649" s="210">
        <v>49.818100000000001</v>
      </c>
      <c r="G649" s="210">
        <v>47.241999999999997</v>
      </c>
      <c r="H649" s="224">
        <v>37.200000000000003</v>
      </c>
      <c r="I649" s="210">
        <v>46.4</v>
      </c>
      <c r="J649" s="210">
        <v>44</v>
      </c>
      <c r="K649" s="210">
        <v>48.2</v>
      </c>
      <c r="L649" s="210">
        <v>49.5</v>
      </c>
      <c r="M649" s="210">
        <v>48.6</v>
      </c>
      <c r="N649" s="210">
        <v>44.9</v>
      </c>
      <c r="O649" s="210">
        <v>55.3</v>
      </c>
      <c r="P649" s="210">
        <v>46.9</v>
      </c>
      <c r="Q649" s="210">
        <v>44.8</v>
      </c>
      <c r="R649" s="210">
        <v>43.136108622468342</v>
      </c>
      <c r="S649" s="210">
        <v>47.503823837668634</v>
      </c>
      <c r="T649" s="210">
        <v>45.581236445927161</v>
      </c>
      <c r="U649" s="210">
        <v>44.9</v>
      </c>
      <c r="V649" s="210">
        <v>49.8</v>
      </c>
      <c r="W649" s="210">
        <v>47.8</v>
      </c>
      <c r="X649" s="210">
        <v>52.082999999999998</v>
      </c>
      <c r="Y649" s="207"/>
      <c r="Z649" s="208"/>
      <c r="AA649" s="208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8"/>
      <c r="AT649" s="208"/>
      <c r="AU649" s="208"/>
      <c r="AV649" s="208"/>
      <c r="AW649" s="208"/>
      <c r="AX649" s="208"/>
      <c r="AY649" s="208"/>
      <c r="AZ649" s="208"/>
      <c r="BA649" s="208"/>
      <c r="BB649" s="208"/>
      <c r="BC649" s="208"/>
      <c r="BD649" s="208"/>
      <c r="BE649" s="208"/>
      <c r="BF649" s="208"/>
      <c r="BG649" s="208"/>
      <c r="BH649" s="208"/>
      <c r="BI649" s="208"/>
      <c r="BJ649" s="208"/>
      <c r="BK649" s="208"/>
      <c r="BL649" s="208"/>
      <c r="BM649" s="209">
        <v>163</v>
      </c>
    </row>
    <row r="650" spans="1:65">
      <c r="A650" s="30"/>
      <c r="B650" s="19">
        <v>1</v>
      </c>
      <c r="C650" s="9">
        <v>6</v>
      </c>
      <c r="D650" s="210">
        <v>48</v>
      </c>
      <c r="E650" s="210">
        <v>43.8</v>
      </c>
      <c r="F650" s="210">
        <v>49.132100000000001</v>
      </c>
      <c r="G650" s="210">
        <v>47.396999999999998</v>
      </c>
      <c r="H650" s="224">
        <v>37.299999999999997</v>
      </c>
      <c r="I650" s="210">
        <v>47.5</v>
      </c>
      <c r="J650" s="210">
        <v>44</v>
      </c>
      <c r="K650" s="210">
        <v>48.1</v>
      </c>
      <c r="L650" s="210">
        <v>48.9</v>
      </c>
      <c r="M650" s="210">
        <v>49.4</v>
      </c>
      <c r="N650" s="210">
        <v>46.6</v>
      </c>
      <c r="O650" s="210">
        <v>51.7</v>
      </c>
      <c r="P650" s="210">
        <v>47.7</v>
      </c>
      <c r="Q650" s="210">
        <v>46.5</v>
      </c>
      <c r="R650" s="210">
        <v>44.173800135212161</v>
      </c>
      <c r="S650" s="210">
        <v>48.856225144784879</v>
      </c>
      <c r="T650" s="210">
        <v>49.222272473425839</v>
      </c>
      <c r="U650" s="210">
        <v>45</v>
      </c>
      <c r="V650" s="210">
        <v>51.4</v>
      </c>
      <c r="W650" s="210">
        <v>48.2</v>
      </c>
      <c r="X650" s="210">
        <v>50.597000000000001</v>
      </c>
      <c r="Y650" s="207"/>
      <c r="Z650" s="208"/>
      <c r="AA650" s="208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  <c r="BI650" s="208"/>
      <c r="BJ650" s="208"/>
      <c r="BK650" s="208"/>
      <c r="BL650" s="208"/>
      <c r="BM650" s="211"/>
    </row>
    <row r="651" spans="1:65">
      <c r="A651" s="30"/>
      <c r="B651" s="20" t="s">
        <v>259</v>
      </c>
      <c r="C651" s="12"/>
      <c r="D651" s="212">
        <v>48.166666666666664</v>
      </c>
      <c r="E651" s="212">
        <v>44.79999999999999</v>
      </c>
      <c r="F651" s="212">
        <v>48.744900000000001</v>
      </c>
      <c r="G651" s="212">
        <v>47.357666666666667</v>
      </c>
      <c r="H651" s="212">
        <v>37.25</v>
      </c>
      <c r="I651" s="212">
        <v>47.45000000000001</v>
      </c>
      <c r="J651" s="212">
        <v>44.166666666666664</v>
      </c>
      <c r="K651" s="212">
        <v>47.366666666666674</v>
      </c>
      <c r="L651" s="212">
        <v>49</v>
      </c>
      <c r="M651" s="212">
        <v>47.449999999999996</v>
      </c>
      <c r="N651" s="212">
        <v>45.083333333333336</v>
      </c>
      <c r="O651" s="212">
        <v>51.916666666666664</v>
      </c>
      <c r="P651" s="212">
        <v>47.56666666666667</v>
      </c>
      <c r="Q651" s="212">
        <v>45.983333333333341</v>
      </c>
      <c r="R651" s="212">
        <v>44.224108703910723</v>
      </c>
      <c r="S651" s="212">
        <v>50.175862727474225</v>
      </c>
      <c r="T651" s="212">
        <v>48.048087922051991</v>
      </c>
      <c r="U651" s="212">
        <v>44.666666666666664</v>
      </c>
      <c r="V651" s="212">
        <v>51.25</v>
      </c>
      <c r="W651" s="212">
        <v>47.716666666666669</v>
      </c>
      <c r="X651" s="212">
        <v>50.382666666666665</v>
      </c>
      <c r="Y651" s="207"/>
      <c r="Z651" s="208"/>
      <c r="AA651" s="208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08"/>
      <c r="AT651" s="208"/>
      <c r="AU651" s="208"/>
      <c r="AV651" s="208"/>
      <c r="AW651" s="208"/>
      <c r="AX651" s="208"/>
      <c r="AY651" s="208"/>
      <c r="AZ651" s="208"/>
      <c r="BA651" s="208"/>
      <c r="BB651" s="208"/>
      <c r="BC651" s="208"/>
      <c r="BD651" s="208"/>
      <c r="BE651" s="208"/>
      <c r="BF651" s="208"/>
      <c r="BG651" s="208"/>
      <c r="BH651" s="208"/>
      <c r="BI651" s="208"/>
      <c r="BJ651" s="208"/>
      <c r="BK651" s="208"/>
      <c r="BL651" s="208"/>
      <c r="BM651" s="211"/>
    </row>
    <row r="652" spans="1:65">
      <c r="A652" s="30"/>
      <c r="B652" s="3" t="s">
        <v>260</v>
      </c>
      <c r="C652" s="29"/>
      <c r="D652" s="210">
        <v>48</v>
      </c>
      <c r="E652" s="210">
        <v>44.900000000000006</v>
      </c>
      <c r="F652" s="210">
        <v>48.623350000000002</v>
      </c>
      <c r="G652" s="210">
        <v>47.377499999999998</v>
      </c>
      <c r="H652" s="210">
        <v>37.150000000000006</v>
      </c>
      <c r="I652" s="210">
        <v>47.5</v>
      </c>
      <c r="J652" s="210">
        <v>44</v>
      </c>
      <c r="K652" s="210">
        <v>48.1</v>
      </c>
      <c r="L652" s="210">
        <v>48.95</v>
      </c>
      <c r="M652" s="210">
        <v>48.6</v>
      </c>
      <c r="N652" s="210">
        <v>44.7</v>
      </c>
      <c r="O652" s="210">
        <v>51.400000000000006</v>
      </c>
      <c r="P652" s="210">
        <v>47.75</v>
      </c>
      <c r="Q652" s="210">
        <v>46.3</v>
      </c>
      <c r="R652" s="210">
        <v>44.31296225253719</v>
      </c>
      <c r="S652" s="210">
        <v>48.18002449122676</v>
      </c>
      <c r="T652" s="210">
        <v>48.553036778608387</v>
      </c>
      <c r="U652" s="210">
        <v>44.95</v>
      </c>
      <c r="V652" s="210">
        <v>51.15</v>
      </c>
      <c r="W652" s="210">
        <v>47.8</v>
      </c>
      <c r="X652" s="210">
        <v>50.267499999999998</v>
      </c>
      <c r="Y652" s="207"/>
      <c r="Z652" s="208"/>
      <c r="AA652" s="208"/>
      <c r="AB652" s="208"/>
      <c r="AC652" s="208"/>
      <c r="AD652" s="208"/>
      <c r="AE652" s="208"/>
      <c r="AF652" s="208"/>
      <c r="AG652" s="208"/>
      <c r="AH652" s="208"/>
      <c r="AI652" s="208"/>
      <c r="AJ652" s="208"/>
      <c r="AK652" s="208"/>
      <c r="AL652" s="208"/>
      <c r="AM652" s="208"/>
      <c r="AN652" s="208"/>
      <c r="AO652" s="208"/>
      <c r="AP652" s="208"/>
      <c r="AQ652" s="208"/>
      <c r="AR652" s="208"/>
      <c r="AS652" s="208"/>
      <c r="AT652" s="208"/>
      <c r="AU652" s="208"/>
      <c r="AV652" s="208"/>
      <c r="AW652" s="208"/>
      <c r="AX652" s="208"/>
      <c r="AY652" s="208"/>
      <c r="AZ652" s="208"/>
      <c r="BA652" s="208"/>
      <c r="BB652" s="208"/>
      <c r="BC652" s="208"/>
      <c r="BD652" s="208"/>
      <c r="BE652" s="208"/>
      <c r="BF652" s="208"/>
      <c r="BG652" s="208"/>
      <c r="BH652" s="208"/>
      <c r="BI652" s="208"/>
      <c r="BJ652" s="208"/>
      <c r="BK652" s="208"/>
      <c r="BL652" s="208"/>
      <c r="BM652" s="211"/>
    </row>
    <row r="653" spans="1:65">
      <c r="A653" s="30"/>
      <c r="B653" s="3" t="s">
        <v>261</v>
      </c>
      <c r="C653" s="29"/>
      <c r="D653" s="24">
        <v>0.752772652709081</v>
      </c>
      <c r="E653" s="24">
        <v>0.86486993241758714</v>
      </c>
      <c r="F653" s="24">
        <v>0.67499112586759269</v>
      </c>
      <c r="G653" s="24">
        <v>7.5101708813227391E-2</v>
      </c>
      <c r="H653" s="24">
        <v>0.66558245169174934</v>
      </c>
      <c r="I653" s="24">
        <v>0.55407580708780291</v>
      </c>
      <c r="J653" s="24">
        <v>0.40824829046386302</v>
      </c>
      <c r="K653" s="24">
        <v>1.3909229549715072</v>
      </c>
      <c r="L653" s="24">
        <v>0.37947331922020566</v>
      </c>
      <c r="M653" s="24">
        <v>2.3149514033776191</v>
      </c>
      <c r="N653" s="24">
        <v>0.95794919837466674</v>
      </c>
      <c r="O653" s="24">
        <v>1.9903935959168131</v>
      </c>
      <c r="P653" s="24">
        <v>1.0269696522617739</v>
      </c>
      <c r="Q653" s="24">
        <v>0.79351538527407617</v>
      </c>
      <c r="R653" s="24">
        <v>0.93103099128820521</v>
      </c>
      <c r="S653" s="24">
        <v>5.3761722276080839</v>
      </c>
      <c r="T653" s="24">
        <v>1.9095878996811808</v>
      </c>
      <c r="U653" s="24">
        <v>1.1395905697515509</v>
      </c>
      <c r="V653" s="24">
        <v>1.4976648490233071</v>
      </c>
      <c r="W653" s="24">
        <v>0.4996665554814213</v>
      </c>
      <c r="X653" s="24">
        <v>1.4496299757754267</v>
      </c>
      <c r="Y653" s="149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86</v>
      </c>
      <c r="C654" s="29"/>
      <c r="D654" s="13">
        <v>1.5628497980119331E-2</v>
      </c>
      <c r="E654" s="13">
        <v>1.9305132420035433E-2</v>
      </c>
      <c r="F654" s="13">
        <v>1.3847420465886537E-2</v>
      </c>
      <c r="G654" s="13">
        <v>1.5858405639332046E-3</v>
      </c>
      <c r="H654" s="13">
        <v>1.786798528031542E-2</v>
      </c>
      <c r="I654" s="13">
        <v>1.1677045460227667E-2</v>
      </c>
      <c r="J654" s="13">
        <v>9.2433575199365216E-3</v>
      </c>
      <c r="K654" s="13">
        <v>2.9365016642607464E-2</v>
      </c>
      <c r="L654" s="13">
        <v>7.7443534534735849E-3</v>
      </c>
      <c r="M654" s="13">
        <v>4.8787173938411366E-2</v>
      </c>
      <c r="N654" s="13">
        <v>2.1248411054521257E-2</v>
      </c>
      <c r="O654" s="13">
        <v>3.8338239407707475E-2</v>
      </c>
      <c r="P654" s="13">
        <v>2.1590111820499802E-2</v>
      </c>
      <c r="Q654" s="13">
        <v>1.7256586849019415E-2</v>
      </c>
      <c r="R654" s="13">
        <v>2.1052566542870188E-2</v>
      </c>
      <c r="S654" s="13">
        <v>0.10714658274653471</v>
      </c>
      <c r="T654" s="13">
        <v>3.9743265180064796E-2</v>
      </c>
      <c r="U654" s="13">
        <v>2.551322171085562E-2</v>
      </c>
      <c r="V654" s="13">
        <v>2.9222728761430384E-2</v>
      </c>
      <c r="W654" s="13">
        <v>1.0471531026505511E-2</v>
      </c>
      <c r="X654" s="13">
        <v>2.8772394787402282E-2</v>
      </c>
      <c r="Y654" s="149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262</v>
      </c>
      <c r="C655" s="29"/>
      <c r="D655" s="13">
        <v>1.4292153469066982E-2</v>
      </c>
      <c r="E655" s="13">
        <v>-5.6603007430847119E-2</v>
      </c>
      <c r="F655" s="13">
        <v>2.64685728366989E-2</v>
      </c>
      <c r="G655" s="13">
        <v>-2.7437431154964109E-3</v>
      </c>
      <c r="H655" s="13">
        <v>-0.21559067024105016</v>
      </c>
      <c r="I655" s="13">
        <v>-7.9939068289458515E-4</v>
      </c>
      <c r="J655" s="13">
        <v>-6.9939720867464472E-2</v>
      </c>
      <c r="K655" s="13">
        <v>-2.5542213982390205E-3</v>
      </c>
      <c r="L655" s="13">
        <v>3.1840460622511113E-2</v>
      </c>
      <c r="M655" s="13">
        <v>-7.9939068289491821E-4</v>
      </c>
      <c r="N655" s="13">
        <v>-5.0636582998675905E-2</v>
      </c>
      <c r="O655" s="13">
        <v>9.3259535659565351E-2</v>
      </c>
      <c r="P655" s="13">
        <v>1.6573723185875355E-3</v>
      </c>
      <c r="Q655" s="13">
        <v>-3.1684411272956181E-2</v>
      </c>
      <c r="R655" s="13">
        <v>-6.8730108251770505E-2</v>
      </c>
      <c r="S655" s="13">
        <v>5.6601740996916172E-2</v>
      </c>
      <c r="T655" s="13">
        <v>1.1795125990225364E-2</v>
      </c>
      <c r="U655" s="13">
        <v>-5.9410736575397971E-2</v>
      </c>
      <c r="V655" s="13">
        <v>7.9220889936810091E-2</v>
      </c>
      <c r="W655" s="13">
        <v>4.8160676062074526E-3</v>
      </c>
      <c r="X655" s="13">
        <v>6.0956611851505471E-2</v>
      </c>
      <c r="Y655" s="149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263</v>
      </c>
      <c r="C656" s="47"/>
      <c r="D656" s="45">
        <v>0.31</v>
      </c>
      <c r="E656" s="45">
        <v>1.1499999999999999</v>
      </c>
      <c r="F656" s="45">
        <v>0.56000000000000005</v>
      </c>
      <c r="G656" s="45">
        <v>0.04</v>
      </c>
      <c r="H656" s="45">
        <v>4.4400000000000004</v>
      </c>
      <c r="I656" s="45">
        <v>0</v>
      </c>
      <c r="J656" s="45">
        <v>1.43</v>
      </c>
      <c r="K656" s="45">
        <v>0.04</v>
      </c>
      <c r="L656" s="45">
        <v>0.67</v>
      </c>
      <c r="M656" s="45">
        <v>0</v>
      </c>
      <c r="N656" s="45">
        <v>1.03</v>
      </c>
      <c r="O656" s="45">
        <v>1.94</v>
      </c>
      <c r="P656" s="45">
        <v>0.05</v>
      </c>
      <c r="Q656" s="45">
        <v>0.64</v>
      </c>
      <c r="R656" s="45">
        <v>1.4</v>
      </c>
      <c r="S656" s="45">
        <v>1.19</v>
      </c>
      <c r="T656" s="45">
        <v>0.26</v>
      </c>
      <c r="U656" s="45">
        <v>1.21</v>
      </c>
      <c r="V656" s="45">
        <v>1.65</v>
      </c>
      <c r="W656" s="45">
        <v>0.12</v>
      </c>
      <c r="X656" s="45">
        <v>1.28</v>
      </c>
      <c r="Y656" s="149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BM657" s="55"/>
    </row>
    <row r="658" spans="1:65" ht="15">
      <c r="B658" s="8" t="s">
        <v>544</v>
      </c>
      <c r="BM658" s="28" t="s">
        <v>66</v>
      </c>
    </row>
    <row r="659" spans="1:65" ht="15">
      <c r="A659" s="25" t="s">
        <v>58</v>
      </c>
      <c r="B659" s="18" t="s">
        <v>111</v>
      </c>
      <c r="C659" s="15" t="s">
        <v>112</v>
      </c>
      <c r="D659" s="16" t="s">
        <v>224</v>
      </c>
      <c r="E659" s="17" t="s">
        <v>224</v>
      </c>
      <c r="F659" s="17" t="s">
        <v>224</v>
      </c>
      <c r="G659" s="17" t="s">
        <v>224</v>
      </c>
      <c r="H659" s="17" t="s">
        <v>224</v>
      </c>
      <c r="I659" s="17" t="s">
        <v>224</v>
      </c>
      <c r="J659" s="17" t="s">
        <v>224</v>
      </c>
      <c r="K659" s="17" t="s">
        <v>224</v>
      </c>
      <c r="L659" s="17" t="s">
        <v>224</v>
      </c>
      <c r="M659" s="17" t="s">
        <v>224</v>
      </c>
      <c r="N659" s="17" t="s">
        <v>224</v>
      </c>
      <c r="O659" s="17" t="s">
        <v>224</v>
      </c>
      <c r="P659" s="17" t="s">
        <v>224</v>
      </c>
      <c r="Q659" s="17" t="s">
        <v>224</v>
      </c>
      <c r="R659" s="17" t="s">
        <v>224</v>
      </c>
      <c r="S659" s="17" t="s">
        <v>224</v>
      </c>
      <c r="T659" s="17" t="s">
        <v>224</v>
      </c>
      <c r="U659" s="17" t="s">
        <v>224</v>
      </c>
      <c r="V659" s="17" t="s">
        <v>224</v>
      </c>
      <c r="W659" s="149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 t="s">
        <v>225</v>
      </c>
      <c r="C660" s="9" t="s">
        <v>225</v>
      </c>
      <c r="D660" s="147" t="s">
        <v>227</v>
      </c>
      <c r="E660" s="148" t="s">
        <v>228</v>
      </c>
      <c r="F660" s="148" t="s">
        <v>229</v>
      </c>
      <c r="G660" s="148" t="s">
        <v>231</v>
      </c>
      <c r="H660" s="148" t="s">
        <v>232</v>
      </c>
      <c r="I660" s="148" t="s">
        <v>233</v>
      </c>
      <c r="J660" s="148" t="s">
        <v>235</v>
      </c>
      <c r="K660" s="148" t="s">
        <v>236</v>
      </c>
      <c r="L660" s="148" t="s">
        <v>237</v>
      </c>
      <c r="M660" s="148" t="s">
        <v>238</v>
      </c>
      <c r="N660" s="148" t="s">
        <v>265</v>
      </c>
      <c r="O660" s="148" t="s">
        <v>239</v>
      </c>
      <c r="P660" s="148" t="s">
        <v>241</v>
      </c>
      <c r="Q660" s="148" t="s">
        <v>242</v>
      </c>
      <c r="R660" s="148" t="s">
        <v>244</v>
      </c>
      <c r="S660" s="148" t="s">
        <v>245</v>
      </c>
      <c r="T660" s="148" t="s">
        <v>246</v>
      </c>
      <c r="U660" s="148" t="s">
        <v>247</v>
      </c>
      <c r="V660" s="148" t="s">
        <v>250</v>
      </c>
      <c r="W660" s="149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 t="s">
        <v>1</v>
      </c>
    </row>
    <row r="661" spans="1:65">
      <c r="A661" s="30"/>
      <c r="B661" s="19"/>
      <c r="C661" s="9"/>
      <c r="D661" s="10" t="s">
        <v>319</v>
      </c>
      <c r="E661" s="11" t="s">
        <v>267</v>
      </c>
      <c r="F661" s="11" t="s">
        <v>320</v>
      </c>
      <c r="G661" s="11" t="s">
        <v>319</v>
      </c>
      <c r="H661" s="11" t="s">
        <v>267</v>
      </c>
      <c r="I661" s="11" t="s">
        <v>320</v>
      </c>
      <c r="J661" s="11" t="s">
        <v>267</v>
      </c>
      <c r="K661" s="11" t="s">
        <v>267</v>
      </c>
      <c r="L661" s="11" t="s">
        <v>267</v>
      </c>
      <c r="M661" s="11" t="s">
        <v>267</v>
      </c>
      <c r="N661" s="11" t="s">
        <v>267</v>
      </c>
      <c r="O661" s="11" t="s">
        <v>267</v>
      </c>
      <c r="P661" s="11" t="s">
        <v>267</v>
      </c>
      <c r="Q661" s="11" t="s">
        <v>267</v>
      </c>
      <c r="R661" s="11" t="s">
        <v>319</v>
      </c>
      <c r="S661" s="11" t="s">
        <v>319</v>
      </c>
      <c r="T661" s="11" t="s">
        <v>320</v>
      </c>
      <c r="U661" s="11" t="s">
        <v>319</v>
      </c>
      <c r="V661" s="11" t="s">
        <v>320</v>
      </c>
      <c r="W661" s="149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9"/>
      <c r="C662" s="9"/>
      <c r="D662" s="26" t="s">
        <v>321</v>
      </c>
      <c r="E662" s="26" t="s">
        <v>322</v>
      </c>
      <c r="F662" s="26" t="s">
        <v>323</v>
      </c>
      <c r="G662" s="26" t="s">
        <v>322</v>
      </c>
      <c r="H662" s="26" t="s">
        <v>322</v>
      </c>
      <c r="I662" s="26" t="s">
        <v>321</v>
      </c>
      <c r="J662" s="26" t="s">
        <v>322</v>
      </c>
      <c r="K662" s="26" t="s">
        <v>322</v>
      </c>
      <c r="L662" s="26" t="s">
        <v>322</v>
      </c>
      <c r="M662" s="26" t="s">
        <v>322</v>
      </c>
      <c r="N662" s="26" t="s">
        <v>322</v>
      </c>
      <c r="O662" s="26" t="s">
        <v>117</v>
      </c>
      <c r="P662" s="26" t="s">
        <v>116</v>
      </c>
      <c r="Q662" s="26" t="s">
        <v>323</v>
      </c>
      <c r="R662" s="26" t="s">
        <v>321</v>
      </c>
      <c r="S662" s="26" t="s">
        <v>324</v>
      </c>
      <c r="T662" s="26" t="s">
        <v>324</v>
      </c>
      <c r="U662" s="26" t="s">
        <v>324</v>
      </c>
      <c r="V662" s="26" t="s">
        <v>323</v>
      </c>
      <c r="W662" s="149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8">
        <v>1</v>
      </c>
      <c r="C663" s="14">
        <v>1</v>
      </c>
      <c r="D663" s="202">
        <v>1.3100000000000001E-2</v>
      </c>
      <c r="E663" s="202">
        <v>1.3100000000000001E-2</v>
      </c>
      <c r="F663" s="225">
        <v>1.1149143333333333E-2</v>
      </c>
      <c r="G663" s="202">
        <v>1.4000000000000002E-2</v>
      </c>
      <c r="H663" s="202">
        <v>1.4000000000000002E-2</v>
      </c>
      <c r="I663" s="202">
        <v>1.3100000000000001E-2</v>
      </c>
      <c r="J663" s="202">
        <v>1.3999999999999999E-2</v>
      </c>
      <c r="K663" s="202">
        <v>1.3999999999999999E-2</v>
      </c>
      <c r="L663" s="202">
        <v>1.2999999999999999E-2</v>
      </c>
      <c r="M663" s="202">
        <v>1.2E-2</v>
      </c>
      <c r="N663" s="202">
        <v>1.2999999999999999E-2</v>
      </c>
      <c r="O663" s="202">
        <v>1.35E-2</v>
      </c>
      <c r="P663" s="202">
        <v>1.2E-2</v>
      </c>
      <c r="Q663" s="202">
        <v>1.2280270573255238E-2</v>
      </c>
      <c r="R663" s="202">
        <v>1.251142329898213E-2</v>
      </c>
      <c r="S663" s="202">
        <v>1.2999999999999999E-2</v>
      </c>
      <c r="T663" s="202">
        <v>1.4000000000000002E-2</v>
      </c>
      <c r="U663" s="202">
        <v>1.2999999999999999E-2</v>
      </c>
      <c r="V663" s="225">
        <v>0.51585760000000003</v>
      </c>
      <c r="W663" s="200"/>
      <c r="X663" s="201"/>
      <c r="Y663" s="201"/>
      <c r="Z663" s="201"/>
      <c r="AA663" s="201"/>
      <c r="AB663" s="201"/>
      <c r="AC663" s="201"/>
      <c r="AD663" s="201"/>
      <c r="AE663" s="201"/>
      <c r="AF663" s="201"/>
      <c r="AG663" s="201"/>
      <c r="AH663" s="201"/>
      <c r="AI663" s="201"/>
      <c r="AJ663" s="201"/>
      <c r="AK663" s="201"/>
      <c r="AL663" s="201"/>
      <c r="AM663" s="201"/>
      <c r="AN663" s="201"/>
      <c r="AO663" s="201"/>
      <c r="AP663" s="201"/>
      <c r="AQ663" s="201"/>
      <c r="AR663" s="201"/>
      <c r="AS663" s="201"/>
      <c r="AT663" s="201"/>
      <c r="AU663" s="201"/>
      <c r="AV663" s="201"/>
      <c r="AW663" s="201"/>
      <c r="AX663" s="201"/>
      <c r="AY663" s="201"/>
      <c r="AZ663" s="201"/>
      <c r="BA663" s="201"/>
      <c r="BB663" s="201"/>
      <c r="BC663" s="201"/>
      <c r="BD663" s="201"/>
      <c r="BE663" s="201"/>
      <c r="BF663" s="201"/>
      <c r="BG663" s="201"/>
      <c r="BH663" s="201"/>
      <c r="BI663" s="201"/>
      <c r="BJ663" s="201"/>
      <c r="BK663" s="201"/>
      <c r="BL663" s="201"/>
      <c r="BM663" s="203">
        <v>1</v>
      </c>
    </row>
    <row r="664" spans="1:65">
      <c r="A664" s="30"/>
      <c r="B664" s="19">
        <v>1</v>
      </c>
      <c r="C664" s="9">
        <v>2</v>
      </c>
      <c r="D664" s="24">
        <v>1.2899999999999998E-2</v>
      </c>
      <c r="E664" s="24">
        <v>1.34E-2</v>
      </c>
      <c r="F664" s="226">
        <v>1.0812813333333299E-2</v>
      </c>
      <c r="G664" s="24">
        <v>1.4000000000000002E-2</v>
      </c>
      <c r="H664" s="24">
        <v>1.2999999999999999E-2</v>
      </c>
      <c r="I664" s="24">
        <v>1.3200000000000002E-2</v>
      </c>
      <c r="J664" s="24">
        <v>1.2999999999999999E-2</v>
      </c>
      <c r="K664" s="24">
        <v>1.3999999999999999E-2</v>
      </c>
      <c r="L664" s="24">
        <v>1.2999999999999999E-2</v>
      </c>
      <c r="M664" s="24">
        <v>1.2E-2</v>
      </c>
      <c r="N664" s="24">
        <v>1.3999999999999999E-2</v>
      </c>
      <c r="O664" s="24">
        <v>1.38E-2</v>
      </c>
      <c r="P664" s="24">
        <v>1.2E-2</v>
      </c>
      <c r="Q664" s="24">
        <v>1.2728488918126592E-2</v>
      </c>
      <c r="R664" s="24">
        <v>1.372951649607437E-2</v>
      </c>
      <c r="S664" s="24">
        <v>1.3200000000000002E-2</v>
      </c>
      <c r="T664" s="24">
        <v>1.4000000000000002E-2</v>
      </c>
      <c r="U664" s="24">
        <v>1.2999999999999999E-2</v>
      </c>
      <c r="V664" s="226">
        <v>0.52182209999999996</v>
      </c>
      <c r="W664" s="200"/>
      <c r="X664" s="201"/>
      <c r="Y664" s="201"/>
      <c r="Z664" s="201"/>
      <c r="AA664" s="201"/>
      <c r="AB664" s="201"/>
      <c r="AC664" s="201"/>
      <c r="AD664" s="201"/>
      <c r="AE664" s="201"/>
      <c r="AF664" s="201"/>
      <c r="AG664" s="201"/>
      <c r="AH664" s="201"/>
      <c r="AI664" s="201"/>
      <c r="AJ664" s="201"/>
      <c r="AK664" s="201"/>
      <c r="AL664" s="201"/>
      <c r="AM664" s="201"/>
      <c r="AN664" s="201"/>
      <c r="AO664" s="201"/>
      <c r="AP664" s="201"/>
      <c r="AQ664" s="201"/>
      <c r="AR664" s="201"/>
      <c r="AS664" s="201"/>
      <c r="AT664" s="201"/>
      <c r="AU664" s="201"/>
      <c r="AV664" s="201"/>
      <c r="AW664" s="201"/>
      <c r="AX664" s="201"/>
      <c r="AY664" s="201"/>
      <c r="AZ664" s="201"/>
      <c r="BA664" s="201"/>
      <c r="BB664" s="201"/>
      <c r="BC664" s="201"/>
      <c r="BD664" s="201"/>
      <c r="BE664" s="201"/>
      <c r="BF664" s="201"/>
      <c r="BG664" s="201"/>
      <c r="BH664" s="201"/>
      <c r="BI664" s="201"/>
      <c r="BJ664" s="201"/>
      <c r="BK664" s="201"/>
      <c r="BL664" s="201"/>
      <c r="BM664" s="203">
        <v>4</v>
      </c>
    </row>
    <row r="665" spans="1:65">
      <c r="A665" s="30"/>
      <c r="B665" s="19">
        <v>1</v>
      </c>
      <c r="C665" s="9">
        <v>3</v>
      </c>
      <c r="D665" s="24">
        <v>1.3100000000000001E-2</v>
      </c>
      <c r="E665" s="24">
        <v>1.3200000000000002E-2</v>
      </c>
      <c r="F665" s="226">
        <v>1.0600893333333333E-2</v>
      </c>
      <c r="G665" s="24">
        <v>1.4999999999999999E-2</v>
      </c>
      <c r="H665" s="24">
        <v>1.2999999999999999E-2</v>
      </c>
      <c r="I665" s="24">
        <v>1.3100000000000001E-2</v>
      </c>
      <c r="J665" s="24">
        <v>1.2999999999999999E-2</v>
      </c>
      <c r="K665" s="24">
        <v>1.3999999999999999E-2</v>
      </c>
      <c r="L665" s="24">
        <v>1.2999999999999999E-2</v>
      </c>
      <c r="M665" s="24">
        <v>1.2E-2</v>
      </c>
      <c r="N665" s="24">
        <v>1.2999999999999999E-2</v>
      </c>
      <c r="O665" s="24">
        <v>1.3599999999999999E-2</v>
      </c>
      <c r="P665" s="24">
        <v>1.2E-2</v>
      </c>
      <c r="Q665" s="24">
        <v>1.2742085057362918E-2</v>
      </c>
      <c r="R665" s="24">
        <v>1.2918608476271447E-2</v>
      </c>
      <c r="S665" s="24">
        <v>1.3100000000000001E-2</v>
      </c>
      <c r="T665" s="24">
        <v>1.4000000000000002E-2</v>
      </c>
      <c r="U665" s="24">
        <v>1.2999999999999999E-2</v>
      </c>
      <c r="V665" s="226">
        <v>0.50336040000000004</v>
      </c>
      <c r="W665" s="200"/>
      <c r="X665" s="201"/>
      <c r="Y665" s="201"/>
      <c r="Z665" s="201"/>
      <c r="AA665" s="201"/>
      <c r="AB665" s="201"/>
      <c r="AC665" s="201"/>
      <c r="AD665" s="201"/>
      <c r="AE665" s="201"/>
      <c r="AF665" s="201"/>
      <c r="AG665" s="201"/>
      <c r="AH665" s="201"/>
      <c r="AI665" s="201"/>
      <c r="AJ665" s="201"/>
      <c r="AK665" s="201"/>
      <c r="AL665" s="201"/>
      <c r="AM665" s="201"/>
      <c r="AN665" s="201"/>
      <c r="AO665" s="201"/>
      <c r="AP665" s="201"/>
      <c r="AQ665" s="201"/>
      <c r="AR665" s="201"/>
      <c r="AS665" s="201"/>
      <c r="AT665" s="201"/>
      <c r="AU665" s="201"/>
      <c r="AV665" s="201"/>
      <c r="AW665" s="201"/>
      <c r="AX665" s="201"/>
      <c r="AY665" s="201"/>
      <c r="AZ665" s="201"/>
      <c r="BA665" s="201"/>
      <c r="BB665" s="201"/>
      <c r="BC665" s="201"/>
      <c r="BD665" s="201"/>
      <c r="BE665" s="201"/>
      <c r="BF665" s="201"/>
      <c r="BG665" s="201"/>
      <c r="BH665" s="201"/>
      <c r="BI665" s="201"/>
      <c r="BJ665" s="201"/>
      <c r="BK665" s="201"/>
      <c r="BL665" s="201"/>
      <c r="BM665" s="203">
        <v>16</v>
      </c>
    </row>
    <row r="666" spans="1:65">
      <c r="A666" s="30"/>
      <c r="B666" s="19">
        <v>1</v>
      </c>
      <c r="C666" s="9">
        <v>4</v>
      </c>
      <c r="D666" s="24">
        <v>1.2999999999999999E-2</v>
      </c>
      <c r="E666" s="24">
        <v>1.3300000000000001E-2</v>
      </c>
      <c r="F666" s="226">
        <v>1.08512633333333E-2</v>
      </c>
      <c r="G666" s="24">
        <v>1.4000000000000002E-2</v>
      </c>
      <c r="H666" s="24">
        <v>1.4000000000000002E-2</v>
      </c>
      <c r="I666" s="24">
        <v>1.34E-2</v>
      </c>
      <c r="J666" s="24">
        <v>1.3999999999999999E-2</v>
      </c>
      <c r="K666" s="24">
        <v>1.3999999999999999E-2</v>
      </c>
      <c r="L666" s="24">
        <v>1.3999999999999999E-2</v>
      </c>
      <c r="M666" s="24">
        <v>1.2999999999999999E-2</v>
      </c>
      <c r="N666" s="24">
        <v>1.2999999999999999E-2</v>
      </c>
      <c r="O666" s="24">
        <v>1.35E-2</v>
      </c>
      <c r="P666" s="24">
        <v>1.2E-2</v>
      </c>
      <c r="Q666" s="24">
        <v>1.2644589784235901E-2</v>
      </c>
      <c r="R666" s="24">
        <v>1.3623426549201532E-2</v>
      </c>
      <c r="S666" s="24">
        <v>1.2699999999999999E-2</v>
      </c>
      <c r="T666" s="24">
        <v>1.4999999999999999E-2</v>
      </c>
      <c r="U666" s="24">
        <v>1.4000000000000002E-2</v>
      </c>
      <c r="V666" s="226">
        <v>0.50591970000000008</v>
      </c>
      <c r="W666" s="200"/>
      <c r="X666" s="201"/>
      <c r="Y666" s="201"/>
      <c r="Z666" s="201"/>
      <c r="AA666" s="201"/>
      <c r="AB666" s="201"/>
      <c r="AC666" s="201"/>
      <c r="AD666" s="201"/>
      <c r="AE666" s="201"/>
      <c r="AF666" s="201"/>
      <c r="AG666" s="201"/>
      <c r="AH666" s="201"/>
      <c r="AI666" s="201"/>
      <c r="AJ666" s="201"/>
      <c r="AK666" s="201"/>
      <c r="AL666" s="201"/>
      <c r="AM666" s="201"/>
      <c r="AN666" s="201"/>
      <c r="AO666" s="201"/>
      <c r="AP666" s="201"/>
      <c r="AQ666" s="201"/>
      <c r="AR666" s="201"/>
      <c r="AS666" s="201"/>
      <c r="AT666" s="201"/>
      <c r="AU666" s="201"/>
      <c r="AV666" s="201"/>
      <c r="AW666" s="201"/>
      <c r="AX666" s="201"/>
      <c r="AY666" s="201"/>
      <c r="AZ666" s="201"/>
      <c r="BA666" s="201"/>
      <c r="BB666" s="201"/>
      <c r="BC666" s="201"/>
      <c r="BD666" s="201"/>
      <c r="BE666" s="201"/>
      <c r="BF666" s="201"/>
      <c r="BG666" s="201"/>
      <c r="BH666" s="201"/>
      <c r="BI666" s="201"/>
      <c r="BJ666" s="201"/>
      <c r="BK666" s="201"/>
      <c r="BL666" s="201"/>
      <c r="BM666" s="203">
        <v>1.3232081348097308E-2</v>
      </c>
    </row>
    <row r="667" spans="1:65">
      <c r="A667" s="30"/>
      <c r="B667" s="19">
        <v>1</v>
      </c>
      <c r="C667" s="9">
        <v>5</v>
      </c>
      <c r="D667" s="24">
        <v>1.2899999999999998E-2</v>
      </c>
      <c r="E667" s="24">
        <v>1.2999999999999999E-2</v>
      </c>
      <c r="F667" s="226">
        <v>1.0704013333333333E-2</v>
      </c>
      <c r="G667" s="24">
        <v>1.4000000000000002E-2</v>
      </c>
      <c r="H667" s="24">
        <v>1.4000000000000002E-2</v>
      </c>
      <c r="I667" s="24">
        <v>1.2899999999999998E-2</v>
      </c>
      <c r="J667" s="24">
        <v>1.3999999999999999E-2</v>
      </c>
      <c r="K667" s="24">
        <v>1.3999999999999999E-2</v>
      </c>
      <c r="L667" s="24">
        <v>1.2999999999999999E-2</v>
      </c>
      <c r="M667" s="24">
        <v>1.2E-2</v>
      </c>
      <c r="N667" s="24">
        <v>1.2E-2</v>
      </c>
      <c r="O667" s="24">
        <v>1.3200000000000002E-2</v>
      </c>
      <c r="P667" s="24">
        <v>1.2E-2</v>
      </c>
      <c r="Q667" s="24">
        <v>1.2654778498239681E-2</v>
      </c>
      <c r="R667" s="24">
        <v>1.3719654634512815E-2</v>
      </c>
      <c r="S667" s="24">
        <v>1.3200000000000002E-2</v>
      </c>
      <c r="T667" s="24">
        <v>1.4000000000000002E-2</v>
      </c>
      <c r="U667" s="24">
        <v>1.2999999999999999E-2</v>
      </c>
      <c r="V667" s="226">
        <v>0.51595269999999993</v>
      </c>
      <c r="W667" s="200"/>
      <c r="X667" s="201"/>
      <c r="Y667" s="201"/>
      <c r="Z667" s="201"/>
      <c r="AA667" s="201"/>
      <c r="AB667" s="201"/>
      <c r="AC667" s="201"/>
      <c r="AD667" s="201"/>
      <c r="AE667" s="201"/>
      <c r="AF667" s="201"/>
      <c r="AG667" s="201"/>
      <c r="AH667" s="201"/>
      <c r="AI667" s="201"/>
      <c r="AJ667" s="201"/>
      <c r="AK667" s="201"/>
      <c r="AL667" s="201"/>
      <c r="AM667" s="201"/>
      <c r="AN667" s="201"/>
      <c r="AO667" s="201"/>
      <c r="AP667" s="201"/>
      <c r="AQ667" s="201"/>
      <c r="AR667" s="201"/>
      <c r="AS667" s="201"/>
      <c r="AT667" s="201"/>
      <c r="AU667" s="201"/>
      <c r="AV667" s="201"/>
      <c r="AW667" s="201"/>
      <c r="AX667" s="201"/>
      <c r="AY667" s="201"/>
      <c r="AZ667" s="201"/>
      <c r="BA667" s="201"/>
      <c r="BB667" s="201"/>
      <c r="BC667" s="201"/>
      <c r="BD667" s="201"/>
      <c r="BE667" s="201"/>
      <c r="BF667" s="201"/>
      <c r="BG667" s="201"/>
      <c r="BH667" s="201"/>
      <c r="BI667" s="201"/>
      <c r="BJ667" s="201"/>
      <c r="BK667" s="201"/>
      <c r="BL667" s="201"/>
      <c r="BM667" s="203">
        <v>164</v>
      </c>
    </row>
    <row r="668" spans="1:65">
      <c r="A668" s="30"/>
      <c r="B668" s="19">
        <v>1</v>
      </c>
      <c r="C668" s="9">
        <v>6</v>
      </c>
      <c r="D668" s="24">
        <v>1.2999999999999999E-2</v>
      </c>
      <c r="E668" s="24">
        <v>1.3100000000000001E-2</v>
      </c>
      <c r="F668" s="226">
        <v>1.1475233333333333E-2</v>
      </c>
      <c r="G668" s="24">
        <v>1.4000000000000002E-2</v>
      </c>
      <c r="H668" s="24">
        <v>1.4000000000000002E-2</v>
      </c>
      <c r="I668" s="24">
        <v>1.2999999999999999E-2</v>
      </c>
      <c r="J668" s="24">
        <v>1.3999999999999999E-2</v>
      </c>
      <c r="K668" s="24">
        <v>1.3999999999999999E-2</v>
      </c>
      <c r="L668" s="24">
        <v>1.2999999999999999E-2</v>
      </c>
      <c r="M668" s="24">
        <v>1.2E-2</v>
      </c>
      <c r="N668" s="24">
        <v>1.2999999999999999E-2</v>
      </c>
      <c r="O668" s="24">
        <v>1.3100000000000001E-2</v>
      </c>
      <c r="P668" s="24">
        <v>1.2E-2</v>
      </c>
      <c r="Q668" s="24">
        <v>1.2324951193817777E-2</v>
      </c>
      <c r="R668" s="24">
        <v>1.2894504025845185E-2</v>
      </c>
      <c r="S668" s="24">
        <v>1.4200000000000001E-2</v>
      </c>
      <c r="T668" s="24">
        <v>1.4000000000000002E-2</v>
      </c>
      <c r="U668" s="24">
        <v>1.2999999999999999E-2</v>
      </c>
      <c r="V668" s="226">
        <v>0.50936059999999994</v>
      </c>
      <c r="W668" s="200"/>
      <c r="X668" s="201"/>
      <c r="Y668" s="201"/>
      <c r="Z668" s="201"/>
      <c r="AA668" s="201"/>
      <c r="AB668" s="201"/>
      <c r="AC668" s="201"/>
      <c r="AD668" s="201"/>
      <c r="AE668" s="201"/>
      <c r="AF668" s="201"/>
      <c r="AG668" s="201"/>
      <c r="AH668" s="201"/>
      <c r="AI668" s="201"/>
      <c r="AJ668" s="201"/>
      <c r="AK668" s="201"/>
      <c r="AL668" s="201"/>
      <c r="AM668" s="201"/>
      <c r="AN668" s="201"/>
      <c r="AO668" s="201"/>
      <c r="AP668" s="201"/>
      <c r="AQ668" s="201"/>
      <c r="AR668" s="201"/>
      <c r="AS668" s="201"/>
      <c r="AT668" s="201"/>
      <c r="AU668" s="201"/>
      <c r="AV668" s="201"/>
      <c r="AW668" s="201"/>
      <c r="AX668" s="201"/>
      <c r="AY668" s="201"/>
      <c r="AZ668" s="201"/>
      <c r="BA668" s="201"/>
      <c r="BB668" s="201"/>
      <c r="BC668" s="201"/>
      <c r="BD668" s="201"/>
      <c r="BE668" s="201"/>
      <c r="BF668" s="201"/>
      <c r="BG668" s="201"/>
      <c r="BH668" s="201"/>
      <c r="BI668" s="201"/>
      <c r="BJ668" s="201"/>
      <c r="BK668" s="201"/>
      <c r="BL668" s="201"/>
      <c r="BM668" s="56"/>
    </row>
    <row r="669" spans="1:65">
      <c r="A669" s="30"/>
      <c r="B669" s="20" t="s">
        <v>259</v>
      </c>
      <c r="C669" s="12"/>
      <c r="D669" s="205">
        <v>1.2999999999999998E-2</v>
      </c>
      <c r="E669" s="205">
        <v>1.3183333333333333E-2</v>
      </c>
      <c r="F669" s="205">
        <v>1.0932226666666654E-2</v>
      </c>
      <c r="G669" s="205">
        <v>1.4166666666666668E-2</v>
      </c>
      <c r="H669" s="205">
        <v>1.3666666666666667E-2</v>
      </c>
      <c r="I669" s="205">
        <v>1.3116666666666667E-2</v>
      </c>
      <c r="J669" s="205">
        <v>1.3666666666666666E-2</v>
      </c>
      <c r="K669" s="205">
        <v>1.3999999999999999E-2</v>
      </c>
      <c r="L669" s="205">
        <v>1.3166666666666667E-2</v>
      </c>
      <c r="M669" s="205">
        <v>1.2166666666666666E-2</v>
      </c>
      <c r="N669" s="205">
        <v>1.2999999999999998E-2</v>
      </c>
      <c r="O669" s="205">
        <v>1.3449999999999998E-2</v>
      </c>
      <c r="P669" s="205">
        <v>1.1999999999999999E-2</v>
      </c>
      <c r="Q669" s="205">
        <v>1.2562527337506353E-2</v>
      </c>
      <c r="R669" s="205">
        <v>1.3232855580147912E-2</v>
      </c>
      <c r="S669" s="205">
        <v>1.3233333333333335E-2</v>
      </c>
      <c r="T669" s="205">
        <v>1.4166666666666668E-2</v>
      </c>
      <c r="U669" s="205">
        <v>1.3166666666666667E-2</v>
      </c>
      <c r="V669" s="205">
        <v>0.51204551666666676</v>
      </c>
      <c r="W669" s="200"/>
      <c r="X669" s="201"/>
      <c r="Y669" s="201"/>
      <c r="Z669" s="201"/>
      <c r="AA669" s="201"/>
      <c r="AB669" s="201"/>
      <c r="AC669" s="201"/>
      <c r="AD669" s="201"/>
      <c r="AE669" s="201"/>
      <c r="AF669" s="201"/>
      <c r="AG669" s="201"/>
      <c r="AH669" s="201"/>
      <c r="AI669" s="201"/>
      <c r="AJ669" s="201"/>
      <c r="AK669" s="201"/>
      <c r="AL669" s="201"/>
      <c r="AM669" s="201"/>
      <c r="AN669" s="201"/>
      <c r="AO669" s="201"/>
      <c r="AP669" s="201"/>
      <c r="AQ669" s="201"/>
      <c r="AR669" s="201"/>
      <c r="AS669" s="201"/>
      <c r="AT669" s="201"/>
      <c r="AU669" s="201"/>
      <c r="AV669" s="201"/>
      <c r="AW669" s="201"/>
      <c r="AX669" s="201"/>
      <c r="AY669" s="201"/>
      <c r="AZ669" s="201"/>
      <c r="BA669" s="201"/>
      <c r="BB669" s="201"/>
      <c r="BC669" s="201"/>
      <c r="BD669" s="201"/>
      <c r="BE669" s="201"/>
      <c r="BF669" s="201"/>
      <c r="BG669" s="201"/>
      <c r="BH669" s="201"/>
      <c r="BI669" s="201"/>
      <c r="BJ669" s="201"/>
      <c r="BK669" s="201"/>
      <c r="BL669" s="201"/>
      <c r="BM669" s="56"/>
    </row>
    <row r="670" spans="1:65">
      <c r="A670" s="30"/>
      <c r="B670" s="3" t="s">
        <v>260</v>
      </c>
      <c r="C670" s="29"/>
      <c r="D670" s="24">
        <v>1.2999999999999999E-2</v>
      </c>
      <c r="E670" s="24">
        <v>1.3150000000000002E-2</v>
      </c>
      <c r="F670" s="24">
        <v>1.0832038333333301E-2</v>
      </c>
      <c r="G670" s="24">
        <v>1.4000000000000002E-2</v>
      </c>
      <c r="H670" s="24">
        <v>1.4000000000000002E-2</v>
      </c>
      <c r="I670" s="24">
        <v>1.3100000000000001E-2</v>
      </c>
      <c r="J670" s="24">
        <v>1.3999999999999999E-2</v>
      </c>
      <c r="K670" s="24">
        <v>1.3999999999999999E-2</v>
      </c>
      <c r="L670" s="24">
        <v>1.2999999999999999E-2</v>
      </c>
      <c r="M670" s="24">
        <v>1.2E-2</v>
      </c>
      <c r="N670" s="24">
        <v>1.2999999999999999E-2</v>
      </c>
      <c r="O670" s="24">
        <v>1.35E-2</v>
      </c>
      <c r="P670" s="24">
        <v>1.2E-2</v>
      </c>
      <c r="Q670" s="24">
        <v>1.264968414123779E-2</v>
      </c>
      <c r="R670" s="24">
        <v>1.327101751273649E-2</v>
      </c>
      <c r="S670" s="24">
        <v>1.3150000000000002E-2</v>
      </c>
      <c r="T670" s="24">
        <v>1.4000000000000002E-2</v>
      </c>
      <c r="U670" s="24">
        <v>1.2999999999999999E-2</v>
      </c>
      <c r="V670" s="24">
        <v>0.51260909999999993</v>
      </c>
      <c r="W670" s="200"/>
      <c r="X670" s="201"/>
      <c r="Y670" s="201"/>
      <c r="Z670" s="201"/>
      <c r="AA670" s="201"/>
      <c r="AB670" s="201"/>
      <c r="AC670" s="201"/>
      <c r="AD670" s="201"/>
      <c r="AE670" s="201"/>
      <c r="AF670" s="201"/>
      <c r="AG670" s="201"/>
      <c r="AH670" s="201"/>
      <c r="AI670" s="201"/>
      <c r="AJ670" s="201"/>
      <c r="AK670" s="201"/>
      <c r="AL670" s="201"/>
      <c r="AM670" s="201"/>
      <c r="AN670" s="201"/>
      <c r="AO670" s="201"/>
      <c r="AP670" s="201"/>
      <c r="AQ670" s="201"/>
      <c r="AR670" s="201"/>
      <c r="AS670" s="201"/>
      <c r="AT670" s="201"/>
      <c r="AU670" s="201"/>
      <c r="AV670" s="201"/>
      <c r="AW670" s="201"/>
      <c r="AX670" s="201"/>
      <c r="AY670" s="201"/>
      <c r="AZ670" s="201"/>
      <c r="BA670" s="201"/>
      <c r="BB670" s="201"/>
      <c r="BC670" s="201"/>
      <c r="BD670" s="201"/>
      <c r="BE670" s="201"/>
      <c r="BF670" s="201"/>
      <c r="BG670" s="201"/>
      <c r="BH670" s="201"/>
      <c r="BI670" s="201"/>
      <c r="BJ670" s="201"/>
      <c r="BK670" s="201"/>
      <c r="BL670" s="201"/>
      <c r="BM670" s="56"/>
    </row>
    <row r="671" spans="1:65">
      <c r="A671" s="30"/>
      <c r="B671" s="3" t="s">
        <v>261</v>
      </c>
      <c r="C671" s="29"/>
      <c r="D671" s="24">
        <v>8.9442719099992594E-5</v>
      </c>
      <c r="E671" s="24">
        <v>1.4719601443879783E-4</v>
      </c>
      <c r="F671" s="24">
        <v>3.2390949017691543E-4</v>
      </c>
      <c r="G671" s="24">
        <v>4.08248290463862E-4</v>
      </c>
      <c r="H671" s="24">
        <v>5.1639777949432362E-4</v>
      </c>
      <c r="I671" s="24">
        <v>1.7224014243685164E-4</v>
      </c>
      <c r="J671" s="24">
        <v>5.1639777949432177E-4</v>
      </c>
      <c r="K671" s="24">
        <v>0</v>
      </c>
      <c r="L671" s="24">
        <v>4.0824829046386265E-4</v>
      </c>
      <c r="M671" s="24">
        <v>4.0824829046386265E-4</v>
      </c>
      <c r="N671" s="24">
        <v>6.3245553203367545E-4</v>
      </c>
      <c r="O671" s="24">
        <v>2.5884358211089505E-4</v>
      </c>
      <c r="P671" s="24">
        <v>1.9002943576525366E-18</v>
      </c>
      <c r="Q671" s="24">
        <v>2.0549454875367753E-4</v>
      </c>
      <c r="R671" s="24">
        <v>5.2342881455052462E-4</v>
      </c>
      <c r="S671" s="24">
        <v>5.0859282994028445E-4</v>
      </c>
      <c r="T671" s="24">
        <v>4.08248290463862E-4</v>
      </c>
      <c r="U671" s="24">
        <v>4.0824829046386406E-4</v>
      </c>
      <c r="V671" s="24">
        <v>7.0077856911913445E-3</v>
      </c>
      <c r="W671" s="200"/>
      <c r="X671" s="201"/>
      <c r="Y671" s="201"/>
      <c r="Z671" s="201"/>
      <c r="AA671" s="201"/>
      <c r="AB671" s="201"/>
      <c r="AC671" s="201"/>
      <c r="AD671" s="201"/>
      <c r="AE671" s="201"/>
      <c r="AF671" s="201"/>
      <c r="AG671" s="201"/>
      <c r="AH671" s="201"/>
      <c r="AI671" s="201"/>
      <c r="AJ671" s="201"/>
      <c r="AK671" s="201"/>
      <c r="AL671" s="201"/>
      <c r="AM671" s="201"/>
      <c r="AN671" s="201"/>
      <c r="AO671" s="201"/>
      <c r="AP671" s="201"/>
      <c r="AQ671" s="201"/>
      <c r="AR671" s="201"/>
      <c r="AS671" s="201"/>
      <c r="AT671" s="201"/>
      <c r="AU671" s="201"/>
      <c r="AV671" s="201"/>
      <c r="AW671" s="201"/>
      <c r="AX671" s="201"/>
      <c r="AY671" s="201"/>
      <c r="AZ671" s="201"/>
      <c r="BA671" s="201"/>
      <c r="BB671" s="201"/>
      <c r="BC671" s="201"/>
      <c r="BD671" s="201"/>
      <c r="BE671" s="201"/>
      <c r="BF671" s="201"/>
      <c r="BG671" s="201"/>
      <c r="BH671" s="201"/>
      <c r="BI671" s="201"/>
      <c r="BJ671" s="201"/>
      <c r="BK671" s="201"/>
      <c r="BL671" s="201"/>
      <c r="BM671" s="56"/>
    </row>
    <row r="672" spans="1:65">
      <c r="A672" s="30"/>
      <c r="B672" s="3" t="s">
        <v>86</v>
      </c>
      <c r="C672" s="29"/>
      <c r="D672" s="13">
        <v>6.8802091615378933E-3</v>
      </c>
      <c r="E672" s="13">
        <v>1.1165310829744462E-2</v>
      </c>
      <c r="F672" s="13">
        <v>2.9628867023453211E-2</v>
      </c>
      <c r="G672" s="13">
        <v>2.8817526385684373E-2</v>
      </c>
      <c r="H672" s="13">
        <v>3.7785203377633435E-2</v>
      </c>
      <c r="I672" s="13">
        <v>1.3131395865579539E-2</v>
      </c>
      <c r="J672" s="13">
        <v>3.7785203377633303E-2</v>
      </c>
      <c r="K672" s="13">
        <v>0</v>
      </c>
      <c r="L672" s="13">
        <v>3.1006199275736404E-2</v>
      </c>
      <c r="M672" s="13">
        <v>3.3554654010728442E-2</v>
      </c>
      <c r="N672" s="13">
        <v>4.8650425541051964E-2</v>
      </c>
      <c r="O672" s="13">
        <v>1.9244875993375099E-2</v>
      </c>
      <c r="P672" s="13">
        <v>1.583578631377114E-16</v>
      </c>
      <c r="Q672" s="13">
        <v>1.6357739428765929E-2</v>
      </c>
      <c r="R672" s="13">
        <v>3.9555242735043433E-2</v>
      </c>
      <c r="S672" s="13">
        <v>3.8432707552162548E-2</v>
      </c>
      <c r="T672" s="13">
        <v>2.8817526385684373E-2</v>
      </c>
      <c r="U672" s="13">
        <v>3.1006199275736512E-2</v>
      </c>
      <c r="V672" s="13">
        <v>1.3685864758295108E-2</v>
      </c>
      <c r="W672" s="149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262</v>
      </c>
      <c r="C673" s="29"/>
      <c r="D673" s="13">
        <v>-1.7539292722885347E-2</v>
      </c>
      <c r="E673" s="13">
        <v>-3.6840776202591297E-3</v>
      </c>
      <c r="F673" s="13">
        <v>-0.17380898899638031</v>
      </c>
      <c r="G673" s="13">
        <v>7.06302579301894E-2</v>
      </c>
      <c r="H673" s="13">
        <v>3.2843307650300302E-2</v>
      </c>
      <c r="I673" s="13">
        <v>-8.7223376575776834E-3</v>
      </c>
      <c r="J673" s="13">
        <v>3.284330765030008E-2</v>
      </c>
      <c r="K673" s="13">
        <v>5.8034607836892738E-2</v>
      </c>
      <c r="L673" s="13">
        <v>-4.9436426295887959E-3</v>
      </c>
      <c r="M673" s="13">
        <v>-8.0517543189366991E-2</v>
      </c>
      <c r="N673" s="13">
        <v>-1.7539292722885347E-2</v>
      </c>
      <c r="O673" s="13">
        <v>1.6468962529014863E-2</v>
      </c>
      <c r="P673" s="13">
        <v>-9.311319328266332E-2</v>
      </c>
      <c r="Q673" s="13">
        <v>-5.0600808215801374E-2</v>
      </c>
      <c r="R673" s="13">
        <v>5.8511736002575532E-5</v>
      </c>
      <c r="S673" s="13">
        <v>9.461740772986893E-5</v>
      </c>
      <c r="T673" s="13">
        <v>7.06302579301894E-2</v>
      </c>
      <c r="U673" s="13">
        <v>-4.9436426295887959E-3</v>
      </c>
      <c r="V673" s="13">
        <v>37.697276958646853</v>
      </c>
      <c r="W673" s="149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46" t="s">
        <v>263</v>
      </c>
      <c r="C674" s="47"/>
      <c r="D674" s="45">
        <v>0.31</v>
      </c>
      <c r="E674" s="45">
        <v>0.01</v>
      </c>
      <c r="F674" s="45">
        <v>3.95</v>
      </c>
      <c r="G674" s="45">
        <v>1.74</v>
      </c>
      <c r="H674" s="45">
        <v>0.86</v>
      </c>
      <c r="I674" s="45">
        <v>0.1</v>
      </c>
      <c r="J674" s="45">
        <v>0.86</v>
      </c>
      <c r="K674" s="45">
        <v>1.45</v>
      </c>
      <c r="L674" s="45">
        <v>0.01</v>
      </c>
      <c r="M674" s="45">
        <v>1.77</v>
      </c>
      <c r="N674" s="45">
        <v>0.31</v>
      </c>
      <c r="O674" s="45">
        <v>0.48</v>
      </c>
      <c r="P674" s="45">
        <v>2.0699999999999998</v>
      </c>
      <c r="Q674" s="45">
        <v>1.08</v>
      </c>
      <c r="R674" s="45">
        <v>0.1</v>
      </c>
      <c r="S674" s="45">
        <v>0.1</v>
      </c>
      <c r="T674" s="45">
        <v>1.74</v>
      </c>
      <c r="U674" s="45">
        <v>0.01</v>
      </c>
      <c r="V674" s="45" t="s">
        <v>264</v>
      </c>
      <c r="W674" s="149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1" t="s">
        <v>332</v>
      </c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BM675" s="55"/>
    </row>
    <row r="676" spans="1:65">
      <c r="BM676" s="55"/>
    </row>
    <row r="677" spans="1:65" ht="15">
      <c r="B677" s="8" t="s">
        <v>602</v>
      </c>
      <c r="BM677" s="28" t="s">
        <v>66</v>
      </c>
    </row>
    <row r="678" spans="1:65" ht="15">
      <c r="A678" s="25" t="s">
        <v>37</v>
      </c>
      <c r="B678" s="18" t="s">
        <v>111</v>
      </c>
      <c r="C678" s="15" t="s">
        <v>112</v>
      </c>
      <c r="D678" s="16" t="s">
        <v>224</v>
      </c>
      <c r="E678" s="17" t="s">
        <v>224</v>
      </c>
      <c r="F678" s="17" t="s">
        <v>224</v>
      </c>
      <c r="G678" s="17" t="s">
        <v>224</v>
      </c>
      <c r="H678" s="17" t="s">
        <v>224</v>
      </c>
      <c r="I678" s="17" t="s">
        <v>224</v>
      </c>
      <c r="J678" s="17" t="s">
        <v>224</v>
      </c>
      <c r="K678" s="17" t="s">
        <v>224</v>
      </c>
      <c r="L678" s="17" t="s">
        <v>224</v>
      </c>
      <c r="M678" s="17" t="s">
        <v>224</v>
      </c>
      <c r="N678" s="17" t="s">
        <v>224</v>
      </c>
      <c r="O678" s="17" t="s">
        <v>224</v>
      </c>
      <c r="P678" s="17" t="s">
        <v>224</v>
      </c>
      <c r="Q678" s="17" t="s">
        <v>224</v>
      </c>
      <c r="R678" s="17" t="s">
        <v>224</v>
      </c>
      <c r="S678" s="17" t="s">
        <v>224</v>
      </c>
      <c r="T678" s="17" t="s">
        <v>224</v>
      </c>
      <c r="U678" s="17" t="s">
        <v>224</v>
      </c>
      <c r="V678" s="17" t="s">
        <v>224</v>
      </c>
      <c r="W678" s="17" t="s">
        <v>224</v>
      </c>
      <c r="X678" s="17" t="s">
        <v>224</v>
      </c>
      <c r="Y678" s="17" t="s">
        <v>224</v>
      </c>
      <c r="Z678" s="149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225</v>
      </c>
      <c r="C679" s="9" t="s">
        <v>225</v>
      </c>
      <c r="D679" s="147" t="s">
        <v>227</v>
      </c>
      <c r="E679" s="148" t="s">
        <v>228</v>
      </c>
      <c r="F679" s="148" t="s">
        <v>229</v>
      </c>
      <c r="G679" s="148" t="s">
        <v>230</v>
      </c>
      <c r="H679" s="148" t="s">
        <v>231</v>
      </c>
      <c r="I679" s="148" t="s">
        <v>232</v>
      </c>
      <c r="J679" s="148" t="s">
        <v>233</v>
      </c>
      <c r="K679" s="148" t="s">
        <v>235</v>
      </c>
      <c r="L679" s="148" t="s">
        <v>236</v>
      </c>
      <c r="M679" s="148" t="s">
        <v>237</v>
      </c>
      <c r="N679" s="148" t="s">
        <v>238</v>
      </c>
      <c r="O679" s="148" t="s">
        <v>265</v>
      </c>
      <c r="P679" s="148" t="s">
        <v>239</v>
      </c>
      <c r="Q679" s="148" t="s">
        <v>240</v>
      </c>
      <c r="R679" s="148" t="s">
        <v>241</v>
      </c>
      <c r="S679" s="148" t="s">
        <v>242</v>
      </c>
      <c r="T679" s="148" t="s">
        <v>243</v>
      </c>
      <c r="U679" s="148" t="s">
        <v>244</v>
      </c>
      <c r="V679" s="148" t="s">
        <v>245</v>
      </c>
      <c r="W679" s="148" t="s">
        <v>246</v>
      </c>
      <c r="X679" s="148" t="s">
        <v>247</v>
      </c>
      <c r="Y679" s="148" t="s">
        <v>250</v>
      </c>
      <c r="Z679" s="149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319</v>
      </c>
      <c r="E680" s="11" t="s">
        <v>267</v>
      </c>
      <c r="F680" s="11" t="s">
        <v>267</v>
      </c>
      <c r="G680" s="11" t="s">
        <v>320</v>
      </c>
      <c r="H680" s="11" t="s">
        <v>319</v>
      </c>
      <c r="I680" s="11" t="s">
        <v>267</v>
      </c>
      <c r="J680" s="11" t="s">
        <v>320</v>
      </c>
      <c r="K680" s="11" t="s">
        <v>267</v>
      </c>
      <c r="L680" s="11" t="s">
        <v>267</v>
      </c>
      <c r="M680" s="11" t="s">
        <v>267</v>
      </c>
      <c r="N680" s="11" t="s">
        <v>267</v>
      </c>
      <c r="O680" s="11" t="s">
        <v>267</v>
      </c>
      <c r="P680" s="11" t="s">
        <v>267</v>
      </c>
      <c r="Q680" s="11" t="s">
        <v>319</v>
      </c>
      <c r="R680" s="11" t="s">
        <v>267</v>
      </c>
      <c r="S680" s="11" t="s">
        <v>267</v>
      </c>
      <c r="T680" s="11" t="s">
        <v>266</v>
      </c>
      <c r="U680" s="11" t="s">
        <v>319</v>
      </c>
      <c r="V680" s="11" t="s">
        <v>319</v>
      </c>
      <c r="W680" s="11" t="s">
        <v>267</v>
      </c>
      <c r="X680" s="11" t="s">
        <v>319</v>
      </c>
      <c r="Y680" s="11" t="s">
        <v>320</v>
      </c>
      <c r="Z680" s="149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0</v>
      </c>
    </row>
    <row r="681" spans="1:65">
      <c r="A681" s="30"/>
      <c r="B681" s="19"/>
      <c r="C681" s="9"/>
      <c r="D681" s="26" t="s">
        <v>321</v>
      </c>
      <c r="E681" s="26" t="s">
        <v>322</v>
      </c>
      <c r="F681" s="26" t="s">
        <v>323</v>
      </c>
      <c r="G681" s="26" t="s">
        <v>324</v>
      </c>
      <c r="H681" s="26" t="s">
        <v>322</v>
      </c>
      <c r="I681" s="26" t="s">
        <v>322</v>
      </c>
      <c r="J681" s="26" t="s">
        <v>321</v>
      </c>
      <c r="K681" s="26" t="s">
        <v>322</v>
      </c>
      <c r="L681" s="26" t="s">
        <v>322</v>
      </c>
      <c r="M681" s="26" t="s">
        <v>322</v>
      </c>
      <c r="N681" s="26" t="s">
        <v>322</v>
      </c>
      <c r="O681" s="26" t="s">
        <v>322</v>
      </c>
      <c r="P681" s="26" t="s">
        <v>117</v>
      </c>
      <c r="Q681" s="26" t="s">
        <v>322</v>
      </c>
      <c r="R681" s="26" t="s">
        <v>116</v>
      </c>
      <c r="S681" s="26" t="s">
        <v>323</v>
      </c>
      <c r="T681" s="26" t="s">
        <v>116</v>
      </c>
      <c r="U681" s="26" t="s">
        <v>321</v>
      </c>
      <c r="V681" s="26" t="s">
        <v>324</v>
      </c>
      <c r="W681" s="26" t="s">
        <v>324</v>
      </c>
      <c r="X681" s="26" t="s">
        <v>324</v>
      </c>
      <c r="Y681" s="26" t="s">
        <v>323</v>
      </c>
      <c r="Z681" s="149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0</v>
      </c>
    </row>
    <row r="682" spans="1:65">
      <c r="A682" s="30"/>
      <c r="B682" s="18">
        <v>1</v>
      </c>
      <c r="C682" s="14">
        <v>1</v>
      </c>
      <c r="D682" s="213">
        <v>1380</v>
      </c>
      <c r="E682" s="213">
        <v>1409</v>
      </c>
      <c r="F682" s="213">
        <v>1329.911889132017</v>
      </c>
      <c r="G682" s="213">
        <v>1266.635</v>
      </c>
      <c r="H682" s="213">
        <v>1290</v>
      </c>
      <c r="I682" s="213">
        <v>1267.92</v>
      </c>
      <c r="J682" s="213">
        <v>1269</v>
      </c>
      <c r="K682" s="213">
        <v>1325</v>
      </c>
      <c r="L682" s="213">
        <v>1365</v>
      </c>
      <c r="M682" s="213">
        <v>1355</v>
      </c>
      <c r="N682" s="213">
        <v>1265</v>
      </c>
      <c r="O682" s="213">
        <v>1365</v>
      </c>
      <c r="P682" s="213">
        <v>1379.1</v>
      </c>
      <c r="Q682" s="213">
        <v>1207</v>
      </c>
      <c r="R682" s="213">
        <v>1433.36</v>
      </c>
      <c r="S682" s="213">
        <v>1378.6565418759719</v>
      </c>
      <c r="T682" s="214">
        <v>909.81627111891601</v>
      </c>
      <c r="U682" s="213">
        <v>1275.4443315786248</v>
      </c>
      <c r="V682" s="213">
        <v>1310.3</v>
      </c>
      <c r="W682" s="213">
        <v>1345</v>
      </c>
      <c r="X682" s="213">
        <v>1437.4</v>
      </c>
      <c r="Y682" s="214">
        <v>1814.403</v>
      </c>
      <c r="Z682" s="215"/>
      <c r="AA682" s="216"/>
      <c r="AB682" s="216"/>
      <c r="AC682" s="216"/>
      <c r="AD682" s="216"/>
      <c r="AE682" s="216"/>
      <c r="AF682" s="216"/>
      <c r="AG682" s="216"/>
      <c r="AH682" s="216"/>
      <c r="AI682" s="216"/>
      <c r="AJ682" s="216"/>
      <c r="AK682" s="216"/>
      <c r="AL682" s="216"/>
      <c r="AM682" s="216"/>
      <c r="AN682" s="216"/>
      <c r="AO682" s="216"/>
      <c r="AP682" s="216"/>
      <c r="AQ682" s="216"/>
      <c r="AR682" s="216"/>
      <c r="AS682" s="216"/>
      <c r="AT682" s="216"/>
      <c r="AU682" s="216"/>
      <c r="AV682" s="216"/>
      <c r="AW682" s="216"/>
      <c r="AX682" s="216"/>
      <c r="AY682" s="216"/>
      <c r="AZ682" s="216"/>
      <c r="BA682" s="216"/>
      <c r="BB682" s="216"/>
      <c r="BC682" s="216"/>
      <c r="BD682" s="216"/>
      <c r="BE682" s="216"/>
      <c r="BF682" s="216"/>
      <c r="BG682" s="216"/>
      <c r="BH682" s="216"/>
      <c r="BI682" s="216"/>
      <c r="BJ682" s="216"/>
      <c r="BK682" s="216"/>
      <c r="BL682" s="216"/>
      <c r="BM682" s="217">
        <v>1</v>
      </c>
    </row>
    <row r="683" spans="1:65">
      <c r="A683" s="30"/>
      <c r="B683" s="19">
        <v>1</v>
      </c>
      <c r="C683" s="9">
        <v>2</v>
      </c>
      <c r="D683" s="218">
        <v>1360</v>
      </c>
      <c r="E683" s="218">
        <v>1401</v>
      </c>
      <c r="F683" s="218">
        <v>1280.81</v>
      </c>
      <c r="G683" s="218">
        <v>1262.3</v>
      </c>
      <c r="H683" s="218">
        <v>1240</v>
      </c>
      <c r="I683" s="218">
        <v>1270.99</v>
      </c>
      <c r="J683" s="218">
        <v>1253</v>
      </c>
      <c r="K683" s="218">
        <v>1300</v>
      </c>
      <c r="L683" s="218">
        <v>1385</v>
      </c>
      <c r="M683" s="218">
        <v>1390</v>
      </c>
      <c r="N683" s="218">
        <v>1270</v>
      </c>
      <c r="O683" s="218">
        <v>1370</v>
      </c>
      <c r="P683" s="218">
        <v>1421</v>
      </c>
      <c r="Q683" s="218">
        <v>1202</v>
      </c>
      <c r="R683" s="218">
        <v>1380.66</v>
      </c>
      <c r="S683" s="218">
        <v>1380.4015189848947</v>
      </c>
      <c r="T683" s="219">
        <v>928.76791800058322</v>
      </c>
      <c r="U683" s="218">
        <v>1298.1936563448494</v>
      </c>
      <c r="V683" s="218">
        <v>1288.4000000000001</v>
      </c>
      <c r="W683" s="218">
        <v>1370</v>
      </c>
      <c r="X683" s="218">
        <v>1486.2</v>
      </c>
      <c r="Y683" s="219">
        <v>1748.827</v>
      </c>
      <c r="Z683" s="215"/>
      <c r="AA683" s="216"/>
      <c r="AB683" s="216"/>
      <c r="AC683" s="216"/>
      <c r="AD683" s="216"/>
      <c r="AE683" s="216"/>
      <c r="AF683" s="216"/>
      <c r="AG683" s="216"/>
      <c r="AH683" s="216"/>
      <c r="AI683" s="216"/>
      <c r="AJ683" s="216"/>
      <c r="AK683" s="216"/>
      <c r="AL683" s="216"/>
      <c r="AM683" s="216"/>
      <c r="AN683" s="216"/>
      <c r="AO683" s="216"/>
      <c r="AP683" s="216"/>
      <c r="AQ683" s="216"/>
      <c r="AR683" s="216"/>
      <c r="AS683" s="216"/>
      <c r="AT683" s="216"/>
      <c r="AU683" s="216"/>
      <c r="AV683" s="216"/>
      <c r="AW683" s="216"/>
      <c r="AX683" s="216"/>
      <c r="AY683" s="216"/>
      <c r="AZ683" s="216"/>
      <c r="BA683" s="216"/>
      <c r="BB683" s="216"/>
      <c r="BC683" s="216"/>
      <c r="BD683" s="216"/>
      <c r="BE683" s="216"/>
      <c r="BF683" s="216"/>
      <c r="BG683" s="216"/>
      <c r="BH683" s="216"/>
      <c r="BI683" s="216"/>
      <c r="BJ683" s="216"/>
      <c r="BK683" s="216"/>
      <c r="BL683" s="216"/>
      <c r="BM683" s="217" t="e">
        <v>#N/A</v>
      </c>
    </row>
    <row r="684" spans="1:65">
      <c r="A684" s="30"/>
      <c r="B684" s="19">
        <v>1</v>
      </c>
      <c r="C684" s="9">
        <v>3</v>
      </c>
      <c r="D684" s="218">
        <v>1370</v>
      </c>
      <c r="E684" s="218">
        <v>1407</v>
      </c>
      <c r="F684" s="218">
        <v>1238.9876528243371</v>
      </c>
      <c r="G684" s="218">
        <v>1260.2849999999999</v>
      </c>
      <c r="H684" s="218">
        <v>1280</v>
      </c>
      <c r="I684" s="218">
        <v>1197.19</v>
      </c>
      <c r="J684" s="218">
        <v>1246</v>
      </c>
      <c r="K684" s="218">
        <v>1320</v>
      </c>
      <c r="L684" s="218">
        <v>1370</v>
      </c>
      <c r="M684" s="218">
        <v>1325</v>
      </c>
      <c r="N684" s="218">
        <v>1290</v>
      </c>
      <c r="O684" s="218">
        <v>1380</v>
      </c>
      <c r="P684" s="218">
        <v>1449.9</v>
      </c>
      <c r="Q684" s="218">
        <v>1211</v>
      </c>
      <c r="R684" s="218">
        <v>1382.43</v>
      </c>
      <c r="S684" s="218">
        <v>1389.0631749669028</v>
      </c>
      <c r="T684" s="219">
        <v>902.53763722931956</v>
      </c>
      <c r="U684" s="218">
        <v>1244.6305304753187</v>
      </c>
      <c r="V684" s="218">
        <v>1256</v>
      </c>
      <c r="W684" s="218">
        <v>1460</v>
      </c>
      <c r="X684" s="218">
        <v>1470.5</v>
      </c>
      <c r="Y684" s="219">
        <v>1674.634</v>
      </c>
      <c r="Z684" s="215"/>
      <c r="AA684" s="216"/>
      <c r="AB684" s="216"/>
      <c r="AC684" s="216"/>
      <c r="AD684" s="216"/>
      <c r="AE684" s="216"/>
      <c r="AF684" s="216"/>
      <c r="AG684" s="216"/>
      <c r="AH684" s="216"/>
      <c r="AI684" s="216"/>
      <c r="AJ684" s="216"/>
      <c r="AK684" s="216"/>
      <c r="AL684" s="216"/>
      <c r="AM684" s="216"/>
      <c r="AN684" s="216"/>
      <c r="AO684" s="216"/>
      <c r="AP684" s="216"/>
      <c r="AQ684" s="216"/>
      <c r="AR684" s="216"/>
      <c r="AS684" s="216"/>
      <c r="AT684" s="216"/>
      <c r="AU684" s="216"/>
      <c r="AV684" s="216"/>
      <c r="AW684" s="216"/>
      <c r="AX684" s="216"/>
      <c r="AY684" s="216"/>
      <c r="AZ684" s="216"/>
      <c r="BA684" s="216"/>
      <c r="BB684" s="216"/>
      <c r="BC684" s="216"/>
      <c r="BD684" s="216"/>
      <c r="BE684" s="216"/>
      <c r="BF684" s="216"/>
      <c r="BG684" s="216"/>
      <c r="BH684" s="216"/>
      <c r="BI684" s="216"/>
      <c r="BJ684" s="216"/>
      <c r="BK684" s="216"/>
      <c r="BL684" s="216"/>
      <c r="BM684" s="217">
        <v>16</v>
      </c>
    </row>
    <row r="685" spans="1:65">
      <c r="A685" s="30"/>
      <c r="B685" s="19">
        <v>1</v>
      </c>
      <c r="C685" s="9">
        <v>4</v>
      </c>
      <c r="D685" s="218">
        <v>1380</v>
      </c>
      <c r="E685" s="218">
        <v>1411</v>
      </c>
      <c r="F685" s="218">
        <v>1306.3209593424272</v>
      </c>
      <c r="G685" s="218">
        <v>1261.5</v>
      </c>
      <c r="H685" s="218">
        <v>1350</v>
      </c>
      <c r="I685" s="218">
        <v>1267.6300000000001</v>
      </c>
      <c r="J685" s="218">
        <v>1276</v>
      </c>
      <c r="K685" s="218">
        <v>1345</v>
      </c>
      <c r="L685" s="218">
        <v>1360</v>
      </c>
      <c r="M685" s="218">
        <v>1390</v>
      </c>
      <c r="N685" s="218">
        <v>1270</v>
      </c>
      <c r="O685" s="218">
        <v>1345</v>
      </c>
      <c r="P685" s="218">
        <v>1418.7</v>
      </c>
      <c r="Q685" s="218">
        <v>1216</v>
      </c>
      <c r="R685" s="218">
        <v>1377.5</v>
      </c>
      <c r="S685" s="218">
        <v>1366.5057431030241</v>
      </c>
      <c r="T685" s="219">
        <v>911.06151546054423</v>
      </c>
      <c r="U685" s="218">
        <v>1253.0955946762369</v>
      </c>
      <c r="V685" s="218">
        <v>1238.2</v>
      </c>
      <c r="W685" s="218">
        <v>1419</v>
      </c>
      <c r="X685" s="218">
        <v>1459.9</v>
      </c>
      <c r="Y685" s="219">
        <v>1698.7380000000001</v>
      </c>
      <c r="Z685" s="215"/>
      <c r="AA685" s="216"/>
      <c r="AB685" s="216"/>
      <c r="AC685" s="216"/>
      <c r="AD685" s="216"/>
      <c r="AE685" s="216"/>
      <c r="AF685" s="216"/>
      <c r="AG685" s="216"/>
      <c r="AH685" s="216"/>
      <c r="AI685" s="216"/>
      <c r="AJ685" s="216"/>
      <c r="AK685" s="216"/>
      <c r="AL685" s="216"/>
      <c r="AM685" s="216"/>
      <c r="AN685" s="216"/>
      <c r="AO685" s="216"/>
      <c r="AP685" s="216"/>
      <c r="AQ685" s="216"/>
      <c r="AR685" s="216"/>
      <c r="AS685" s="216"/>
      <c r="AT685" s="216"/>
      <c r="AU685" s="216"/>
      <c r="AV685" s="216"/>
      <c r="AW685" s="216"/>
      <c r="AX685" s="216"/>
      <c r="AY685" s="216"/>
      <c r="AZ685" s="216"/>
      <c r="BA685" s="216"/>
      <c r="BB685" s="216"/>
      <c r="BC685" s="216"/>
      <c r="BD685" s="216"/>
      <c r="BE685" s="216"/>
      <c r="BF685" s="216"/>
      <c r="BG685" s="216"/>
      <c r="BH685" s="216"/>
      <c r="BI685" s="216"/>
      <c r="BJ685" s="216"/>
      <c r="BK685" s="216"/>
      <c r="BL685" s="216"/>
      <c r="BM685" s="217">
        <v>1331.8399517033847</v>
      </c>
    </row>
    <row r="686" spans="1:65">
      <c r="A686" s="30"/>
      <c r="B686" s="19">
        <v>1</v>
      </c>
      <c r="C686" s="9">
        <v>5</v>
      </c>
      <c r="D686" s="218">
        <v>1390</v>
      </c>
      <c r="E686" s="218">
        <v>1429</v>
      </c>
      <c r="F686" s="218">
        <v>1368.70998508821</v>
      </c>
      <c r="G686" s="218">
        <v>1261.05</v>
      </c>
      <c r="H686" s="218">
        <v>1170</v>
      </c>
      <c r="I686" s="218">
        <v>1269.6500000000001</v>
      </c>
      <c r="J686" s="218">
        <v>1252</v>
      </c>
      <c r="K686" s="218">
        <v>1335</v>
      </c>
      <c r="L686" s="218">
        <v>1385</v>
      </c>
      <c r="M686" s="218">
        <v>1370</v>
      </c>
      <c r="N686" s="218">
        <v>1275</v>
      </c>
      <c r="O686" s="218">
        <v>1330</v>
      </c>
      <c r="P686" s="218">
        <v>1420.8</v>
      </c>
      <c r="Q686" s="218">
        <v>1211</v>
      </c>
      <c r="R686" s="218">
        <v>1348.25</v>
      </c>
      <c r="S686" s="218">
        <v>1396.9244626184291</v>
      </c>
      <c r="T686" s="219">
        <v>893.40738987764598</v>
      </c>
      <c r="U686" s="218">
        <v>1294.96418360141</v>
      </c>
      <c r="V686" s="218">
        <v>1276.4000000000001</v>
      </c>
      <c r="W686" s="218">
        <v>1354</v>
      </c>
      <c r="X686" s="218">
        <v>1453.1</v>
      </c>
      <c r="Y686" s="219">
        <v>1843.93</v>
      </c>
      <c r="Z686" s="215"/>
      <c r="AA686" s="216"/>
      <c r="AB686" s="216"/>
      <c r="AC686" s="216"/>
      <c r="AD686" s="216"/>
      <c r="AE686" s="216"/>
      <c r="AF686" s="216"/>
      <c r="AG686" s="216"/>
      <c r="AH686" s="216"/>
      <c r="AI686" s="216"/>
      <c r="AJ686" s="216"/>
      <c r="AK686" s="216"/>
      <c r="AL686" s="216"/>
      <c r="AM686" s="216"/>
      <c r="AN686" s="216"/>
      <c r="AO686" s="216"/>
      <c r="AP686" s="216"/>
      <c r="AQ686" s="216"/>
      <c r="AR686" s="216"/>
      <c r="AS686" s="216"/>
      <c r="AT686" s="216"/>
      <c r="AU686" s="216"/>
      <c r="AV686" s="216"/>
      <c r="AW686" s="216"/>
      <c r="AX686" s="216"/>
      <c r="AY686" s="216"/>
      <c r="AZ686" s="216"/>
      <c r="BA686" s="216"/>
      <c r="BB686" s="216"/>
      <c r="BC686" s="216"/>
      <c r="BD686" s="216"/>
      <c r="BE686" s="216"/>
      <c r="BF686" s="216"/>
      <c r="BG686" s="216"/>
      <c r="BH686" s="216"/>
      <c r="BI686" s="216"/>
      <c r="BJ686" s="216"/>
      <c r="BK686" s="216"/>
      <c r="BL686" s="216"/>
      <c r="BM686" s="217">
        <v>165</v>
      </c>
    </row>
    <row r="687" spans="1:65">
      <c r="A687" s="30"/>
      <c r="B687" s="19">
        <v>1</v>
      </c>
      <c r="C687" s="9">
        <v>6</v>
      </c>
      <c r="D687" s="218">
        <v>1390</v>
      </c>
      <c r="E687" s="218">
        <v>1421</v>
      </c>
      <c r="F687" s="218">
        <v>1308.74275441793</v>
      </c>
      <c r="G687" s="218">
        <v>1263</v>
      </c>
      <c r="H687" s="218">
        <v>1180</v>
      </c>
      <c r="I687" s="218">
        <v>1296.46</v>
      </c>
      <c r="J687" s="218">
        <v>1256</v>
      </c>
      <c r="K687" s="218">
        <v>1330</v>
      </c>
      <c r="L687" s="218">
        <v>1375</v>
      </c>
      <c r="M687" s="218">
        <v>1370</v>
      </c>
      <c r="N687" s="218">
        <v>1290</v>
      </c>
      <c r="O687" s="218">
        <v>1355</v>
      </c>
      <c r="P687" s="218">
        <v>1435.3</v>
      </c>
      <c r="Q687" s="218">
        <v>1209</v>
      </c>
      <c r="R687" s="218">
        <v>1403.38</v>
      </c>
      <c r="S687" s="218">
        <v>1375.9356548271012</v>
      </c>
      <c r="T687" s="219">
        <v>863.71767010289602</v>
      </c>
      <c r="U687" s="218">
        <v>1292.9055705484921</v>
      </c>
      <c r="V687" s="218">
        <v>1282.9000000000001</v>
      </c>
      <c r="W687" s="218">
        <v>1393</v>
      </c>
      <c r="X687" s="218">
        <v>1479.3</v>
      </c>
      <c r="Y687" s="219">
        <v>1749.86</v>
      </c>
      <c r="Z687" s="215"/>
      <c r="AA687" s="216"/>
      <c r="AB687" s="216"/>
      <c r="AC687" s="216"/>
      <c r="AD687" s="216"/>
      <c r="AE687" s="216"/>
      <c r="AF687" s="216"/>
      <c r="AG687" s="216"/>
      <c r="AH687" s="216"/>
      <c r="AI687" s="216"/>
      <c r="AJ687" s="216"/>
      <c r="AK687" s="216"/>
      <c r="AL687" s="216"/>
      <c r="AM687" s="216"/>
      <c r="AN687" s="216"/>
      <c r="AO687" s="216"/>
      <c r="AP687" s="216"/>
      <c r="AQ687" s="216"/>
      <c r="AR687" s="216"/>
      <c r="AS687" s="216"/>
      <c r="AT687" s="216"/>
      <c r="AU687" s="216"/>
      <c r="AV687" s="216"/>
      <c r="AW687" s="216"/>
      <c r="AX687" s="216"/>
      <c r="AY687" s="216"/>
      <c r="AZ687" s="216"/>
      <c r="BA687" s="216"/>
      <c r="BB687" s="216"/>
      <c r="BC687" s="216"/>
      <c r="BD687" s="216"/>
      <c r="BE687" s="216"/>
      <c r="BF687" s="216"/>
      <c r="BG687" s="216"/>
      <c r="BH687" s="216"/>
      <c r="BI687" s="216"/>
      <c r="BJ687" s="216"/>
      <c r="BK687" s="216"/>
      <c r="BL687" s="216"/>
      <c r="BM687" s="220"/>
    </row>
    <row r="688" spans="1:65">
      <c r="A688" s="30"/>
      <c r="B688" s="20" t="s">
        <v>259</v>
      </c>
      <c r="C688" s="12"/>
      <c r="D688" s="221">
        <v>1378.3333333333333</v>
      </c>
      <c r="E688" s="221">
        <v>1413</v>
      </c>
      <c r="F688" s="221">
        <v>1305.5805401341534</v>
      </c>
      <c r="G688" s="221">
        <v>1262.4616666666666</v>
      </c>
      <c r="H688" s="221">
        <v>1251.6666666666667</v>
      </c>
      <c r="I688" s="221">
        <v>1261.6399999999999</v>
      </c>
      <c r="J688" s="221">
        <v>1258.6666666666667</v>
      </c>
      <c r="K688" s="221">
        <v>1325.8333333333333</v>
      </c>
      <c r="L688" s="221">
        <v>1373.3333333333333</v>
      </c>
      <c r="M688" s="221">
        <v>1366.6666666666667</v>
      </c>
      <c r="N688" s="221">
        <v>1276.6666666666667</v>
      </c>
      <c r="O688" s="221">
        <v>1357.5</v>
      </c>
      <c r="P688" s="221">
        <v>1420.8</v>
      </c>
      <c r="Q688" s="221">
        <v>1209.3333333333333</v>
      </c>
      <c r="R688" s="221">
        <v>1387.5966666666666</v>
      </c>
      <c r="S688" s="221">
        <v>1381.2478493960541</v>
      </c>
      <c r="T688" s="221">
        <v>901.55140029831739</v>
      </c>
      <c r="U688" s="221">
        <v>1276.538977870822</v>
      </c>
      <c r="V688" s="221">
        <v>1275.3666666666666</v>
      </c>
      <c r="W688" s="221">
        <v>1390.1666666666667</v>
      </c>
      <c r="X688" s="221">
        <v>1464.3999999999999</v>
      </c>
      <c r="Y688" s="221">
        <v>1755.0653333333332</v>
      </c>
      <c r="Z688" s="215"/>
      <c r="AA688" s="216"/>
      <c r="AB688" s="216"/>
      <c r="AC688" s="216"/>
      <c r="AD688" s="216"/>
      <c r="AE688" s="216"/>
      <c r="AF688" s="216"/>
      <c r="AG688" s="216"/>
      <c r="AH688" s="216"/>
      <c r="AI688" s="216"/>
      <c r="AJ688" s="216"/>
      <c r="AK688" s="216"/>
      <c r="AL688" s="216"/>
      <c r="AM688" s="216"/>
      <c r="AN688" s="216"/>
      <c r="AO688" s="216"/>
      <c r="AP688" s="216"/>
      <c r="AQ688" s="216"/>
      <c r="AR688" s="216"/>
      <c r="AS688" s="216"/>
      <c r="AT688" s="216"/>
      <c r="AU688" s="216"/>
      <c r="AV688" s="216"/>
      <c r="AW688" s="216"/>
      <c r="AX688" s="216"/>
      <c r="AY688" s="216"/>
      <c r="AZ688" s="216"/>
      <c r="BA688" s="216"/>
      <c r="BB688" s="216"/>
      <c r="BC688" s="216"/>
      <c r="BD688" s="216"/>
      <c r="BE688" s="216"/>
      <c r="BF688" s="216"/>
      <c r="BG688" s="216"/>
      <c r="BH688" s="216"/>
      <c r="BI688" s="216"/>
      <c r="BJ688" s="216"/>
      <c r="BK688" s="216"/>
      <c r="BL688" s="216"/>
      <c r="BM688" s="220"/>
    </row>
    <row r="689" spans="1:65">
      <c r="A689" s="30"/>
      <c r="B689" s="3" t="s">
        <v>260</v>
      </c>
      <c r="C689" s="29"/>
      <c r="D689" s="218">
        <v>1380</v>
      </c>
      <c r="E689" s="218">
        <v>1410</v>
      </c>
      <c r="F689" s="218">
        <v>1307.5318568801786</v>
      </c>
      <c r="G689" s="218">
        <v>1261.9000000000001</v>
      </c>
      <c r="H689" s="218">
        <v>1260</v>
      </c>
      <c r="I689" s="218">
        <v>1268.7850000000001</v>
      </c>
      <c r="J689" s="218">
        <v>1254.5</v>
      </c>
      <c r="K689" s="218">
        <v>1327.5</v>
      </c>
      <c r="L689" s="218">
        <v>1372.5</v>
      </c>
      <c r="M689" s="218">
        <v>1370</v>
      </c>
      <c r="N689" s="218">
        <v>1272.5</v>
      </c>
      <c r="O689" s="218">
        <v>1360</v>
      </c>
      <c r="P689" s="218">
        <v>1420.9</v>
      </c>
      <c r="Q689" s="218">
        <v>1210</v>
      </c>
      <c r="R689" s="218">
        <v>1381.5450000000001</v>
      </c>
      <c r="S689" s="218">
        <v>1379.5290304304333</v>
      </c>
      <c r="T689" s="218">
        <v>906.17695417411778</v>
      </c>
      <c r="U689" s="218">
        <v>1284.1749510635584</v>
      </c>
      <c r="V689" s="218">
        <v>1279.6500000000001</v>
      </c>
      <c r="W689" s="218">
        <v>1381.5</v>
      </c>
      <c r="X689" s="218">
        <v>1465.2</v>
      </c>
      <c r="Y689" s="218">
        <v>1749.3434999999999</v>
      </c>
      <c r="Z689" s="215"/>
      <c r="AA689" s="216"/>
      <c r="AB689" s="216"/>
      <c r="AC689" s="216"/>
      <c r="AD689" s="216"/>
      <c r="AE689" s="216"/>
      <c r="AF689" s="216"/>
      <c r="AG689" s="216"/>
      <c r="AH689" s="216"/>
      <c r="AI689" s="216"/>
      <c r="AJ689" s="216"/>
      <c r="AK689" s="216"/>
      <c r="AL689" s="216"/>
      <c r="AM689" s="216"/>
      <c r="AN689" s="216"/>
      <c r="AO689" s="216"/>
      <c r="AP689" s="216"/>
      <c r="AQ689" s="216"/>
      <c r="AR689" s="216"/>
      <c r="AS689" s="216"/>
      <c r="AT689" s="216"/>
      <c r="AU689" s="216"/>
      <c r="AV689" s="216"/>
      <c r="AW689" s="216"/>
      <c r="AX689" s="216"/>
      <c r="AY689" s="216"/>
      <c r="AZ689" s="216"/>
      <c r="BA689" s="216"/>
      <c r="BB689" s="216"/>
      <c r="BC689" s="216"/>
      <c r="BD689" s="216"/>
      <c r="BE689" s="216"/>
      <c r="BF689" s="216"/>
      <c r="BG689" s="216"/>
      <c r="BH689" s="216"/>
      <c r="BI689" s="216"/>
      <c r="BJ689" s="216"/>
      <c r="BK689" s="216"/>
      <c r="BL689" s="216"/>
      <c r="BM689" s="220"/>
    </row>
    <row r="690" spans="1:65">
      <c r="A690" s="30"/>
      <c r="B690" s="3" t="s">
        <v>261</v>
      </c>
      <c r="C690" s="29"/>
      <c r="D690" s="218">
        <v>11.690451944500122</v>
      </c>
      <c r="E690" s="218">
        <v>10.198039027185569</v>
      </c>
      <c r="F690" s="218">
        <v>43.900071714837097</v>
      </c>
      <c r="G690" s="218">
        <v>2.2533589742131204</v>
      </c>
      <c r="H690" s="218">
        <v>69.113433330045666</v>
      </c>
      <c r="I690" s="218">
        <v>33.44588464968448</v>
      </c>
      <c r="J690" s="218">
        <v>11.413442367080437</v>
      </c>
      <c r="K690" s="218">
        <v>15.302505241517373</v>
      </c>
      <c r="L690" s="218">
        <v>10.327955589886445</v>
      </c>
      <c r="M690" s="218">
        <v>24.426761280748348</v>
      </c>
      <c r="N690" s="218">
        <v>10.801234497346433</v>
      </c>
      <c r="O690" s="218">
        <v>18.096961070853858</v>
      </c>
      <c r="P690" s="218">
        <v>23.666009380544118</v>
      </c>
      <c r="Q690" s="218">
        <v>4.6761807778000479</v>
      </c>
      <c r="R690" s="218">
        <v>28.524764445419446</v>
      </c>
      <c r="S690" s="218">
        <v>10.581264336781297</v>
      </c>
      <c r="T690" s="218">
        <v>21.900584126610706</v>
      </c>
      <c r="U690" s="218">
        <v>23.00094842918239</v>
      </c>
      <c r="V690" s="218">
        <v>25.315818506749217</v>
      </c>
      <c r="W690" s="218">
        <v>43.522025075433554</v>
      </c>
      <c r="X690" s="218">
        <v>17.952158644575292</v>
      </c>
      <c r="Y690" s="218">
        <v>65.001335105262783</v>
      </c>
      <c r="Z690" s="215"/>
      <c r="AA690" s="216"/>
      <c r="AB690" s="216"/>
      <c r="AC690" s="216"/>
      <c r="AD690" s="216"/>
      <c r="AE690" s="216"/>
      <c r="AF690" s="216"/>
      <c r="AG690" s="216"/>
      <c r="AH690" s="216"/>
      <c r="AI690" s="216"/>
      <c r="AJ690" s="216"/>
      <c r="AK690" s="216"/>
      <c r="AL690" s="216"/>
      <c r="AM690" s="216"/>
      <c r="AN690" s="216"/>
      <c r="AO690" s="216"/>
      <c r="AP690" s="216"/>
      <c r="AQ690" s="216"/>
      <c r="AR690" s="216"/>
      <c r="AS690" s="216"/>
      <c r="AT690" s="216"/>
      <c r="AU690" s="216"/>
      <c r="AV690" s="216"/>
      <c r="AW690" s="216"/>
      <c r="AX690" s="216"/>
      <c r="AY690" s="216"/>
      <c r="AZ690" s="216"/>
      <c r="BA690" s="216"/>
      <c r="BB690" s="216"/>
      <c r="BC690" s="216"/>
      <c r="BD690" s="216"/>
      <c r="BE690" s="216"/>
      <c r="BF690" s="216"/>
      <c r="BG690" s="216"/>
      <c r="BH690" s="216"/>
      <c r="BI690" s="216"/>
      <c r="BJ690" s="216"/>
      <c r="BK690" s="216"/>
      <c r="BL690" s="216"/>
      <c r="BM690" s="220"/>
    </row>
    <row r="691" spans="1:65">
      <c r="A691" s="30"/>
      <c r="B691" s="3" t="s">
        <v>86</v>
      </c>
      <c r="C691" s="29"/>
      <c r="D691" s="13">
        <v>8.4815854494559532E-3</v>
      </c>
      <c r="E691" s="13">
        <v>7.2172958437265169E-3</v>
      </c>
      <c r="F691" s="13">
        <v>3.3624943360695464E-2</v>
      </c>
      <c r="G691" s="13">
        <v>1.7848929862264759E-3</v>
      </c>
      <c r="H691" s="13">
        <v>5.5217123832260184E-2</v>
      </c>
      <c r="I691" s="13">
        <v>2.6509848015031614E-2</v>
      </c>
      <c r="J691" s="13">
        <v>9.0678832365575501E-3</v>
      </c>
      <c r="K691" s="13">
        <v>1.1541801564940822E-2</v>
      </c>
      <c r="L691" s="13">
        <v>7.5203560120532366E-3</v>
      </c>
      <c r="M691" s="13">
        <v>1.787323996152318E-2</v>
      </c>
      <c r="N691" s="13">
        <v>8.4604969953105211E-3</v>
      </c>
      <c r="O691" s="13">
        <v>1.3331094711494554E-2</v>
      </c>
      <c r="P691" s="13">
        <v>1.6656819665360444E-2</v>
      </c>
      <c r="Q691" s="13">
        <v>3.8667426497795325E-3</v>
      </c>
      <c r="R691" s="13">
        <v>2.0556956593116238E-2</v>
      </c>
      <c r="S691" s="13">
        <v>7.6606557913613538E-3</v>
      </c>
      <c r="T691" s="13">
        <v>2.4292108158629613E-2</v>
      </c>
      <c r="U691" s="13">
        <v>1.8018210824667782E-2</v>
      </c>
      <c r="V691" s="13">
        <v>1.9849835477443782E-2</v>
      </c>
      <c r="W691" s="13">
        <v>3.1307055563194019E-2</v>
      </c>
      <c r="X691" s="13">
        <v>1.2259053977448302E-2</v>
      </c>
      <c r="Y691" s="13">
        <v>3.7036419027095736E-2</v>
      </c>
      <c r="Z691" s="149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262</v>
      </c>
      <c r="C692" s="29"/>
      <c r="D692" s="13">
        <v>3.4909135718961481E-2</v>
      </c>
      <c r="E692" s="13">
        <v>6.093828931382772E-2</v>
      </c>
      <c r="F692" s="13">
        <v>-1.9716642030182641E-2</v>
      </c>
      <c r="G692" s="13">
        <v>-5.2092058770263905E-2</v>
      </c>
      <c r="H692" s="13">
        <v>-6.019738703151134E-2</v>
      </c>
      <c r="I692" s="13">
        <v>-5.2708999766526876E-2</v>
      </c>
      <c r="J692" s="13">
        <v>-5.494150024793254E-2</v>
      </c>
      <c r="K692" s="13">
        <v>-4.5100151578792991E-3</v>
      </c>
      <c r="L692" s="13">
        <v>3.1154930873548148E-2</v>
      </c>
      <c r="M692" s="13">
        <v>2.6149324412996888E-2</v>
      </c>
      <c r="N692" s="13">
        <v>-4.1426362804444339E-2</v>
      </c>
      <c r="O692" s="13">
        <v>1.9266615529738962E-2</v>
      </c>
      <c r="P692" s="13">
        <v>6.6794848872672619E-2</v>
      </c>
      <c r="Q692" s="13">
        <v>-9.1982988056011572E-2</v>
      </c>
      <c r="R692" s="13">
        <v>4.1864425895897339E-2</v>
      </c>
      <c r="S692" s="13">
        <v>3.7097473783901824E-2</v>
      </c>
      <c r="T692" s="13">
        <v>-0.32307827292216362</v>
      </c>
      <c r="U692" s="13">
        <v>-4.1522236783657296E-2</v>
      </c>
      <c r="V692" s="13">
        <v>-4.2402456064251859E-2</v>
      </c>
      <c r="W692" s="13">
        <v>4.3794087186439956E-2</v>
      </c>
      <c r="X692" s="13">
        <v>9.9531515124677394E-2</v>
      </c>
      <c r="Y692" s="13">
        <v>0.31777495568341796</v>
      </c>
      <c r="Z692" s="149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263</v>
      </c>
      <c r="C693" s="47"/>
      <c r="D693" s="45">
        <v>0.38</v>
      </c>
      <c r="E693" s="45">
        <v>0.73</v>
      </c>
      <c r="F693" s="45">
        <v>0.37</v>
      </c>
      <c r="G693" s="45">
        <v>0.81</v>
      </c>
      <c r="H693" s="45">
        <v>0.92</v>
      </c>
      <c r="I693" s="45">
        <v>0.82</v>
      </c>
      <c r="J693" s="45">
        <v>0.85</v>
      </c>
      <c r="K693" s="45">
        <v>0.16</v>
      </c>
      <c r="L693" s="45">
        <v>0.32</v>
      </c>
      <c r="M693" s="45">
        <v>0.26</v>
      </c>
      <c r="N693" s="45">
        <v>0.67</v>
      </c>
      <c r="O693" s="45">
        <v>0.16</v>
      </c>
      <c r="P693" s="45">
        <v>0.81</v>
      </c>
      <c r="Q693" s="45">
        <v>1.36</v>
      </c>
      <c r="R693" s="45">
        <v>0.47</v>
      </c>
      <c r="S693" s="45">
        <v>0.41</v>
      </c>
      <c r="T693" s="45">
        <v>4.5199999999999996</v>
      </c>
      <c r="U693" s="45">
        <v>0.67</v>
      </c>
      <c r="V693" s="45">
        <v>0.68</v>
      </c>
      <c r="W693" s="45">
        <v>0.5</v>
      </c>
      <c r="X693" s="45">
        <v>1.26</v>
      </c>
      <c r="Y693" s="45">
        <v>4.24</v>
      </c>
      <c r="Z693" s="149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BM694" s="55"/>
    </row>
    <row r="695" spans="1:65" ht="15">
      <c r="B695" s="8" t="s">
        <v>603</v>
      </c>
      <c r="BM695" s="28" t="s">
        <v>271</v>
      </c>
    </row>
    <row r="696" spans="1:65" ht="15">
      <c r="A696" s="25" t="s">
        <v>123</v>
      </c>
      <c r="B696" s="18" t="s">
        <v>111</v>
      </c>
      <c r="C696" s="15" t="s">
        <v>112</v>
      </c>
      <c r="D696" s="16" t="s">
        <v>224</v>
      </c>
      <c r="E696" s="14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225</v>
      </c>
      <c r="C697" s="9" t="s">
        <v>225</v>
      </c>
      <c r="D697" s="147" t="s">
        <v>244</v>
      </c>
      <c r="E697" s="14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82</v>
      </c>
    </row>
    <row r="698" spans="1:65">
      <c r="A698" s="30"/>
      <c r="B698" s="19"/>
      <c r="C698" s="9"/>
      <c r="D698" s="10" t="s">
        <v>319</v>
      </c>
      <c r="E698" s="14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/>
      <c r="C699" s="9"/>
      <c r="D699" s="26" t="s">
        <v>321</v>
      </c>
      <c r="E699" s="14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8">
        <v>1</v>
      </c>
      <c r="C700" s="14">
        <v>1</v>
      </c>
      <c r="D700" s="223" t="s">
        <v>96</v>
      </c>
      <c r="E700" s="207"/>
      <c r="F700" s="208"/>
      <c r="G700" s="208"/>
      <c r="H700" s="208"/>
      <c r="I700" s="208"/>
      <c r="J700" s="208"/>
      <c r="K700" s="208"/>
      <c r="L700" s="208"/>
      <c r="M700" s="208"/>
      <c r="N700" s="208"/>
      <c r="O700" s="208"/>
      <c r="P700" s="208"/>
      <c r="Q700" s="208"/>
      <c r="R700" s="208"/>
      <c r="S700" s="208"/>
      <c r="T700" s="208"/>
      <c r="U700" s="208"/>
      <c r="V700" s="208"/>
      <c r="W700" s="208"/>
      <c r="X700" s="208"/>
      <c r="Y700" s="208"/>
      <c r="Z700" s="208"/>
      <c r="AA700" s="208"/>
      <c r="AB700" s="208"/>
      <c r="AC700" s="208"/>
      <c r="AD700" s="208"/>
      <c r="AE700" s="208"/>
      <c r="AF700" s="208"/>
      <c r="AG700" s="208"/>
      <c r="AH700" s="208"/>
      <c r="AI700" s="208"/>
      <c r="AJ700" s="208"/>
      <c r="AK700" s="208"/>
      <c r="AL700" s="208"/>
      <c r="AM700" s="208"/>
      <c r="AN700" s="208"/>
      <c r="AO700" s="208"/>
      <c r="AP700" s="208"/>
      <c r="AQ700" s="208"/>
      <c r="AR700" s="208"/>
      <c r="AS700" s="208"/>
      <c r="AT700" s="208"/>
      <c r="AU700" s="208"/>
      <c r="AV700" s="208"/>
      <c r="AW700" s="208"/>
      <c r="AX700" s="208"/>
      <c r="AY700" s="208"/>
      <c r="AZ700" s="208"/>
      <c r="BA700" s="208"/>
      <c r="BB700" s="208"/>
      <c r="BC700" s="208"/>
      <c r="BD700" s="208"/>
      <c r="BE700" s="208"/>
      <c r="BF700" s="208"/>
      <c r="BG700" s="208"/>
      <c r="BH700" s="208"/>
      <c r="BI700" s="208"/>
      <c r="BJ700" s="208"/>
      <c r="BK700" s="208"/>
      <c r="BL700" s="208"/>
      <c r="BM700" s="209">
        <v>1</v>
      </c>
    </row>
    <row r="701" spans="1:65">
      <c r="A701" s="30"/>
      <c r="B701" s="19">
        <v>1</v>
      </c>
      <c r="C701" s="9">
        <v>2</v>
      </c>
      <c r="D701" s="224" t="s">
        <v>96</v>
      </c>
      <c r="E701" s="207"/>
      <c r="F701" s="208"/>
      <c r="G701" s="208"/>
      <c r="H701" s="208"/>
      <c r="I701" s="208"/>
      <c r="J701" s="208"/>
      <c r="K701" s="208"/>
      <c r="L701" s="208"/>
      <c r="M701" s="208"/>
      <c r="N701" s="208"/>
      <c r="O701" s="208"/>
      <c r="P701" s="208"/>
      <c r="Q701" s="208"/>
      <c r="R701" s="208"/>
      <c r="S701" s="208"/>
      <c r="T701" s="208"/>
      <c r="U701" s="208"/>
      <c r="V701" s="208"/>
      <c r="W701" s="208"/>
      <c r="X701" s="208"/>
      <c r="Y701" s="208"/>
      <c r="Z701" s="208"/>
      <c r="AA701" s="208"/>
      <c r="AB701" s="208"/>
      <c r="AC701" s="208"/>
      <c r="AD701" s="208"/>
      <c r="AE701" s="208"/>
      <c r="AF701" s="208"/>
      <c r="AG701" s="208"/>
      <c r="AH701" s="208"/>
      <c r="AI701" s="208"/>
      <c r="AJ701" s="208"/>
      <c r="AK701" s="208"/>
      <c r="AL701" s="208"/>
      <c r="AM701" s="208"/>
      <c r="AN701" s="208"/>
      <c r="AO701" s="208"/>
      <c r="AP701" s="208"/>
      <c r="AQ701" s="208"/>
      <c r="AR701" s="208"/>
      <c r="AS701" s="208"/>
      <c r="AT701" s="208"/>
      <c r="AU701" s="208"/>
      <c r="AV701" s="208"/>
      <c r="AW701" s="208"/>
      <c r="AX701" s="208"/>
      <c r="AY701" s="208"/>
      <c r="AZ701" s="208"/>
      <c r="BA701" s="208"/>
      <c r="BB701" s="208"/>
      <c r="BC701" s="208"/>
      <c r="BD701" s="208"/>
      <c r="BE701" s="208"/>
      <c r="BF701" s="208"/>
      <c r="BG701" s="208"/>
      <c r="BH701" s="208"/>
      <c r="BI701" s="208"/>
      <c r="BJ701" s="208"/>
      <c r="BK701" s="208"/>
      <c r="BL701" s="208"/>
      <c r="BM701" s="209">
        <v>10</v>
      </c>
    </row>
    <row r="702" spans="1:65">
      <c r="A702" s="30"/>
      <c r="B702" s="19">
        <v>1</v>
      </c>
      <c r="C702" s="9">
        <v>3</v>
      </c>
      <c r="D702" s="224" t="s">
        <v>96</v>
      </c>
      <c r="E702" s="207"/>
      <c r="F702" s="208"/>
      <c r="G702" s="208"/>
      <c r="H702" s="208"/>
      <c r="I702" s="208"/>
      <c r="J702" s="208"/>
      <c r="K702" s="208"/>
      <c r="L702" s="208"/>
      <c r="M702" s="208"/>
      <c r="N702" s="208"/>
      <c r="O702" s="208"/>
      <c r="P702" s="208"/>
      <c r="Q702" s="208"/>
      <c r="R702" s="208"/>
      <c r="S702" s="208"/>
      <c r="T702" s="208"/>
      <c r="U702" s="208"/>
      <c r="V702" s="208"/>
      <c r="W702" s="208"/>
      <c r="X702" s="208"/>
      <c r="Y702" s="208"/>
      <c r="Z702" s="208"/>
      <c r="AA702" s="208"/>
      <c r="AB702" s="208"/>
      <c r="AC702" s="208"/>
      <c r="AD702" s="208"/>
      <c r="AE702" s="208"/>
      <c r="AF702" s="208"/>
      <c r="AG702" s="208"/>
      <c r="AH702" s="208"/>
      <c r="AI702" s="208"/>
      <c r="AJ702" s="208"/>
      <c r="AK702" s="208"/>
      <c r="AL702" s="208"/>
      <c r="AM702" s="208"/>
      <c r="AN702" s="208"/>
      <c r="AO702" s="208"/>
      <c r="AP702" s="208"/>
      <c r="AQ702" s="208"/>
      <c r="AR702" s="208"/>
      <c r="AS702" s="208"/>
      <c r="AT702" s="208"/>
      <c r="AU702" s="208"/>
      <c r="AV702" s="208"/>
      <c r="AW702" s="208"/>
      <c r="AX702" s="208"/>
      <c r="AY702" s="208"/>
      <c r="AZ702" s="208"/>
      <c r="BA702" s="208"/>
      <c r="BB702" s="208"/>
      <c r="BC702" s="208"/>
      <c r="BD702" s="208"/>
      <c r="BE702" s="208"/>
      <c r="BF702" s="208"/>
      <c r="BG702" s="208"/>
      <c r="BH702" s="208"/>
      <c r="BI702" s="208"/>
      <c r="BJ702" s="208"/>
      <c r="BK702" s="208"/>
      <c r="BL702" s="208"/>
      <c r="BM702" s="209">
        <v>16</v>
      </c>
    </row>
    <row r="703" spans="1:65">
      <c r="A703" s="30"/>
      <c r="B703" s="19">
        <v>1</v>
      </c>
      <c r="C703" s="9">
        <v>4</v>
      </c>
      <c r="D703" s="224" t="s">
        <v>96</v>
      </c>
      <c r="E703" s="207"/>
      <c r="F703" s="208"/>
      <c r="G703" s="208"/>
      <c r="H703" s="208"/>
      <c r="I703" s="208"/>
      <c r="J703" s="208"/>
      <c r="K703" s="208"/>
      <c r="L703" s="208"/>
      <c r="M703" s="208"/>
      <c r="N703" s="208"/>
      <c r="O703" s="208"/>
      <c r="P703" s="208"/>
      <c r="Q703" s="208"/>
      <c r="R703" s="208"/>
      <c r="S703" s="208"/>
      <c r="T703" s="208"/>
      <c r="U703" s="208"/>
      <c r="V703" s="208"/>
      <c r="W703" s="208"/>
      <c r="X703" s="208"/>
      <c r="Y703" s="208"/>
      <c r="Z703" s="208"/>
      <c r="AA703" s="208"/>
      <c r="AB703" s="208"/>
      <c r="AC703" s="208"/>
      <c r="AD703" s="208"/>
      <c r="AE703" s="208"/>
      <c r="AF703" s="208"/>
      <c r="AG703" s="208"/>
      <c r="AH703" s="208"/>
      <c r="AI703" s="208"/>
      <c r="AJ703" s="208"/>
      <c r="AK703" s="208"/>
      <c r="AL703" s="208"/>
      <c r="AM703" s="208"/>
      <c r="AN703" s="208"/>
      <c r="AO703" s="208"/>
      <c r="AP703" s="208"/>
      <c r="AQ703" s="208"/>
      <c r="AR703" s="208"/>
      <c r="AS703" s="208"/>
      <c r="AT703" s="208"/>
      <c r="AU703" s="208"/>
      <c r="AV703" s="208"/>
      <c r="AW703" s="208"/>
      <c r="AX703" s="208"/>
      <c r="AY703" s="208"/>
      <c r="AZ703" s="208"/>
      <c r="BA703" s="208"/>
      <c r="BB703" s="208"/>
      <c r="BC703" s="208"/>
      <c r="BD703" s="208"/>
      <c r="BE703" s="208"/>
      <c r="BF703" s="208"/>
      <c r="BG703" s="208"/>
      <c r="BH703" s="208"/>
      <c r="BI703" s="208"/>
      <c r="BJ703" s="208"/>
      <c r="BK703" s="208"/>
      <c r="BL703" s="208"/>
      <c r="BM703" s="209" t="s">
        <v>96</v>
      </c>
    </row>
    <row r="704" spans="1:65">
      <c r="A704" s="30"/>
      <c r="B704" s="19">
        <v>1</v>
      </c>
      <c r="C704" s="9">
        <v>5</v>
      </c>
      <c r="D704" s="224" t="s">
        <v>96</v>
      </c>
      <c r="E704" s="207"/>
      <c r="F704" s="208"/>
      <c r="G704" s="208"/>
      <c r="H704" s="208"/>
      <c r="I704" s="208"/>
      <c r="J704" s="208"/>
      <c r="K704" s="208"/>
      <c r="L704" s="208"/>
      <c r="M704" s="208"/>
      <c r="N704" s="208"/>
      <c r="O704" s="208"/>
      <c r="P704" s="208"/>
      <c r="Q704" s="208"/>
      <c r="R704" s="208"/>
      <c r="S704" s="208"/>
      <c r="T704" s="208"/>
      <c r="U704" s="208"/>
      <c r="V704" s="208"/>
      <c r="W704" s="208"/>
      <c r="X704" s="208"/>
      <c r="Y704" s="208"/>
      <c r="Z704" s="208"/>
      <c r="AA704" s="208"/>
      <c r="AB704" s="208"/>
      <c r="AC704" s="208"/>
      <c r="AD704" s="208"/>
      <c r="AE704" s="208"/>
      <c r="AF704" s="208"/>
      <c r="AG704" s="208"/>
      <c r="AH704" s="208"/>
      <c r="AI704" s="208"/>
      <c r="AJ704" s="208"/>
      <c r="AK704" s="208"/>
      <c r="AL704" s="208"/>
      <c r="AM704" s="208"/>
      <c r="AN704" s="208"/>
      <c r="AO704" s="208"/>
      <c r="AP704" s="208"/>
      <c r="AQ704" s="208"/>
      <c r="AR704" s="208"/>
      <c r="AS704" s="208"/>
      <c r="AT704" s="208"/>
      <c r="AU704" s="208"/>
      <c r="AV704" s="208"/>
      <c r="AW704" s="208"/>
      <c r="AX704" s="208"/>
      <c r="AY704" s="208"/>
      <c r="AZ704" s="208"/>
      <c r="BA704" s="208"/>
      <c r="BB704" s="208"/>
      <c r="BC704" s="208"/>
      <c r="BD704" s="208"/>
      <c r="BE704" s="208"/>
      <c r="BF704" s="208"/>
      <c r="BG704" s="208"/>
      <c r="BH704" s="208"/>
      <c r="BI704" s="208"/>
      <c r="BJ704" s="208"/>
      <c r="BK704" s="208"/>
      <c r="BL704" s="208"/>
      <c r="BM704" s="209">
        <v>16</v>
      </c>
    </row>
    <row r="705" spans="1:65">
      <c r="A705" s="30"/>
      <c r="B705" s="19">
        <v>1</v>
      </c>
      <c r="C705" s="9">
        <v>6</v>
      </c>
      <c r="D705" s="224" t="s">
        <v>96</v>
      </c>
      <c r="E705" s="207"/>
      <c r="F705" s="208"/>
      <c r="G705" s="208"/>
      <c r="H705" s="208"/>
      <c r="I705" s="208"/>
      <c r="J705" s="208"/>
      <c r="K705" s="208"/>
      <c r="L705" s="208"/>
      <c r="M705" s="208"/>
      <c r="N705" s="208"/>
      <c r="O705" s="208"/>
      <c r="P705" s="208"/>
      <c r="Q705" s="208"/>
      <c r="R705" s="208"/>
      <c r="S705" s="208"/>
      <c r="T705" s="208"/>
      <c r="U705" s="208"/>
      <c r="V705" s="208"/>
      <c r="W705" s="208"/>
      <c r="X705" s="208"/>
      <c r="Y705" s="208"/>
      <c r="Z705" s="208"/>
      <c r="AA705" s="208"/>
      <c r="AB705" s="208"/>
      <c r="AC705" s="208"/>
      <c r="AD705" s="208"/>
      <c r="AE705" s="208"/>
      <c r="AF705" s="208"/>
      <c r="AG705" s="208"/>
      <c r="AH705" s="208"/>
      <c r="AI705" s="208"/>
      <c r="AJ705" s="208"/>
      <c r="AK705" s="208"/>
      <c r="AL705" s="208"/>
      <c r="AM705" s="208"/>
      <c r="AN705" s="208"/>
      <c r="AO705" s="208"/>
      <c r="AP705" s="208"/>
      <c r="AQ705" s="208"/>
      <c r="AR705" s="208"/>
      <c r="AS705" s="208"/>
      <c r="AT705" s="208"/>
      <c r="AU705" s="208"/>
      <c r="AV705" s="208"/>
      <c r="AW705" s="208"/>
      <c r="AX705" s="208"/>
      <c r="AY705" s="208"/>
      <c r="AZ705" s="208"/>
      <c r="BA705" s="208"/>
      <c r="BB705" s="208"/>
      <c r="BC705" s="208"/>
      <c r="BD705" s="208"/>
      <c r="BE705" s="208"/>
      <c r="BF705" s="208"/>
      <c r="BG705" s="208"/>
      <c r="BH705" s="208"/>
      <c r="BI705" s="208"/>
      <c r="BJ705" s="208"/>
      <c r="BK705" s="208"/>
      <c r="BL705" s="208"/>
      <c r="BM705" s="211"/>
    </row>
    <row r="706" spans="1:65">
      <c r="A706" s="30"/>
      <c r="B706" s="20" t="s">
        <v>259</v>
      </c>
      <c r="C706" s="12"/>
      <c r="D706" s="212" t="s">
        <v>629</v>
      </c>
      <c r="E706" s="207"/>
      <c r="F706" s="208"/>
      <c r="G706" s="208"/>
      <c r="H706" s="208"/>
      <c r="I706" s="208"/>
      <c r="J706" s="208"/>
      <c r="K706" s="208"/>
      <c r="L706" s="208"/>
      <c r="M706" s="208"/>
      <c r="N706" s="208"/>
      <c r="O706" s="208"/>
      <c r="P706" s="208"/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8"/>
      <c r="AT706" s="208"/>
      <c r="AU706" s="208"/>
      <c r="AV706" s="208"/>
      <c r="AW706" s="208"/>
      <c r="AX706" s="208"/>
      <c r="AY706" s="208"/>
      <c r="AZ706" s="208"/>
      <c r="BA706" s="208"/>
      <c r="BB706" s="208"/>
      <c r="BC706" s="208"/>
      <c r="BD706" s="208"/>
      <c r="BE706" s="208"/>
      <c r="BF706" s="208"/>
      <c r="BG706" s="208"/>
      <c r="BH706" s="208"/>
      <c r="BI706" s="208"/>
      <c r="BJ706" s="208"/>
      <c r="BK706" s="208"/>
      <c r="BL706" s="208"/>
      <c r="BM706" s="211"/>
    </row>
    <row r="707" spans="1:65">
      <c r="A707" s="30"/>
      <c r="B707" s="3" t="s">
        <v>260</v>
      </c>
      <c r="C707" s="29"/>
      <c r="D707" s="210" t="s">
        <v>629</v>
      </c>
      <c r="E707" s="207"/>
      <c r="F707" s="208"/>
      <c r="G707" s="208"/>
      <c r="H707" s="208"/>
      <c r="I707" s="208"/>
      <c r="J707" s="208"/>
      <c r="K707" s="208"/>
      <c r="L707" s="208"/>
      <c r="M707" s="208"/>
      <c r="N707" s="208"/>
      <c r="O707" s="208"/>
      <c r="P707" s="208"/>
      <c r="Q707" s="208"/>
      <c r="R707" s="208"/>
      <c r="S707" s="208"/>
      <c r="T707" s="208"/>
      <c r="U707" s="208"/>
      <c r="V707" s="208"/>
      <c r="W707" s="208"/>
      <c r="X707" s="208"/>
      <c r="Y707" s="208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8"/>
      <c r="AT707" s="208"/>
      <c r="AU707" s="208"/>
      <c r="AV707" s="208"/>
      <c r="AW707" s="208"/>
      <c r="AX707" s="208"/>
      <c r="AY707" s="208"/>
      <c r="AZ707" s="208"/>
      <c r="BA707" s="208"/>
      <c r="BB707" s="208"/>
      <c r="BC707" s="208"/>
      <c r="BD707" s="208"/>
      <c r="BE707" s="208"/>
      <c r="BF707" s="208"/>
      <c r="BG707" s="208"/>
      <c r="BH707" s="208"/>
      <c r="BI707" s="208"/>
      <c r="BJ707" s="208"/>
      <c r="BK707" s="208"/>
      <c r="BL707" s="208"/>
      <c r="BM707" s="211"/>
    </row>
    <row r="708" spans="1:65">
      <c r="A708" s="30"/>
      <c r="B708" s="3" t="s">
        <v>261</v>
      </c>
      <c r="C708" s="29"/>
      <c r="D708" s="210" t="s">
        <v>629</v>
      </c>
      <c r="E708" s="207"/>
      <c r="F708" s="208"/>
      <c r="G708" s="208"/>
      <c r="H708" s="208"/>
      <c r="I708" s="208"/>
      <c r="J708" s="208"/>
      <c r="K708" s="208"/>
      <c r="L708" s="208"/>
      <c r="M708" s="208"/>
      <c r="N708" s="208"/>
      <c r="O708" s="208"/>
      <c r="P708" s="208"/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8"/>
      <c r="AT708" s="208"/>
      <c r="AU708" s="208"/>
      <c r="AV708" s="208"/>
      <c r="AW708" s="208"/>
      <c r="AX708" s="208"/>
      <c r="AY708" s="208"/>
      <c r="AZ708" s="208"/>
      <c r="BA708" s="208"/>
      <c r="BB708" s="208"/>
      <c r="BC708" s="208"/>
      <c r="BD708" s="208"/>
      <c r="BE708" s="208"/>
      <c r="BF708" s="208"/>
      <c r="BG708" s="208"/>
      <c r="BH708" s="208"/>
      <c r="BI708" s="208"/>
      <c r="BJ708" s="208"/>
      <c r="BK708" s="208"/>
      <c r="BL708" s="208"/>
      <c r="BM708" s="211"/>
    </row>
    <row r="709" spans="1:65">
      <c r="A709" s="30"/>
      <c r="B709" s="3" t="s">
        <v>86</v>
      </c>
      <c r="C709" s="29"/>
      <c r="D709" s="13" t="s">
        <v>629</v>
      </c>
      <c r="E709" s="14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262</v>
      </c>
      <c r="C710" s="29"/>
      <c r="D710" s="13" t="s">
        <v>629</v>
      </c>
      <c r="E710" s="14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263</v>
      </c>
      <c r="C711" s="47"/>
      <c r="D711" s="45" t="s">
        <v>264</v>
      </c>
      <c r="E711" s="14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/>
      <c r="C712" s="20"/>
      <c r="D712" s="20"/>
      <c r="BM712" s="55"/>
    </row>
    <row r="713" spans="1:65" ht="15">
      <c r="B713" s="8" t="s">
        <v>604</v>
      </c>
      <c r="BM713" s="28" t="s">
        <v>66</v>
      </c>
    </row>
    <row r="714" spans="1:65" ht="15">
      <c r="A714" s="25" t="s">
        <v>40</v>
      </c>
      <c r="B714" s="18" t="s">
        <v>111</v>
      </c>
      <c r="C714" s="15" t="s">
        <v>112</v>
      </c>
      <c r="D714" s="16" t="s">
        <v>224</v>
      </c>
      <c r="E714" s="17" t="s">
        <v>224</v>
      </c>
      <c r="F714" s="17" t="s">
        <v>224</v>
      </c>
      <c r="G714" s="17" t="s">
        <v>224</v>
      </c>
      <c r="H714" s="17" t="s">
        <v>224</v>
      </c>
      <c r="I714" s="17" t="s">
        <v>224</v>
      </c>
      <c r="J714" s="149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225</v>
      </c>
      <c r="C715" s="9" t="s">
        <v>225</v>
      </c>
      <c r="D715" s="147" t="s">
        <v>228</v>
      </c>
      <c r="E715" s="148" t="s">
        <v>229</v>
      </c>
      <c r="F715" s="148" t="s">
        <v>230</v>
      </c>
      <c r="G715" s="148" t="s">
        <v>231</v>
      </c>
      <c r="H715" s="148" t="s">
        <v>239</v>
      </c>
      <c r="I715" s="148" t="s">
        <v>242</v>
      </c>
      <c r="J715" s="149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3</v>
      </c>
    </row>
    <row r="716" spans="1:65">
      <c r="A716" s="30"/>
      <c r="B716" s="19"/>
      <c r="C716" s="9"/>
      <c r="D716" s="10" t="s">
        <v>267</v>
      </c>
      <c r="E716" s="11" t="s">
        <v>267</v>
      </c>
      <c r="F716" s="11" t="s">
        <v>267</v>
      </c>
      <c r="G716" s="11" t="s">
        <v>319</v>
      </c>
      <c r="H716" s="11" t="s">
        <v>267</v>
      </c>
      <c r="I716" s="11" t="s">
        <v>267</v>
      </c>
      <c r="J716" s="149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9"/>
      <c r="C717" s="9"/>
      <c r="D717" s="26" t="s">
        <v>322</v>
      </c>
      <c r="E717" s="26" t="s">
        <v>323</v>
      </c>
      <c r="F717" s="26" t="s">
        <v>324</v>
      </c>
      <c r="G717" s="26" t="s">
        <v>322</v>
      </c>
      <c r="H717" s="26" t="s">
        <v>117</v>
      </c>
      <c r="I717" s="26" t="s">
        <v>323</v>
      </c>
      <c r="J717" s="149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8">
        <v>1</v>
      </c>
      <c r="C718" s="14">
        <v>1</v>
      </c>
      <c r="D718" s="22">
        <v>0.91</v>
      </c>
      <c r="E718" s="22">
        <v>0.88607059274486899</v>
      </c>
      <c r="F718" s="22">
        <v>0.77257561571479305</v>
      </c>
      <c r="G718" s="22">
        <v>0.9</v>
      </c>
      <c r="H718" s="22">
        <v>0.69</v>
      </c>
      <c r="I718" s="22">
        <v>0.70278972265605821</v>
      </c>
      <c r="J718" s="149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>
        <v>1</v>
      </c>
      <c r="C719" s="9">
        <v>2</v>
      </c>
      <c r="D719" s="11">
        <v>0.92</v>
      </c>
      <c r="E719" s="11">
        <v>0.83</v>
      </c>
      <c r="F719" s="11">
        <v>0.78392253557149505</v>
      </c>
      <c r="G719" s="11">
        <v>0.8</v>
      </c>
      <c r="H719" s="11">
        <v>0.68</v>
      </c>
      <c r="I719" s="11">
        <v>0.72093225764347002</v>
      </c>
      <c r="J719" s="149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 t="e">
        <v>#N/A</v>
      </c>
    </row>
    <row r="720" spans="1:65">
      <c r="A720" s="30"/>
      <c r="B720" s="19">
        <v>1</v>
      </c>
      <c r="C720" s="9">
        <v>3</v>
      </c>
      <c r="D720" s="11">
        <v>0.97000000000000008</v>
      </c>
      <c r="E720" s="11">
        <v>0.84232852046443596</v>
      </c>
      <c r="F720" s="11">
        <v>0.78399639688448397</v>
      </c>
      <c r="G720" s="11">
        <v>0.8</v>
      </c>
      <c r="H720" s="11">
        <v>0.65900000000000003</v>
      </c>
      <c r="I720" s="11">
        <v>0.70118444554306736</v>
      </c>
      <c r="J720" s="149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16</v>
      </c>
    </row>
    <row r="721" spans="1:65">
      <c r="A721" s="30"/>
      <c r="B721" s="19">
        <v>1</v>
      </c>
      <c r="C721" s="9">
        <v>4</v>
      </c>
      <c r="D721" s="11">
        <v>0.94</v>
      </c>
      <c r="E721" s="11">
        <v>0.86049428238957337</v>
      </c>
      <c r="F721" s="11">
        <v>0.77240146956236799</v>
      </c>
      <c r="G721" s="11">
        <v>1</v>
      </c>
      <c r="H721" s="11">
        <v>0.67100000000000004</v>
      </c>
      <c r="I721" s="11">
        <v>0.68919907709719541</v>
      </c>
      <c r="J721" s="149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0.79916107146459991</v>
      </c>
    </row>
    <row r="722" spans="1:65">
      <c r="A722" s="30"/>
      <c r="B722" s="19">
        <v>1</v>
      </c>
      <c r="C722" s="9">
        <v>5</v>
      </c>
      <c r="D722" s="11">
        <v>0.95</v>
      </c>
      <c r="E722" s="11">
        <v>0.90439817972200143</v>
      </c>
      <c r="F722" s="11">
        <v>0.74648684615375305</v>
      </c>
      <c r="G722" s="11">
        <v>0.7</v>
      </c>
      <c r="H722" s="11">
        <v>0.69799999999999995</v>
      </c>
      <c r="I722" s="11">
        <v>0.7319511037622064</v>
      </c>
      <c r="J722" s="149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166</v>
      </c>
    </row>
    <row r="723" spans="1:65">
      <c r="A723" s="30"/>
      <c r="B723" s="19">
        <v>1</v>
      </c>
      <c r="C723" s="9">
        <v>6</v>
      </c>
      <c r="D723" s="11">
        <v>0.91</v>
      </c>
      <c r="E723" s="11">
        <v>0.86338459487337538</v>
      </c>
      <c r="F723" s="11">
        <v>0.75859084535347698</v>
      </c>
      <c r="G723" s="11">
        <v>0.8</v>
      </c>
      <c r="H723" s="11">
        <v>0.69199999999999995</v>
      </c>
      <c r="I723" s="11">
        <v>0.72909208658897473</v>
      </c>
      <c r="J723" s="149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20" t="s">
        <v>259</v>
      </c>
      <c r="C724" s="12"/>
      <c r="D724" s="23">
        <v>0.93333333333333346</v>
      </c>
      <c r="E724" s="23">
        <v>0.86444602836570905</v>
      </c>
      <c r="F724" s="23">
        <v>0.76966228487339494</v>
      </c>
      <c r="G724" s="23">
        <v>0.83333333333333337</v>
      </c>
      <c r="H724" s="23">
        <v>0.68166666666666664</v>
      </c>
      <c r="I724" s="23">
        <v>0.71252478221516202</v>
      </c>
      <c r="J724" s="149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260</v>
      </c>
      <c r="C725" s="29"/>
      <c r="D725" s="11">
        <v>0.92999999999999994</v>
      </c>
      <c r="E725" s="11">
        <v>0.86193943863147438</v>
      </c>
      <c r="F725" s="11">
        <v>0.77248854263858058</v>
      </c>
      <c r="G725" s="11">
        <v>0.8</v>
      </c>
      <c r="H725" s="11">
        <v>0.68500000000000005</v>
      </c>
      <c r="I725" s="11">
        <v>0.71186099014976412</v>
      </c>
      <c r="J725" s="149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261</v>
      </c>
      <c r="C726" s="29"/>
      <c r="D726" s="24">
        <v>2.4221202832779933E-2</v>
      </c>
      <c r="E726" s="24">
        <v>2.7408947976298517E-2</v>
      </c>
      <c r="F726" s="24">
        <v>1.4727456530996349E-2</v>
      </c>
      <c r="G726" s="24">
        <v>0.10327955589886478</v>
      </c>
      <c r="H726" s="24">
        <v>1.4651507317223899E-2</v>
      </c>
      <c r="I726" s="24">
        <v>1.7262713146243291E-2</v>
      </c>
      <c r="J726" s="149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86</v>
      </c>
      <c r="C727" s="29"/>
      <c r="D727" s="13">
        <v>2.5951288749407067E-2</v>
      </c>
      <c r="E727" s="13">
        <v>3.1706951130444659E-2</v>
      </c>
      <c r="F727" s="13">
        <v>1.9134959345732956E-2</v>
      </c>
      <c r="G727" s="13">
        <v>0.12393546707863773</v>
      </c>
      <c r="H727" s="13">
        <v>2.149365376609863E-2</v>
      </c>
      <c r="I727" s="13">
        <v>2.4227526644863346E-2</v>
      </c>
      <c r="J727" s="149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262</v>
      </c>
      <c r="C728" s="29"/>
      <c r="D728" s="13">
        <v>0.16789138843167106</v>
      </c>
      <c r="E728" s="13">
        <v>8.1691863170290757E-2</v>
      </c>
      <c r="F728" s="13">
        <v>-3.6912191602555655E-2</v>
      </c>
      <c r="G728" s="13">
        <v>4.2760168242563346E-2</v>
      </c>
      <c r="H728" s="13">
        <v>-0.14702218237758324</v>
      </c>
      <c r="I728" s="13">
        <v>-0.10840904586438627</v>
      </c>
      <c r="J728" s="149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46" t="s">
        <v>263</v>
      </c>
      <c r="C729" s="47"/>
      <c r="D729" s="45">
        <v>1.17</v>
      </c>
      <c r="E729" s="45">
        <v>0.56000000000000005</v>
      </c>
      <c r="F729" s="45">
        <v>0.28000000000000003</v>
      </c>
      <c r="G729" s="45">
        <v>0.28000000000000003</v>
      </c>
      <c r="H729" s="45">
        <v>1.06</v>
      </c>
      <c r="I729" s="45">
        <v>0.79</v>
      </c>
      <c r="J729" s="149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1"/>
      <c r="C730" s="20"/>
      <c r="D730" s="20"/>
      <c r="E730" s="20"/>
      <c r="F730" s="20"/>
      <c r="G730" s="20"/>
      <c r="H730" s="20"/>
      <c r="I730" s="20"/>
      <c r="BM730" s="55"/>
    </row>
    <row r="731" spans="1:65" ht="15">
      <c r="B731" s="8" t="s">
        <v>605</v>
      </c>
      <c r="BM731" s="28" t="s">
        <v>271</v>
      </c>
    </row>
    <row r="732" spans="1:65" ht="15">
      <c r="A732" s="25" t="s">
        <v>124</v>
      </c>
      <c r="B732" s="18" t="s">
        <v>111</v>
      </c>
      <c r="C732" s="15" t="s">
        <v>112</v>
      </c>
      <c r="D732" s="16" t="s">
        <v>224</v>
      </c>
      <c r="E732" s="17" t="s">
        <v>224</v>
      </c>
      <c r="F732" s="149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225</v>
      </c>
      <c r="C733" s="9" t="s">
        <v>225</v>
      </c>
      <c r="D733" s="147" t="s">
        <v>239</v>
      </c>
      <c r="E733" s="148" t="s">
        <v>244</v>
      </c>
      <c r="F733" s="149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82</v>
      </c>
    </row>
    <row r="734" spans="1:65">
      <c r="A734" s="30"/>
      <c r="B734" s="19"/>
      <c r="C734" s="9"/>
      <c r="D734" s="10" t="s">
        <v>267</v>
      </c>
      <c r="E734" s="11" t="s">
        <v>319</v>
      </c>
      <c r="F734" s="149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9"/>
      <c r="C735" s="9"/>
      <c r="D735" s="26" t="s">
        <v>117</v>
      </c>
      <c r="E735" s="26" t="s">
        <v>321</v>
      </c>
      <c r="F735" s="149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8">
        <v>1</v>
      </c>
      <c r="C736" s="14">
        <v>1</v>
      </c>
      <c r="D736" s="143" t="s">
        <v>107</v>
      </c>
      <c r="E736" s="143" t="s">
        <v>107</v>
      </c>
      <c r="F736" s="149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2</v>
      </c>
      <c r="D737" s="144" t="s">
        <v>107</v>
      </c>
      <c r="E737" s="144" t="s">
        <v>107</v>
      </c>
      <c r="F737" s="149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9</v>
      </c>
    </row>
    <row r="738" spans="1:65">
      <c r="A738" s="30"/>
      <c r="B738" s="19">
        <v>1</v>
      </c>
      <c r="C738" s="9">
        <v>3</v>
      </c>
      <c r="D738" s="144" t="s">
        <v>107</v>
      </c>
      <c r="E738" s="144" t="s">
        <v>107</v>
      </c>
      <c r="F738" s="149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16</v>
      </c>
    </row>
    <row r="739" spans="1:65">
      <c r="A739" s="30"/>
      <c r="B739" s="19">
        <v>1</v>
      </c>
      <c r="C739" s="9">
        <v>4</v>
      </c>
      <c r="D739" s="144" t="s">
        <v>107</v>
      </c>
      <c r="E739" s="144" t="s">
        <v>107</v>
      </c>
      <c r="F739" s="149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 t="s">
        <v>107</v>
      </c>
    </row>
    <row r="740" spans="1:65">
      <c r="A740" s="30"/>
      <c r="B740" s="19">
        <v>1</v>
      </c>
      <c r="C740" s="9">
        <v>5</v>
      </c>
      <c r="D740" s="144" t="s">
        <v>107</v>
      </c>
      <c r="E740" s="144" t="s">
        <v>107</v>
      </c>
      <c r="F740" s="149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15</v>
      </c>
    </row>
    <row r="741" spans="1:65">
      <c r="A741" s="30"/>
      <c r="B741" s="19">
        <v>1</v>
      </c>
      <c r="C741" s="9">
        <v>6</v>
      </c>
      <c r="D741" s="144" t="s">
        <v>107</v>
      </c>
      <c r="E741" s="144" t="s">
        <v>107</v>
      </c>
      <c r="F741" s="149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20" t="s">
        <v>259</v>
      </c>
      <c r="C742" s="12"/>
      <c r="D742" s="23" t="s">
        <v>629</v>
      </c>
      <c r="E742" s="23" t="s">
        <v>629</v>
      </c>
      <c r="F742" s="149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260</v>
      </c>
      <c r="C743" s="29"/>
      <c r="D743" s="11" t="s">
        <v>629</v>
      </c>
      <c r="E743" s="11" t="s">
        <v>629</v>
      </c>
      <c r="F743" s="149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261</v>
      </c>
      <c r="C744" s="29"/>
      <c r="D744" s="24" t="s">
        <v>629</v>
      </c>
      <c r="E744" s="24" t="s">
        <v>629</v>
      </c>
      <c r="F744" s="149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86</v>
      </c>
      <c r="C745" s="29"/>
      <c r="D745" s="13" t="s">
        <v>629</v>
      </c>
      <c r="E745" s="13" t="s">
        <v>629</v>
      </c>
      <c r="F745" s="149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262</v>
      </c>
      <c r="C746" s="29"/>
      <c r="D746" s="13" t="s">
        <v>629</v>
      </c>
      <c r="E746" s="13" t="s">
        <v>629</v>
      </c>
      <c r="F746" s="149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46" t="s">
        <v>263</v>
      </c>
      <c r="C747" s="47"/>
      <c r="D747" s="45" t="s">
        <v>264</v>
      </c>
      <c r="E747" s="45" t="s">
        <v>264</v>
      </c>
      <c r="F747" s="149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1"/>
      <c r="C748" s="20"/>
      <c r="D748" s="20"/>
      <c r="E748" s="20"/>
      <c r="BM748" s="55"/>
    </row>
    <row r="749" spans="1:65" ht="15">
      <c r="B749" s="8" t="s">
        <v>606</v>
      </c>
      <c r="BM749" s="28" t="s">
        <v>66</v>
      </c>
    </row>
    <row r="750" spans="1:65" ht="15">
      <c r="A750" s="25" t="s">
        <v>43</v>
      </c>
      <c r="B750" s="18" t="s">
        <v>111</v>
      </c>
      <c r="C750" s="15" t="s">
        <v>112</v>
      </c>
      <c r="D750" s="16" t="s">
        <v>224</v>
      </c>
      <c r="E750" s="17" t="s">
        <v>224</v>
      </c>
      <c r="F750" s="17" t="s">
        <v>224</v>
      </c>
      <c r="G750" s="17" t="s">
        <v>224</v>
      </c>
      <c r="H750" s="17" t="s">
        <v>224</v>
      </c>
      <c r="I750" s="17" t="s">
        <v>224</v>
      </c>
      <c r="J750" s="17" t="s">
        <v>224</v>
      </c>
      <c r="K750" s="17" t="s">
        <v>224</v>
      </c>
      <c r="L750" s="17" t="s">
        <v>224</v>
      </c>
      <c r="M750" s="17" t="s">
        <v>224</v>
      </c>
      <c r="N750" s="17" t="s">
        <v>224</v>
      </c>
      <c r="O750" s="17" t="s">
        <v>224</v>
      </c>
      <c r="P750" s="17" t="s">
        <v>224</v>
      </c>
      <c r="Q750" s="17" t="s">
        <v>224</v>
      </c>
      <c r="R750" s="149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225</v>
      </c>
      <c r="C751" s="9" t="s">
        <v>225</v>
      </c>
      <c r="D751" s="147" t="s">
        <v>227</v>
      </c>
      <c r="E751" s="148" t="s">
        <v>228</v>
      </c>
      <c r="F751" s="148" t="s">
        <v>231</v>
      </c>
      <c r="G751" s="148" t="s">
        <v>235</v>
      </c>
      <c r="H751" s="148" t="s">
        <v>236</v>
      </c>
      <c r="I751" s="148" t="s">
        <v>237</v>
      </c>
      <c r="J751" s="148" t="s">
        <v>238</v>
      </c>
      <c r="K751" s="148" t="s">
        <v>265</v>
      </c>
      <c r="L751" s="148" t="s">
        <v>239</v>
      </c>
      <c r="M751" s="148" t="s">
        <v>242</v>
      </c>
      <c r="N751" s="148" t="s">
        <v>244</v>
      </c>
      <c r="O751" s="148" t="s">
        <v>245</v>
      </c>
      <c r="P751" s="148" t="s">
        <v>246</v>
      </c>
      <c r="Q751" s="148" t="s">
        <v>247</v>
      </c>
      <c r="R751" s="149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319</v>
      </c>
      <c r="E752" s="11" t="s">
        <v>267</v>
      </c>
      <c r="F752" s="11" t="s">
        <v>319</v>
      </c>
      <c r="G752" s="11" t="s">
        <v>267</v>
      </c>
      <c r="H752" s="11" t="s">
        <v>267</v>
      </c>
      <c r="I752" s="11" t="s">
        <v>267</v>
      </c>
      <c r="J752" s="11" t="s">
        <v>267</v>
      </c>
      <c r="K752" s="11" t="s">
        <v>267</v>
      </c>
      <c r="L752" s="11" t="s">
        <v>267</v>
      </c>
      <c r="M752" s="11" t="s">
        <v>267</v>
      </c>
      <c r="N752" s="11" t="s">
        <v>319</v>
      </c>
      <c r="O752" s="11" t="s">
        <v>319</v>
      </c>
      <c r="P752" s="11" t="s">
        <v>267</v>
      </c>
      <c r="Q752" s="11" t="s">
        <v>319</v>
      </c>
      <c r="R752" s="149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</v>
      </c>
    </row>
    <row r="753" spans="1:65">
      <c r="A753" s="30"/>
      <c r="B753" s="19"/>
      <c r="C753" s="9"/>
      <c r="D753" s="26" t="s">
        <v>321</v>
      </c>
      <c r="E753" s="26" t="s">
        <v>322</v>
      </c>
      <c r="F753" s="26" t="s">
        <v>322</v>
      </c>
      <c r="G753" s="26" t="s">
        <v>322</v>
      </c>
      <c r="H753" s="26" t="s">
        <v>322</v>
      </c>
      <c r="I753" s="26" t="s">
        <v>322</v>
      </c>
      <c r="J753" s="26" t="s">
        <v>322</v>
      </c>
      <c r="K753" s="26" t="s">
        <v>322</v>
      </c>
      <c r="L753" s="26" t="s">
        <v>117</v>
      </c>
      <c r="M753" s="26" t="s">
        <v>323</v>
      </c>
      <c r="N753" s="26" t="s">
        <v>321</v>
      </c>
      <c r="O753" s="26" t="s">
        <v>324</v>
      </c>
      <c r="P753" s="26" t="s">
        <v>324</v>
      </c>
      <c r="Q753" s="26" t="s">
        <v>324</v>
      </c>
      <c r="R753" s="149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3</v>
      </c>
    </row>
    <row r="754" spans="1:65">
      <c r="A754" s="30"/>
      <c r="B754" s="18">
        <v>1</v>
      </c>
      <c r="C754" s="14">
        <v>1</v>
      </c>
      <c r="D754" s="143">
        <v>6.61</v>
      </c>
      <c r="E754" s="22">
        <v>5.0999999999999996</v>
      </c>
      <c r="F754" s="22">
        <v>4.5</v>
      </c>
      <c r="G754" s="22">
        <v>4.7</v>
      </c>
      <c r="H754" s="22">
        <v>5.0999999999999996</v>
      </c>
      <c r="I754" s="22">
        <v>4.7</v>
      </c>
      <c r="J754" s="22">
        <v>5.4</v>
      </c>
      <c r="K754" s="22">
        <v>5.0999999999999996</v>
      </c>
      <c r="L754" s="22">
        <v>5.49</v>
      </c>
      <c r="M754" s="22">
        <v>5.1554570055110061</v>
      </c>
      <c r="N754" s="22">
        <v>5.813181107737484</v>
      </c>
      <c r="O754" s="143">
        <v>6.7</v>
      </c>
      <c r="P754" s="22">
        <v>4.99</v>
      </c>
      <c r="Q754" s="22">
        <v>4.9000000000000004</v>
      </c>
      <c r="R754" s="149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>
        <v>1</v>
      </c>
      <c r="C755" s="9">
        <v>2</v>
      </c>
      <c r="D755" s="144">
        <v>6.55</v>
      </c>
      <c r="E755" s="11">
        <v>5.4</v>
      </c>
      <c r="F755" s="11">
        <v>4.0999999999999996</v>
      </c>
      <c r="G755" s="11">
        <v>4.7</v>
      </c>
      <c r="H755" s="11">
        <v>5.4</v>
      </c>
      <c r="I755" s="11">
        <v>5.2</v>
      </c>
      <c r="J755" s="11">
        <v>5.4</v>
      </c>
      <c r="K755" s="11">
        <v>5.3</v>
      </c>
      <c r="L755" s="11">
        <v>5.54</v>
      </c>
      <c r="M755" s="11">
        <v>5.304986923133729</v>
      </c>
      <c r="N755" s="11">
        <v>5.645482935161672</v>
      </c>
      <c r="O755" s="144">
        <v>7.2</v>
      </c>
      <c r="P755" s="11">
        <v>5.21</v>
      </c>
      <c r="Q755" s="11">
        <v>4.9000000000000004</v>
      </c>
      <c r="R755" s="149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 t="e">
        <v>#N/A</v>
      </c>
    </row>
    <row r="756" spans="1:65">
      <c r="A756" s="30"/>
      <c r="B756" s="19">
        <v>1</v>
      </c>
      <c r="C756" s="9">
        <v>3</v>
      </c>
      <c r="D756" s="144">
        <v>6.6</v>
      </c>
      <c r="E756" s="11">
        <v>5.3</v>
      </c>
      <c r="F756" s="11">
        <v>4.3</v>
      </c>
      <c r="G756" s="11">
        <v>5</v>
      </c>
      <c r="H756" s="11">
        <v>5.4</v>
      </c>
      <c r="I756" s="11">
        <v>4.8</v>
      </c>
      <c r="J756" s="11">
        <v>5.6</v>
      </c>
      <c r="K756" s="11">
        <v>5.3</v>
      </c>
      <c r="L756" s="11">
        <v>5.76</v>
      </c>
      <c r="M756" s="11">
        <v>4.6341789454007962</v>
      </c>
      <c r="N756" s="11">
        <v>5.7268832359265112</v>
      </c>
      <c r="O756" s="144">
        <v>6.4</v>
      </c>
      <c r="P756" s="11">
        <v>5.6</v>
      </c>
      <c r="Q756" s="11">
        <v>4.8</v>
      </c>
      <c r="R756" s="149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16</v>
      </c>
    </row>
    <row r="757" spans="1:65">
      <c r="A757" s="30"/>
      <c r="B757" s="19">
        <v>1</v>
      </c>
      <c r="C757" s="9">
        <v>4</v>
      </c>
      <c r="D757" s="144">
        <v>6.4</v>
      </c>
      <c r="E757" s="11">
        <v>5.4</v>
      </c>
      <c r="F757" s="11">
        <v>4.7</v>
      </c>
      <c r="G757" s="11">
        <v>5</v>
      </c>
      <c r="H757" s="11">
        <v>5.3</v>
      </c>
      <c r="I757" s="11">
        <v>5.2</v>
      </c>
      <c r="J757" s="11">
        <v>5.4</v>
      </c>
      <c r="K757" s="11">
        <v>4.9000000000000004</v>
      </c>
      <c r="L757" s="11">
        <v>5.46</v>
      </c>
      <c r="M757" s="11">
        <v>4.7544526763486115</v>
      </c>
      <c r="N757" s="11">
        <v>5.87696455643803</v>
      </c>
      <c r="O757" s="145">
        <v>4.5</v>
      </c>
      <c r="P757" s="11">
        <v>5.53</v>
      </c>
      <c r="Q757" s="11">
        <v>4.9000000000000004</v>
      </c>
      <c r="R757" s="149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5.1663078686346262</v>
      </c>
    </row>
    <row r="758" spans="1:65">
      <c r="A758" s="30"/>
      <c r="B758" s="19">
        <v>1</v>
      </c>
      <c r="C758" s="9">
        <v>5</v>
      </c>
      <c r="D758" s="144">
        <v>6.51</v>
      </c>
      <c r="E758" s="11">
        <v>5.4</v>
      </c>
      <c r="F758" s="145">
        <v>3.8</v>
      </c>
      <c r="G758" s="11">
        <v>4.9000000000000004</v>
      </c>
      <c r="H758" s="11">
        <v>5.5</v>
      </c>
      <c r="I758" s="11">
        <v>5.3</v>
      </c>
      <c r="J758" s="11">
        <v>5.2</v>
      </c>
      <c r="K758" s="11">
        <v>5</v>
      </c>
      <c r="L758" s="11">
        <v>5.69</v>
      </c>
      <c r="M758" s="11">
        <v>5.3037017828316211</v>
      </c>
      <c r="N758" s="11">
        <v>5.809758603124207</v>
      </c>
      <c r="O758" s="144">
        <v>6.3</v>
      </c>
      <c r="P758" s="11">
        <v>5.32</v>
      </c>
      <c r="Q758" s="11">
        <v>5</v>
      </c>
      <c r="R758" s="149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167</v>
      </c>
    </row>
    <row r="759" spans="1:65">
      <c r="A759" s="30"/>
      <c r="B759" s="19">
        <v>1</v>
      </c>
      <c r="C759" s="9">
        <v>6</v>
      </c>
      <c r="D759" s="144">
        <v>6.55</v>
      </c>
      <c r="E759" s="11">
        <v>5.0999999999999996</v>
      </c>
      <c r="F759" s="11">
        <v>4.2</v>
      </c>
      <c r="G759" s="11">
        <v>4.8</v>
      </c>
      <c r="H759" s="11">
        <v>5.3</v>
      </c>
      <c r="I759" s="11">
        <v>5.3</v>
      </c>
      <c r="J759" s="11">
        <v>5.5</v>
      </c>
      <c r="K759" s="11">
        <v>5.0999999999999996</v>
      </c>
      <c r="L759" s="11">
        <v>5.55</v>
      </c>
      <c r="M759" s="11">
        <v>4.7400084723966902</v>
      </c>
      <c r="N759" s="11">
        <v>5.6391102976826835</v>
      </c>
      <c r="O759" s="144">
        <v>6.6</v>
      </c>
      <c r="P759" s="11">
        <v>5.17</v>
      </c>
      <c r="Q759" s="11">
        <v>5.0999999999999996</v>
      </c>
      <c r="R759" s="149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20" t="s">
        <v>259</v>
      </c>
      <c r="C760" s="12"/>
      <c r="D760" s="23">
        <v>6.5366666666666653</v>
      </c>
      <c r="E760" s="23">
        <v>5.2833333333333341</v>
      </c>
      <c r="F760" s="23">
        <v>4.2666666666666666</v>
      </c>
      <c r="G760" s="23">
        <v>4.8499999999999996</v>
      </c>
      <c r="H760" s="23">
        <v>5.333333333333333</v>
      </c>
      <c r="I760" s="23">
        <v>5.083333333333333</v>
      </c>
      <c r="J760" s="23">
        <v>5.416666666666667</v>
      </c>
      <c r="K760" s="23">
        <v>5.1166666666666671</v>
      </c>
      <c r="L760" s="23">
        <v>5.581666666666667</v>
      </c>
      <c r="M760" s="23">
        <v>4.9821309676037417</v>
      </c>
      <c r="N760" s="23">
        <v>5.7518967893450972</v>
      </c>
      <c r="O760" s="23">
        <v>6.2833333333333341</v>
      </c>
      <c r="P760" s="23">
        <v>5.3033333333333337</v>
      </c>
      <c r="Q760" s="23">
        <v>4.9333333333333336</v>
      </c>
      <c r="R760" s="149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260</v>
      </c>
      <c r="C761" s="29"/>
      <c r="D761" s="11">
        <v>6.55</v>
      </c>
      <c r="E761" s="11">
        <v>5.35</v>
      </c>
      <c r="F761" s="11">
        <v>4.25</v>
      </c>
      <c r="G761" s="11">
        <v>4.8499999999999996</v>
      </c>
      <c r="H761" s="11">
        <v>5.35</v>
      </c>
      <c r="I761" s="11">
        <v>5.2</v>
      </c>
      <c r="J761" s="11">
        <v>5.4</v>
      </c>
      <c r="K761" s="11">
        <v>5.0999999999999996</v>
      </c>
      <c r="L761" s="11">
        <v>5.5449999999999999</v>
      </c>
      <c r="M761" s="11">
        <v>4.9549548409298083</v>
      </c>
      <c r="N761" s="11">
        <v>5.7683209195253591</v>
      </c>
      <c r="O761" s="11">
        <v>6.5</v>
      </c>
      <c r="P761" s="11">
        <v>5.2650000000000006</v>
      </c>
      <c r="Q761" s="11">
        <v>4.9000000000000004</v>
      </c>
      <c r="R761" s="149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261</v>
      </c>
      <c r="C762" s="29"/>
      <c r="D762" s="24">
        <v>7.6332605527825712E-2</v>
      </c>
      <c r="E762" s="24">
        <v>0.14719601443879779</v>
      </c>
      <c r="F762" s="24">
        <v>0.31411250638372668</v>
      </c>
      <c r="G762" s="24">
        <v>0.13784048752090217</v>
      </c>
      <c r="H762" s="24">
        <v>0.13662601021279486</v>
      </c>
      <c r="I762" s="24">
        <v>0.26394443859772204</v>
      </c>
      <c r="J762" s="24">
        <v>0.13291601358251237</v>
      </c>
      <c r="K762" s="24">
        <v>0.16020819787597204</v>
      </c>
      <c r="L762" s="24">
        <v>0.11788412389574206</v>
      </c>
      <c r="M762" s="24">
        <v>0.30633869797771163</v>
      </c>
      <c r="N762" s="24">
        <v>9.7381807806747309E-2</v>
      </c>
      <c r="O762" s="24">
        <v>0.92826002104295202</v>
      </c>
      <c r="P762" s="24">
        <v>0.22992752481307371</v>
      </c>
      <c r="Q762" s="24">
        <v>0.10327955589886431</v>
      </c>
      <c r="R762" s="200"/>
      <c r="S762" s="201"/>
      <c r="T762" s="201"/>
      <c r="U762" s="201"/>
      <c r="V762" s="201"/>
      <c r="W762" s="201"/>
      <c r="X762" s="201"/>
      <c r="Y762" s="201"/>
      <c r="Z762" s="201"/>
      <c r="AA762" s="201"/>
      <c r="AB762" s="201"/>
      <c r="AC762" s="201"/>
      <c r="AD762" s="201"/>
      <c r="AE762" s="201"/>
      <c r="AF762" s="201"/>
      <c r="AG762" s="201"/>
      <c r="AH762" s="201"/>
      <c r="AI762" s="201"/>
      <c r="AJ762" s="201"/>
      <c r="AK762" s="201"/>
      <c r="AL762" s="201"/>
      <c r="AM762" s="201"/>
      <c r="AN762" s="201"/>
      <c r="AO762" s="201"/>
      <c r="AP762" s="201"/>
      <c r="AQ762" s="201"/>
      <c r="AR762" s="201"/>
      <c r="AS762" s="201"/>
      <c r="AT762" s="201"/>
      <c r="AU762" s="201"/>
      <c r="AV762" s="201"/>
      <c r="AW762" s="201"/>
      <c r="AX762" s="201"/>
      <c r="AY762" s="201"/>
      <c r="AZ762" s="201"/>
      <c r="BA762" s="201"/>
      <c r="BB762" s="201"/>
      <c r="BC762" s="201"/>
      <c r="BD762" s="201"/>
      <c r="BE762" s="201"/>
      <c r="BF762" s="201"/>
      <c r="BG762" s="201"/>
      <c r="BH762" s="201"/>
      <c r="BI762" s="201"/>
      <c r="BJ762" s="201"/>
      <c r="BK762" s="201"/>
      <c r="BL762" s="201"/>
      <c r="BM762" s="56"/>
    </row>
    <row r="763" spans="1:65">
      <c r="A763" s="30"/>
      <c r="B763" s="3" t="s">
        <v>86</v>
      </c>
      <c r="C763" s="29"/>
      <c r="D763" s="13">
        <v>1.1677604109305312E-2</v>
      </c>
      <c r="E763" s="13">
        <v>2.7860444373274024E-2</v>
      </c>
      <c r="F763" s="13">
        <v>7.3620118683685939E-2</v>
      </c>
      <c r="G763" s="13">
        <v>2.8420719076474674E-2</v>
      </c>
      <c r="H763" s="13">
        <v>2.5617376914899036E-2</v>
      </c>
      <c r="I763" s="13">
        <v>5.1923496117584664E-2</v>
      </c>
      <c r="J763" s="13">
        <v>2.4538340969079205E-2</v>
      </c>
      <c r="K763" s="13">
        <v>3.131104844481538E-2</v>
      </c>
      <c r="L763" s="13">
        <v>2.1119878870542022E-2</v>
      </c>
      <c r="M763" s="13">
        <v>6.1487483964126205E-2</v>
      </c>
      <c r="N763" s="13">
        <v>1.6930381641607144E-2</v>
      </c>
      <c r="O763" s="13">
        <v>0.14773369035166342</v>
      </c>
      <c r="P763" s="13">
        <v>4.3355284377072353E-2</v>
      </c>
      <c r="Q763" s="13">
        <v>2.0935045114634655E-2</v>
      </c>
      <c r="R763" s="149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262</v>
      </c>
      <c r="C764" s="29"/>
      <c r="D764" s="13">
        <v>0.26524915527231308</v>
      </c>
      <c r="E764" s="13">
        <v>2.265166298144683E-2</v>
      </c>
      <c r="F764" s="13">
        <v>-0.17413619645662359</v>
      </c>
      <c r="G764" s="13">
        <v>-6.1225129565927627E-2</v>
      </c>
      <c r="H764" s="13">
        <v>3.2329754429220481E-2</v>
      </c>
      <c r="I764" s="13">
        <v>-1.6060702809649219E-2</v>
      </c>
      <c r="J764" s="13">
        <v>4.8459906842177158E-2</v>
      </c>
      <c r="K764" s="13">
        <v>-9.6086418444665256E-3</v>
      </c>
      <c r="L764" s="13">
        <v>8.0397608619831251E-2</v>
      </c>
      <c r="M764" s="13">
        <v>-3.5649617814890178E-2</v>
      </c>
      <c r="N764" s="13">
        <v>0.1133476625087837</v>
      </c>
      <c r="O764" s="13">
        <v>0.21621349193692563</v>
      </c>
      <c r="P764" s="13">
        <v>2.6522899560556201E-2</v>
      </c>
      <c r="Q764" s="13">
        <v>-4.509497715297095E-2</v>
      </c>
      <c r="R764" s="149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46" t="s">
        <v>263</v>
      </c>
      <c r="C765" s="47"/>
      <c r="D765" s="45">
        <v>2.8</v>
      </c>
      <c r="E765" s="45">
        <v>0.02</v>
      </c>
      <c r="F765" s="45">
        <v>2.31</v>
      </c>
      <c r="G765" s="45">
        <v>1</v>
      </c>
      <c r="H765" s="45">
        <v>0.09</v>
      </c>
      <c r="I765" s="45">
        <v>0.47</v>
      </c>
      <c r="J765" s="45">
        <v>0.28000000000000003</v>
      </c>
      <c r="K765" s="45">
        <v>0.4</v>
      </c>
      <c r="L765" s="45">
        <v>0.65</v>
      </c>
      <c r="M765" s="45">
        <v>0.7</v>
      </c>
      <c r="N765" s="45">
        <v>1.03</v>
      </c>
      <c r="O765" s="45">
        <v>2.23</v>
      </c>
      <c r="P765" s="45">
        <v>0.02</v>
      </c>
      <c r="Q765" s="45">
        <v>0.81</v>
      </c>
      <c r="R765" s="149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BM766" s="55"/>
    </row>
    <row r="767" spans="1:65" ht="15">
      <c r="B767" s="8" t="s">
        <v>607</v>
      </c>
      <c r="BM767" s="28" t="s">
        <v>271</v>
      </c>
    </row>
    <row r="768" spans="1:65" ht="15">
      <c r="A768" s="25" t="s">
        <v>59</v>
      </c>
      <c r="B768" s="18" t="s">
        <v>111</v>
      </c>
      <c r="C768" s="15" t="s">
        <v>112</v>
      </c>
      <c r="D768" s="16" t="s">
        <v>224</v>
      </c>
      <c r="E768" s="17" t="s">
        <v>224</v>
      </c>
      <c r="F768" s="17" t="s">
        <v>224</v>
      </c>
      <c r="G768" s="17" t="s">
        <v>224</v>
      </c>
      <c r="H768" s="17" t="s">
        <v>224</v>
      </c>
      <c r="I768" s="17" t="s">
        <v>224</v>
      </c>
      <c r="J768" s="17" t="s">
        <v>224</v>
      </c>
      <c r="K768" s="17" t="s">
        <v>224</v>
      </c>
      <c r="L768" s="17" t="s">
        <v>224</v>
      </c>
      <c r="M768" s="17" t="s">
        <v>224</v>
      </c>
      <c r="N768" s="17" t="s">
        <v>224</v>
      </c>
      <c r="O768" s="17" t="s">
        <v>224</v>
      </c>
      <c r="P768" s="149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225</v>
      </c>
      <c r="C769" s="9" t="s">
        <v>225</v>
      </c>
      <c r="D769" s="147" t="s">
        <v>227</v>
      </c>
      <c r="E769" s="148" t="s">
        <v>228</v>
      </c>
      <c r="F769" s="148" t="s">
        <v>231</v>
      </c>
      <c r="G769" s="148" t="s">
        <v>235</v>
      </c>
      <c r="H769" s="148" t="s">
        <v>236</v>
      </c>
      <c r="I769" s="148" t="s">
        <v>237</v>
      </c>
      <c r="J769" s="148" t="s">
        <v>238</v>
      </c>
      <c r="K769" s="148" t="s">
        <v>265</v>
      </c>
      <c r="L769" s="148" t="s">
        <v>239</v>
      </c>
      <c r="M769" s="148" t="s">
        <v>244</v>
      </c>
      <c r="N769" s="148" t="s">
        <v>245</v>
      </c>
      <c r="O769" s="148" t="s">
        <v>247</v>
      </c>
      <c r="P769" s="149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3</v>
      </c>
    </row>
    <row r="770" spans="1:65">
      <c r="A770" s="30"/>
      <c r="B770" s="19"/>
      <c r="C770" s="9"/>
      <c r="D770" s="10" t="s">
        <v>319</v>
      </c>
      <c r="E770" s="11" t="s">
        <v>267</v>
      </c>
      <c r="F770" s="11" t="s">
        <v>319</v>
      </c>
      <c r="G770" s="11" t="s">
        <v>267</v>
      </c>
      <c r="H770" s="11" t="s">
        <v>267</v>
      </c>
      <c r="I770" s="11" t="s">
        <v>267</v>
      </c>
      <c r="J770" s="11" t="s">
        <v>267</v>
      </c>
      <c r="K770" s="11" t="s">
        <v>267</v>
      </c>
      <c r="L770" s="11" t="s">
        <v>267</v>
      </c>
      <c r="M770" s="11" t="s">
        <v>319</v>
      </c>
      <c r="N770" s="11" t="s">
        <v>319</v>
      </c>
      <c r="O770" s="11" t="s">
        <v>319</v>
      </c>
      <c r="P770" s="149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9"/>
      <c r="C771" s="9"/>
      <c r="D771" s="26" t="s">
        <v>321</v>
      </c>
      <c r="E771" s="26" t="s">
        <v>322</v>
      </c>
      <c r="F771" s="26" t="s">
        <v>322</v>
      </c>
      <c r="G771" s="26" t="s">
        <v>322</v>
      </c>
      <c r="H771" s="26" t="s">
        <v>322</v>
      </c>
      <c r="I771" s="26" t="s">
        <v>322</v>
      </c>
      <c r="J771" s="26" t="s">
        <v>322</v>
      </c>
      <c r="K771" s="26" t="s">
        <v>322</v>
      </c>
      <c r="L771" s="26" t="s">
        <v>117</v>
      </c>
      <c r="M771" s="26" t="s">
        <v>321</v>
      </c>
      <c r="N771" s="26" t="s">
        <v>324</v>
      </c>
      <c r="O771" s="26" t="s">
        <v>324</v>
      </c>
      <c r="P771" s="149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8">
        <v>1</v>
      </c>
      <c r="C772" s="14">
        <v>1</v>
      </c>
      <c r="D772" s="225" t="s">
        <v>206</v>
      </c>
      <c r="E772" s="202">
        <v>0.01</v>
      </c>
      <c r="F772" s="225" t="s">
        <v>270</v>
      </c>
      <c r="G772" s="202">
        <v>8.9999999999999993E-3</v>
      </c>
      <c r="H772" s="202">
        <v>0.01</v>
      </c>
      <c r="I772" s="225">
        <v>7.0000000000000001E-3</v>
      </c>
      <c r="J772" s="202">
        <v>0.01</v>
      </c>
      <c r="K772" s="202">
        <v>1.0999999999999999E-2</v>
      </c>
      <c r="L772" s="225">
        <v>2.1999999999999999E-2</v>
      </c>
      <c r="M772" s="225" t="s">
        <v>206</v>
      </c>
      <c r="N772" s="225" t="s">
        <v>108</v>
      </c>
      <c r="O772" s="225">
        <v>1.2E-2</v>
      </c>
      <c r="P772" s="200"/>
      <c r="Q772" s="201"/>
      <c r="R772" s="201"/>
      <c r="S772" s="201"/>
      <c r="T772" s="201"/>
      <c r="U772" s="201"/>
      <c r="V772" s="201"/>
      <c r="W772" s="201"/>
      <c r="X772" s="201"/>
      <c r="Y772" s="201"/>
      <c r="Z772" s="201"/>
      <c r="AA772" s="201"/>
      <c r="AB772" s="201"/>
      <c r="AC772" s="201"/>
      <c r="AD772" s="201"/>
      <c r="AE772" s="201"/>
      <c r="AF772" s="201"/>
      <c r="AG772" s="201"/>
      <c r="AH772" s="201"/>
      <c r="AI772" s="201"/>
      <c r="AJ772" s="201"/>
      <c r="AK772" s="201"/>
      <c r="AL772" s="201"/>
      <c r="AM772" s="201"/>
      <c r="AN772" s="201"/>
      <c r="AO772" s="201"/>
      <c r="AP772" s="201"/>
      <c r="AQ772" s="201"/>
      <c r="AR772" s="201"/>
      <c r="AS772" s="201"/>
      <c r="AT772" s="201"/>
      <c r="AU772" s="201"/>
      <c r="AV772" s="201"/>
      <c r="AW772" s="201"/>
      <c r="AX772" s="201"/>
      <c r="AY772" s="201"/>
      <c r="AZ772" s="201"/>
      <c r="BA772" s="201"/>
      <c r="BB772" s="201"/>
      <c r="BC772" s="201"/>
      <c r="BD772" s="201"/>
      <c r="BE772" s="201"/>
      <c r="BF772" s="201"/>
      <c r="BG772" s="201"/>
      <c r="BH772" s="201"/>
      <c r="BI772" s="201"/>
      <c r="BJ772" s="201"/>
      <c r="BK772" s="201"/>
      <c r="BL772" s="201"/>
      <c r="BM772" s="203">
        <v>1</v>
      </c>
    </row>
    <row r="773" spans="1:65">
      <c r="A773" s="30"/>
      <c r="B773" s="19">
        <v>1</v>
      </c>
      <c r="C773" s="9">
        <v>2</v>
      </c>
      <c r="D773" s="226" t="s">
        <v>206</v>
      </c>
      <c r="E773" s="24">
        <v>1.0999999999999999E-2</v>
      </c>
      <c r="F773" s="226">
        <v>1E-3</v>
      </c>
      <c r="G773" s="24">
        <v>0.01</v>
      </c>
      <c r="H773" s="24">
        <v>0.01</v>
      </c>
      <c r="I773" s="226">
        <v>7.0000000000000001E-3</v>
      </c>
      <c r="J773" s="24">
        <v>1.4E-2</v>
      </c>
      <c r="K773" s="24">
        <v>0.01</v>
      </c>
      <c r="L773" s="226">
        <v>1.7000000000000001E-2</v>
      </c>
      <c r="M773" s="226" t="s">
        <v>206</v>
      </c>
      <c r="N773" s="226" t="s">
        <v>108</v>
      </c>
      <c r="O773" s="226">
        <v>1.3000000000000001E-2</v>
      </c>
      <c r="P773" s="200"/>
      <c r="Q773" s="201"/>
      <c r="R773" s="201"/>
      <c r="S773" s="201"/>
      <c r="T773" s="201"/>
      <c r="U773" s="201"/>
      <c r="V773" s="201"/>
      <c r="W773" s="201"/>
      <c r="X773" s="201"/>
      <c r="Y773" s="201"/>
      <c r="Z773" s="201"/>
      <c r="AA773" s="201"/>
      <c r="AB773" s="201"/>
      <c r="AC773" s="201"/>
      <c r="AD773" s="201"/>
      <c r="AE773" s="201"/>
      <c r="AF773" s="201"/>
      <c r="AG773" s="201"/>
      <c r="AH773" s="201"/>
      <c r="AI773" s="201"/>
      <c r="AJ773" s="201"/>
      <c r="AK773" s="201"/>
      <c r="AL773" s="201"/>
      <c r="AM773" s="201"/>
      <c r="AN773" s="201"/>
      <c r="AO773" s="201"/>
      <c r="AP773" s="201"/>
      <c r="AQ773" s="201"/>
      <c r="AR773" s="201"/>
      <c r="AS773" s="201"/>
      <c r="AT773" s="201"/>
      <c r="AU773" s="201"/>
      <c r="AV773" s="201"/>
      <c r="AW773" s="201"/>
      <c r="AX773" s="201"/>
      <c r="AY773" s="201"/>
      <c r="AZ773" s="201"/>
      <c r="BA773" s="201"/>
      <c r="BB773" s="201"/>
      <c r="BC773" s="201"/>
      <c r="BD773" s="201"/>
      <c r="BE773" s="201"/>
      <c r="BF773" s="201"/>
      <c r="BG773" s="201"/>
      <c r="BH773" s="201"/>
      <c r="BI773" s="201"/>
      <c r="BJ773" s="201"/>
      <c r="BK773" s="201"/>
      <c r="BL773" s="201"/>
      <c r="BM773" s="203">
        <v>5</v>
      </c>
    </row>
    <row r="774" spans="1:65">
      <c r="A774" s="30"/>
      <c r="B774" s="19">
        <v>1</v>
      </c>
      <c r="C774" s="9">
        <v>3</v>
      </c>
      <c r="D774" s="226" t="s">
        <v>206</v>
      </c>
      <c r="E774" s="24">
        <v>1.0999999999999999E-2</v>
      </c>
      <c r="F774" s="226">
        <v>1E-3</v>
      </c>
      <c r="G774" s="24">
        <v>1.2E-2</v>
      </c>
      <c r="H774" s="24">
        <v>1.2999999999999999E-2</v>
      </c>
      <c r="I774" s="226">
        <v>8.0000000000000002E-3</v>
      </c>
      <c r="J774" s="24">
        <v>1.2E-2</v>
      </c>
      <c r="K774" s="24">
        <v>1.2E-2</v>
      </c>
      <c r="L774" s="226">
        <v>1.7999999999999999E-2</v>
      </c>
      <c r="M774" s="226" t="s">
        <v>206</v>
      </c>
      <c r="N774" s="226" t="s">
        <v>108</v>
      </c>
      <c r="O774" s="226">
        <v>1.3000000000000001E-2</v>
      </c>
      <c r="P774" s="200"/>
      <c r="Q774" s="201"/>
      <c r="R774" s="201"/>
      <c r="S774" s="201"/>
      <c r="T774" s="201"/>
      <c r="U774" s="201"/>
      <c r="V774" s="201"/>
      <c r="W774" s="201"/>
      <c r="X774" s="201"/>
      <c r="Y774" s="201"/>
      <c r="Z774" s="201"/>
      <c r="AA774" s="201"/>
      <c r="AB774" s="201"/>
      <c r="AC774" s="201"/>
      <c r="AD774" s="201"/>
      <c r="AE774" s="201"/>
      <c r="AF774" s="201"/>
      <c r="AG774" s="201"/>
      <c r="AH774" s="201"/>
      <c r="AI774" s="201"/>
      <c r="AJ774" s="201"/>
      <c r="AK774" s="201"/>
      <c r="AL774" s="201"/>
      <c r="AM774" s="201"/>
      <c r="AN774" s="201"/>
      <c r="AO774" s="201"/>
      <c r="AP774" s="201"/>
      <c r="AQ774" s="201"/>
      <c r="AR774" s="201"/>
      <c r="AS774" s="201"/>
      <c r="AT774" s="201"/>
      <c r="AU774" s="201"/>
      <c r="AV774" s="201"/>
      <c r="AW774" s="201"/>
      <c r="AX774" s="201"/>
      <c r="AY774" s="201"/>
      <c r="AZ774" s="201"/>
      <c r="BA774" s="201"/>
      <c r="BB774" s="201"/>
      <c r="BC774" s="201"/>
      <c r="BD774" s="201"/>
      <c r="BE774" s="201"/>
      <c r="BF774" s="201"/>
      <c r="BG774" s="201"/>
      <c r="BH774" s="201"/>
      <c r="BI774" s="201"/>
      <c r="BJ774" s="201"/>
      <c r="BK774" s="201"/>
      <c r="BL774" s="201"/>
      <c r="BM774" s="203">
        <v>16</v>
      </c>
    </row>
    <row r="775" spans="1:65">
      <c r="A775" s="30"/>
      <c r="B775" s="19">
        <v>1</v>
      </c>
      <c r="C775" s="9">
        <v>4</v>
      </c>
      <c r="D775" s="226" t="s">
        <v>206</v>
      </c>
      <c r="E775" s="24">
        <v>0.01</v>
      </c>
      <c r="F775" s="226" t="s">
        <v>270</v>
      </c>
      <c r="G775" s="24">
        <v>1.2999999999999999E-2</v>
      </c>
      <c r="H775" s="24">
        <v>8.9999999999999993E-3</v>
      </c>
      <c r="I775" s="226">
        <v>8.0000000000000002E-3</v>
      </c>
      <c r="J775" s="24">
        <v>0.01</v>
      </c>
      <c r="K775" s="24">
        <v>1.0999999999999999E-2</v>
      </c>
      <c r="L775" s="226">
        <v>1.7000000000000001E-2</v>
      </c>
      <c r="M775" s="226" t="s">
        <v>206</v>
      </c>
      <c r="N775" s="226" t="s">
        <v>108</v>
      </c>
      <c r="O775" s="226">
        <v>1.3000000000000001E-2</v>
      </c>
      <c r="P775" s="200"/>
      <c r="Q775" s="201"/>
      <c r="R775" s="201"/>
      <c r="S775" s="201"/>
      <c r="T775" s="201"/>
      <c r="U775" s="201"/>
      <c r="V775" s="201"/>
      <c r="W775" s="201"/>
      <c r="X775" s="201"/>
      <c r="Y775" s="201"/>
      <c r="Z775" s="201"/>
      <c r="AA775" s="201"/>
      <c r="AB775" s="201"/>
      <c r="AC775" s="201"/>
      <c r="AD775" s="201"/>
      <c r="AE775" s="201"/>
      <c r="AF775" s="201"/>
      <c r="AG775" s="201"/>
      <c r="AH775" s="201"/>
      <c r="AI775" s="201"/>
      <c r="AJ775" s="201"/>
      <c r="AK775" s="201"/>
      <c r="AL775" s="201"/>
      <c r="AM775" s="201"/>
      <c r="AN775" s="201"/>
      <c r="AO775" s="201"/>
      <c r="AP775" s="201"/>
      <c r="AQ775" s="201"/>
      <c r="AR775" s="201"/>
      <c r="AS775" s="201"/>
      <c r="AT775" s="201"/>
      <c r="AU775" s="201"/>
      <c r="AV775" s="201"/>
      <c r="AW775" s="201"/>
      <c r="AX775" s="201"/>
      <c r="AY775" s="201"/>
      <c r="AZ775" s="201"/>
      <c r="BA775" s="201"/>
      <c r="BB775" s="201"/>
      <c r="BC775" s="201"/>
      <c r="BD775" s="201"/>
      <c r="BE775" s="201"/>
      <c r="BF775" s="201"/>
      <c r="BG775" s="201"/>
      <c r="BH775" s="201"/>
      <c r="BI775" s="201"/>
      <c r="BJ775" s="201"/>
      <c r="BK775" s="201"/>
      <c r="BL775" s="201"/>
      <c r="BM775" s="203">
        <v>1.04666666666667E-2</v>
      </c>
    </row>
    <row r="776" spans="1:65">
      <c r="A776" s="30"/>
      <c r="B776" s="19">
        <v>1</v>
      </c>
      <c r="C776" s="9">
        <v>5</v>
      </c>
      <c r="D776" s="226" t="s">
        <v>206</v>
      </c>
      <c r="E776" s="24">
        <v>1.0999999999999999E-2</v>
      </c>
      <c r="F776" s="226">
        <v>1E-3</v>
      </c>
      <c r="G776" s="24">
        <v>1.0999999999999999E-2</v>
      </c>
      <c r="H776" s="24">
        <v>8.0000000000000002E-3</v>
      </c>
      <c r="I776" s="226">
        <v>7.0000000000000001E-3</v>
      </c>
      <c r="J776" s="24">
        <v>8.0000000000000002E-3</v>
      </c>
      <c r="K776" s="24">
        <v>0.01</v>
      </c>
      <c r="L776" s="226">
        <v>1.6E-2</v>
      </c>
      <c r="M776" s="226" t="s">
        <v>206</v>
      </c>
      <c r="N776" s="226" t="s">
        <v>108</v>
      </c>
      <c r="O776" s="226">
        <v>1.3000000000000001E-2</v>
      </c>
      <c r="P776" s="200"/>
      <c r="Q776" s="201"/>
      <c r="R776" s="201"/>
      <c r="S776" s="201"/>
      <c r="T776" s="201"/>
      <c r="U776" s="201"/>
      <c r="V776" s="201"/>
      <c r="W776" s="201"/>
      <c r="X776" s="201"/>
      <c r="Y776" s="201"/>
      <c r="Z776" s="201"/>
      <c r="AA776" s="201"/>
      <c r="AB776" s="201"/>
      <c r="AC776" s="201"/>
      <c r="AD776" s="201"/>
      <c r="AE776" s="201"/>
      <c r="AF776" s="201"/>
      <c r="AG776" s="201"/>
      <c r="AH776" s="201"/>
      <c r="AI776" s="201"/>
      <c r="AJ776" s="201"/>
      <c r="AK776" s="201"/>
      <c r="AL776" s="201"/>
      <c r="AM776" s="201"/>
      <c r="AN776" s="201"/>
      <c r="AO776" s="201"/>
      <c r="AP776" s="201"/>
      <c r="AQ776" s="201"/>
      <c r="AR776" s="201"/>
      <c r="AS776" s="201"/>
      <c r="AT776" s="201"/>
      <c r="AU776" s="201"/>
      <c r="AV776" s="201"/>
      <c r="AW776" s="201"/>
      <c r="AX776" s="201"/>
      <c r="AY776" s="201"/>
      <c r="AZ776" s="201"/>
      <c r="BA776" s="201"/>
      <c r="BB776" s="201"/>
      <c r="BC776" s="201"/>
      <c r="BD776" s="201"/>
      <c r="BE776" s="201"/>
      <c r="BF776" s="201"/>
      <c r="BG776" s="201"/>
      <c r="BH776" s="201"/>
      <c r="BI776" s="201"/>
      <c r="BJ776" s="201"/>
      <c r="BK776" s="201"/>
      <c r="BL776" s="201"/>
      <c r="BM776" s="203">
        <v>16</v>
      </c>
    </row>
    <row r="777" spans="1:65">
      <c r="A777" s="30"/>
      <c r="B777" s="19">
        <v>1</v>
      </c>
      <c r="C777" s="9">
        <v>6</v>
      </c>
      <c r="D777" s="226" t="s">
        <v>206</v>
      </c>
      <c r="E777" s="24">
        <v>0.01</v>
      </c>
      <c r="F777" s="226" t="s">
        <v>270</v>
      </c>
      <c r="G777" s="24">
        <v>7.0000000000000001E-3</v>
      </c>
      <c r="H777" s="24">
        <v>1.2E-2</v>
      </c>
      <c r="I777" s="226">
        <v>7.0000000000000001E-3</v>
      </c>
      <c r="J777" s="24">
        <v>7.0000000000000001E-3</v>
      </c>
      <c r="K777" s="24">
        <v>1.2E-2</v>
      </c>
      <c r="L777" s="226">
        <v>1.9E-2</v>
      </c>
      <c r="M777" s="226" t="s">
        <v>206</v>
      </c>
      <c r="N777" s="226" t="s">
        <v>108</v>
      </c>
      <c r="O777" s="226">
        <v>1.3000000000000001E-2</v>
      </c>
      <c r="P777" s="200"/>
      <c r="Q777" s="201"/>
      <c r="R777" s="201"/>
      <c r="S777" s="201"/>
      <c r="T777" s="201"/>
      <c r="U777" s="201"/>
      <c r="V777" s="201"/>
      <c r="W777" s="201"/>
      <c r="X777" s="201"/>
      <c r="Y777" s="201"/>
      <c r="Z777" s="201"/>
      <c r="AA777" s="201"/>
      <c r="AB777" s="201"/>
      <c r="AC777" s="201"/>
      <c r="AD777" s="201"/>
      <c r="AE777" s="201"/>
      <c r="AF777" s="201"/>
      <c r="AG777" s="201"/>
      <c r="AH777" s="201"/>
      <c r="AI777" s="201"/>
      <c r="AJ777" s="201"/>
      <c r="AK777" s="201"/>
      <c r="AL777" s="201"/>
      <c r="AM777" s="201"/>
      <c r="AN777" s="201"/>
      <c r="AO777" s="201"/>
      <c r="AP777" s="201"/>
      <c r="AQ777" s="201"/>
      <c r="AR777" s="201"/>
      <c r="AS777" s="201"/>
      <c r="AT777" s="201"/>
      <c r="AU777" s="201"/>
      <c r="AV777" s="201"/>
      <c r="AW777" s="201"/>
      <c r="AX777" s="201"/>
      <c r="AY777" s="201"/>
      <c r="AZ777" s="201"/>
      <c r="BA777" s="201"/>
      <c r="BB777" s="201"/>
      <c r="BC777" s="201"/>
      <c r="BD777" s="201"/>
      <c r="BE777" s="201"/>
      <c r="BF777" s="201"/>
      <c r="BG777" s="201"/>
      <c r="BH777" s="201"/>
      <c r="BI777" s="201"/>
      <c r="BJ777" s="201"/>
      <c r="BK777" s="201"/>
      <c r="BL777" s="201"/>
      <c r="BM777" s="56"/>
    </row>
    <row r="778" spans="1:65">
      <c r="A778" s="30"/>
      <c r="B778" s="20" t="s">
        <v>259</v>
      </c>
      <c r="C778" s="12"/>
      <c r="D778" s="205" t="s">
        <v>629</v>
      </c>
      <c r="E778" s="205">
        <v>1.0500000000000001E-2</v>
      </c>
      <c r="F778" s="205">
        <v>1E-3</v>
      </c>
      <c r="G778" s="205">
        <v>1.0333333333333332E-2</v>
      </c>
      <c r="H778" s="205">
        <v>1.0333333333333333E-2</v>
      </c>
      <c r="I778" s="205">
        <v>7.3333333333333332E-3</v>
      </c>
      <c r="J778" s="205">
        <v>1.0166666666666668E-2</v>
      </c>
      <c r="K778" s="205">
        <v>1.1000000000000001E-2</v>
      </c>
      <c r="L778" s="205">
        <v>1.8166666666666668E-2</v>
      </c>
      <c r="M778" s="205" t="s">
        <v>629</v>
      </c>
      <c r="N778" s="205" t="s">
        <v>629</v>
      </c>
      <c r="O778" s="205">
        <v>1.2833333333333334E-2</v>
      </c>
      <c r="P778" s="200"/>
      <c r="Q778" s="201"/>
      <c r="R778" s="201"/>
      <c r="S778" s="201"/>
      <c r="T778" s="201"/>
      <c r="U778" s="201"/>
      <c r="V778" s="201"/>
      <c r="W778" s="201"/>
      <c r="X778" s="201"/>
      <c r="Y778" s="201"/>
      <c r="Z778" s="201"/>
      <c r="AA778" s="201"/>
      <c r="AB778" s="201"/>
      <c r="AC778" s="201"/>
      <c r="AD778" s="201"/>
      <c r="AE778" s="201"/>
      <c r="AF778" s="201"/>
      <c r="AG778" s="201"/>
      <c r="AH778" s="201"/>
      <c r="AI778" s="201"/>
      <c r="AJ778" s="201"/>
      <c r="AK778" s="201"/>
      <c r="AL778" s="201"/>
      <c r="AM778" s="201"/>
      <c r="AN778" s="201"/>
      <c r="AO778" s="201"/>
      <c r="AP778" s="201"/>
      <c r="AQ778" s="201"/>
      <c r="AR778" s="201"/>
      <c r="AS778" s="201"/>
      <c r="AT778" s="201"/>
      <c r="AU778" s="201"/>
      <c r="AV778" s="201"/>
      <c r="AW778" s="201"/>
      <c r="AX778" s="201"/>
      <c r="AY778" s="201"/>
      <c r="AZ778" s="201"/>
      <c r="BA778" s="201"/>
      <c r="BB778" s="201"/>
      <c r="BC778" s="201"/>
      <c r="BD778" s="201"/>
      <c r="BE778" s="201"/>
      <c r="BF778" s="201"/>
      <c r="BG778" s="201"/>
      <c r="BH778" s="201"/>
      <c r="BI778" s="201"/>
      <c r="BJ778" s="201"/>
      <c r="BK778" s="201"/>
      <c r="BL778" s="201"/>
      <c r="BM778" s="56"/>
    </row>
    <row r="779" spans="1:65">
      <c r="A779" s="30"/>
      <c r="B779" s="3" t="s">
        <v>260</v>
      </c>
      <c r="C779" s="29"/>
      <c r="D779" s="24" t="s">
        <v>629</v>
      </c>
      <c r="E779" s="24">
        <v>1.0499999999999999E-2</v>
      </c>
      <c r="F779" s="24">
        <v>1E-3</v>
      </c>
      <c r="G779" s="24">
        <v>1.0499999999999999E-2</v>
      </c>
      <c r="H779" s="24">
        <v>0.01</v>
      </c>
      <c r="I779" s="24">
        <v>7.0000000000000001E-3</v>
      </c>
      <c r="J779" s="24">
        <v>0.01</v>
      </c>
      <c r="K779" s="24">
        <v>1.0999999999999999E-2</v>
      </c>
      <c r="L779" s="24">
        <v>1.7500000000000002E-2</v>
      </c>
      <c r="M779" s="24" t="s">
        <v>629</v>
      </c>
      <c r="N779" s="24" t="s">
        <v>629</v>
      </c>
      <c r="O779" s="24">
        <v>1.3000000000000001E-2</v>
      </c>
      <c r="P779" s="200"/>
      <c r="Q779" s="201"/>
      <c r="R779" s="201"/>
      <c r="S779" s="201"/>
      <c r="T779" s="201"/>
      <c r="U779" s="201"/>
      <c r="V779" s="201"/>
      <c r="W779" s="201"/>
      <c r="X779" s="201"/>
      <c r="Y779" s="201"/>
      <c r="Z779" s="201"/>
      <c r="AA779" s="201"/>
      <c r="AB779" s="201"/>
      <c r="AC779" s="201"/>
      <c r="AD779" s="201"/>
      <c r="AE779" s="201"/>
      <c r="AF779" s="201"/>
      <c r="AG779" s="201"/>
      <c r="AH779" s="201"/>
      <c r="AI779" s="201"/>
      <c r="AJ779" s="201"/>
      <c r="AK779" s="201"/>
      <c r="AL779" s="201"/>
      <c r="AM779" s="201"/>
      <c r="AN779" s="201"/>
      <c r="AO779" s="201"/>
      <c r="AP779" s="201"/>
      <c r="AQ779" s="201"/>
      <c r="AR779" s="201"/>
      <c r="AS779" s="201"/>
      <c r="AT779" s="201"/>
      <c r="AU779" s="201"/>
      <c r="AV779" s="201"/>
      <c r="AW779" s="201"/>
      <c r="AX779" s="201"/>
      <c r="AY779" s="201"/>
      <c r="AZ779" s="201"/>
      <c r="BA779" s="201"/>
      <c r="BB779" s="201"/>
      <c r="BC779" s="201"/>
      <c r="BD779" s="201"/>
      <c r="BE779" s="201"/>
      <c r="BF779" s="201"/>
      <c r="BG779" s="201"/>
      <c r="BH779" s="201"/>
      <c r="BI779" s="201"/>
      <c r="BJ779" s="201"/>
      <c r="BK779" s="201"/>
      <c r="BL779" s="201"/>
      <c r="BM779" s="56"/>
    </row>
    <row r="780" spans="1:65">
      <c r="A780" s="30"/>
      <c r="B780" s="3" t="s">
        <v>261</v>
      </c>
      <c r="C780" s="29"/>
      <c r="D780" s="24" t="s">
        <v>629</v>
      </c>
      <c r="E780" s="24">
        <v>5.4772255750516567E-4</v>
      </c>
      <c r="F780" s="24">
        <v>0</v>
      </c>
      <c r="G780" s="24">
        <v>2.1602468994692866E-3</v>
      </c>
      <c r="H780" s="24">
        <v>1.8618986725025253E-3</v>
      </c>
      <c r="I780" s="24">
        <v>5.1639777949432221E-4</v>
      </c>
      <c r="J780" s="24">
        <v>2.5625508125043427E-3</v>
      </c>
      <c r="K780" s="24">
        <v>8.9442719099991602E-4</v>
      </c>
      <c r="L780" s="24">
        <v>2.13697605664328E-3</v>
      </c>
      <c r="M780" s="24" t="s">
        <v>629</v>
      </c>
      <c r="N780" s="24" t="s">
        <v>629</v>
      </c>
      <c r="O780" s="24">
        <v>4.082482904638633E-4</v>
      </c>
      <c r="P780" s="200"/>
      <c r="Q780" s="201"/>
      <c r="R780" s="201"/>
      <c r="S780" s="201"/>
      <c r="T780" s="201"/>
      <c r="U780" s="201"/>
      <c r="V780" s="201"/>
      <c r="W780" s="201"/>
      <c r="X780" s="201"/>
      <c r="Y780" s="201"/>
      <c r="Z780" s="201"/>
      <c r="AA780" s="201"/>
      <c r="AB780" s="201"/>
      <c r="AC780" s="201"/>
      <c r="AD780" s="201"/>
      <c r="AE780" s="201"/>
      <c r="AF780" s="201"/>
      <c r="AG780" s="201"/>
      <c r="AH780" s="201"/>
      <c r="AI780" s="201"/>
      <c r="AJ780" s="201"/>
      <c r="AK780" s="201"/>
      <c r="AL780" s="201"/>
      <c r="AM780" s="201"/>
      <c r="AN780" s="201"/>
      <c r="AO780" s="201"/>
      <c r="AP780" s="201"/>
      <c r="AQ780" s="201"/>
      <c r="AR780" s="201"/>
      <c r="AS780" s="201"/>
      <c r="AT780" s="201"/>
      <c r="AU780" s="201"/>
      <c r="AV780" s="201"/>
      <c r="AW780" s="201"/>
      <c r="AX780" s="201"/>
      <c r="AY780" s="201"/>
      <c r="AZ780" s="201"/>
      <c r="BA780" s="201"/>
      <c r="BB780" s="201"/>
      <c r="BC780" s="201"/>
      <c r="BD780" s="201"/>
      <c r="BE780" s="201"/>
      <c r="BF780" s="201"/>
      <c r="BG780" s="201"/>
      <c r="BH780" s="201"/>
      <c r="BI780" s="201"/>
      <c r="BJ780" s="201"/>
      <c r="BK780" s="201"/>
      <c r="BL780" s="201"/>
      <c r="BM780" s="56"/>
    </row>
    <row r="781" spans="1:65">
      <c r="A781" s="30"/>
      <c r="B781" s="3" t="s">
        <v>86</v>
      </c>
      <c r="C781" s="29"/>
      <c r="D781" s="13" t="s">
        <v>629</v>
      </c>
      <c r="E781" s="13">
        <v>5.2164053095730058E-2</v>
      </c>
      <c r="F781" s="13">
        <v>0</v>
      </c>
      <c r="G781" s="13">
        <v>0.20905615156154389</v>
      </c>
      <c r="H781" s="13">
        <v>0.18018374250024438</v>
      </c>
      <c r="I781" s="13">
        <v>7.0417879021953025E-2</v>
      </c>
      <c r="J781" s="13">
        <v>0.25205417827911564</v>
      </c>
      <c r="K781" s="13">
        <v>8.1311562818174171E-2</v>
      </c>
      <c r="L781" s="13">
        <v>0.11763170953999706</v>
      </c>
      <c r="M781" s="13" t="s">
        <v>629</v>
      </c>
      <c r="N781" s="13" t="s">
        <v>629</v>
      </c>
      <c r="O781" s="13">
        <v>3.1811555101080254E-2</v>
      </c>
      <c r="P781" s="149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262</v>
      </c>
      <c r="C782" s="29"/>
      <c r="D782" s="13" t="s">
        <v>629</v>
      </c>
      <c r="E782" s="13">
        <v>3.184713375792958E-3</v>
      </c>
      <c r="F782" s="13">
        <v>-0.904458598726115</v>
      </c>
      <c r="G782" s="13">
        <v>-1.2738853503188041E-2</v>
      </c>
      <c r="H782" s="13">
        <v>-1.273885350318793E-2</v>
      </c>
      <c r="I782" s="13">
        <v>-0.29936305732484303</v>
      </c>
      <c r="J782" s="13">
        <v>-2.8662420382168707E-2</v>
      </c>
      <c r="K782" s="13">
        <v>5.0955414012735512E-2</v>
      </c>
      <c r="L782" s="13">
        <v>0.73566878980891159</v>
      </c>
      <c r="M782" s="13" t="s">
        <v>629</v>
      </c>
      <c r="N782" s="13" t="s">
        <v>629</v>
      </c>
      <c r="O782" s="13">
        <v>0.22611464968152473</v>
      </c>
      <c r="P782" s="149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46" t="s">
        <v>263</v>
      </c>
      <c r="C783" s="47"/>
      <c r="D783" s="45">
        <v>3.49</v>
      </c>
      <c r="E783" s="45">
        <v>0.06</v>
      </c>
      <c r="F783" s="45">
        <v>2.4500000000000002</v>
      </c>
      <c r="G783" s="45">
        <v>0.1</v>
      </c>
      <c r="H783" s="45">
        <v>0.1</v>
      </c>
      <c r="I783" s="45">
        <v>0.84</v>
      </c>
      <c r="J783" s="45">
        <v>0.14000000000000001</v>
      </c>
      <c r="K783" s="45">
        <v>0.06</v>
      </c>
      <c r="L783" s="45">
        <v>1.82</v>
      </c>
      <c r="M783" s="45">
        <v>3.49</v>
      </c>
      <c r="N783" s="45">
        <v>9.6199999999999992</v>
      </c>
      <c r="O783" s="45">
        <v>0.51</v>
      </c>
      <c r="P783" s="149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BM784" s="55"/>
    </row>
    <row r="785" spans="1:65" ht="15">
      <c r="B785" s="8" t="s">
        <v>608</v>
      </c>
      <c r="BM785" s="28" t="s">
        <v>66</v>
      </c>
    </row>
    <row r="786" spans="1:65" ht="15">
      <c r="A786" s="25" t="s">
        <v>60</v>
      </c>
      <c r="B786" s="18" t="s">
        <v>111</v>
      </c>
      <c r="C786" s="15" t="s">
        <v>112</v>
      </c>
      <c r="D786" s="16" t="s">
        <v>224</v>
      </c>
      <c r="E786" s="17" t="s">
        <v>224</v>
      </c>
      <c r="F786" s="17" t="s">
        <v>224</v>
      </c>
      <c r="G786" s="17" t="s">
        <v>224</v>
      </c>
      <c r="H786" s="17" t="s">
        <v>224</v>
      </c>
      <c r="I786" s="17" t="s">
        <v>224</v>
      </c>
      <c r="J786" s="17" t="s">
        <v>224</v>
      </c>
      <c r="K786" s="17" t="s">
        <v>224</v>
      </c>
      <c r="L786" s="17" t="s">
        <v>224</v>
      </c>
      <c r="M786" s="17" t="s">
        <v>224</v>
      </c>
      <c r="N786" s="17" t="s">
        <v>224</v>
      </c>
      <c r="O786" s="17" t="s">
        <v>224</v>
      </c>
      <c r="P786" s="17" t="s">
        <v>224</v>
      </c>
      <c r="Q786" s="17" t="s">
        <v>224</v>
      </c>
      <c r="R786" s="17" t="s">
        <v>224</v>
      </c>
      <c r="S786" s="17" t="s">
        <v>224</v>
      </c>
      <c r="T786" s="17" t="s">
        <v>224</v>
      </c>
      <c r="U786" s="17" t="s">
        <v>224</v>
      </c>
      <c r="V786" s="17" t="s">
        <v>224</v>
      </c>
      <c r="W786" s="17" t="s">
        <v>224</v>
      </c>
      <c r="X786" s="17" t="s">
        <v>224</v>
      </c>
      <c r="Y786" s="149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225</v>
      </c>
      <c r="C787" s="9" t="s">
        <v>225</v>
      </c>
      <c r="D787" s="147" t="s">
        <v>227</v>
      </c>
      <c r="E787" s="148" t="s">
        <v>228</v>
      </c>
      <c r="F787" s="148" t="s">
        <v>229</v>
      </c>
      <c r="G787" s="148" t="s">
        <v>230</v>
      </c>
      <c r="H787" s="148" t="s">
        <v>231</v>
      </c>
      <c r="I787" s="148" t="s">
        <v>232</v>
      </c>
      <c r="J787" s="148" t="s">
        <v>233</v>
      </c>
      <c r="K787" s="148" t="s">
        <v>235</v>
      </c>
      <c r="L787" s="148" t="s">
        <v>236</v>
      </c>
      <c r="M787" s="148" t="s">
        <v>237</v>
      </c>
      <c r="N787" s="148" t="s">
        <v>238</v>
      </c>
      <c r="O787" s="148" t="s">
        <v>265</v>
      </c>
      <c r="P787" s="148" t="s">
        <v>239</v>
      </c>
      <c r="Q787" s="148" t="s">
        <v>240</v>
      </c>
      <c r="R787" s="148" t="s">
        <v>241</v>
      </c>
      <c r="S787" s="148" t="s">
        <v>242</v>
      </c>
      <c r="T787" s="148" t="s">
        <v>244</v>
      </c>
      <c r="U787" s="148" t="s">
        <v>245</v>
      </c>
      <c r="V787" s="148" t="s">
        <v>246</v>
      </c>
      <c r="W787" s="148" t="s">
        <v>247</v>
      </c>
      <c r="X787" s="148" t="s">
        <v>250</v>
      </c>
      <c r="Y787" s="149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1</v>
      </c>
    </row>
    <row r="788" spans="1:65">
      <c r="A788" s="30"/>
      <c r="B788" s="19"/>
      <c r="C788" s="9"/>
      <c r="D788" s="10" t="s">
        <v>319</v>
      </c>
      <c r="E788" s="11" t="s">
        <v>320</v>
      </c>
      <c r="F788" s="11" t="s">
        <v>320</v>
      </c>
      <c r="G788" s="11" t="s">
        <v>320</v>
      </c>
      <c r="H788" s="11" t="s">
        <v>319</v>
      </c>
      <c r="I788" s="11" t="s">
        <v>267</v>
      </c>
      <c r="J788" s="11" t="s">
        <v>320</v>
      </c>
      <c r="K788" s="11" t="s">
        <v>267</v>
      </c>
      <c r="L788" s="11" t="s">
        <v>267</v>
      </c>
      <c r="M788" s="11" t="s">
        <v>267</v>
      </c>
      <c r="N788" s="11" t="s">
        <v>267</v>
      </c>
      <c r="O788" s="11" t="s">
        <v>267</v>
      </c>
      <c r="P788" s="11" t="s">
        <v>267</v>
      </c>
      <c r="Q788" s="11" t="s">
        <v>319</v>
      </c>
      <c r="R788" s="11" t="s">
        <v>320</v>
      </c>
      <c r="S788" s="11" t="s">
        <v>267</v>
      </c>
      <c r="T788" s="11" t="s">
        <v>320</v>
      </c>
      <c r="U788" s="11" t="s">
        <v>319</v>
      </c>
      <c r="V788" s="11" t="s">
        <v>320</v>
      </c>
      <c r="W788" s="11" t="s">
        <v>319</v>
      </c>
      <c r="X788" s="11" t="s">
        <v>320</v>
      </c>
      <c r="Y788" s="149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</v>
      </c>
    </row>
    <row r="789" spans="1:65">
      <c r="A789" s="30"/>
      <c r="B789" s="19"/>
      <c r="C789" s="9"/>
      <c r="D789" s="26" t="s">
        <v>321</v>
      </c>
      <c r="E789" s="26"/>
      <c r="F789" s="26" t="s">
        <v>323</v>
      </c>
      <c r="G789" s="26" t="s">
        <v>324</v>
      </c>
      <c r="H789" s="26" t="s">
        <v>322</v>
      </c>
      <c r="I789" s="26" t="s">
        <v>322</v>
      </c>
      <c r="J789" s="26" t="s">
        <v>321</v>
      </c>
      <c r="K789" s="26" t="s">
        <v>322</v>
      </c>
      <c r="L789" s="26" t="s">
        <v>322</v>
      </c>
      <c r="M789" s="26" t="s">
        <v>322</v>
      </c>
      <c r="N789" s="26" t="s">
        <v>322</v>
      </c>
      <c r="O789" s="26" t="s">
        <v>322</v>
      </c>
      <c r="P789" s="26" t="s">
        <v>117</v>
      </c>
      <c r="Q789" s="26" t="s">
        <v>322</v>
      </c>
      <c r="R789" s="26" t="s">
        <v>321</v>
      </c>
      <c r="S789" s="26" t="s">
        <v>323</v>
      </c>
      <c r="T789" s="26" t="s">
        <v>321</v>
      </c>
      <c r="U789" s="26" t="s">
        <v>324</v>
      </c>
      <c r="V789" s="26" t="s">
        <v>324</v>
      </c>
      <c r="W789" s="26" t="s">
        <v>324</v>
      </c>
      <c r="X789" s="26" t="s">
        <v>323</v>
      </c>
      <c r="Y789" s="149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22">
        <v>21.4</v>
      </c>
      <c r="E790" s="22">
        <v>24.6</v>
      </c>
      <c r="F790" s="22">
        <v>22.855496116666668</v>
      </c>
      <c r="G790" s="22">
        <v>23.886996</v>
      </c>
      <c r="H790" s="22" t="s">
        <v>306</v>
      </c>
      <c r="I790" s="22" t="s">
        <v>306</v>
      </c>
      <c r="J790" s="22" t="s">
        <v>333</v>
      </c>
      <c r="K790" s="22" t="s">
        <v>306</v>
      </c>
      <c r="L790" s="22" t="s">
        <v>306</v>
      </c>
      <c r="M790" s="22" t="s">
        <v>306</v>
      </c>
      <c r="N790" s="22" t="s">
        <v>306</v>
      </c>
      <c r="O790" s="22" t="s">
        <v>306</v>
      </c>
      <c r="P790" s="22" t="s">
        <v>333</v>
      </c>
      <c r="Q790" s="143">
        <v>16.8171</v>
      </c>
      <c r="R790" s="22">
        <v>22.85</v>
      </c>
      <c r="S790" s="22">
        <v>21.606068658164201</v>
      </c>
      <c r="T790" s="22">
        <v>22.734725335489451</v>
      </c>
      <c r="U790" s="22">
        <v>23.576879000000002</v>
      </c>
      <c r="V790" s="22">
        <v>23.71</v>
      </c>
      <c r="W790" s="22" t="s">
        <v>306</v>
      </c>
      <c r="X790" s="22">
        <v>23.661856700000001</v>
      </c>
      <c r="Y790" s="149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>
        <v>1</v>
      </c>
      <c r="C791" s="9">
        <v>2</v>
      </c>
      <c r="D791" s="11">
        <v>21.4</v>
      </c>
      <c r="E791" s="11">
        <v>24.52</v>
      </c>
      <c r="F791" s="11">
        <v>22.966782776666665</v>
      </c>
      <c r="G791" s="11">
        <v>23.897573000000001</v>
      </c>
      <c r="H791" s="11" t="s">
        <v>306</v>
      </c>
      <c r="I791" s="11" t="s">
        <v>306</v>
      </c>
      <c r="J791" s="11" t="s">
        <v>333</v>
      </c>
      <c r="K791" s="11" t="s">
        <v>306</v>
      </c>
      <c r="L791" s="11" t="s">
        <v>306</v>
      </c>
      <c r="M791" s="11" t="s">
        <v>306</v>
      </c>
      <c r="N791" s="11" t="s">
        <v>306</v>
      </c>
      <c r="O791" s="11" t="s">
        <v>306</v>
      </c>
      <c r="P791" s="11" t="s">
        <v>333</v>
      </c>
      <c r="Q791" s="144">
        <v>16.709299999999999</v>
      </c>
      <c r="R791" s="11">
        <v>23.01</v>
      </c>
      <c r="S791" s="11">
        <v>21.91948862016519</v>
      </c>
      <c r="T791" s="11">
        <v>22.80136934361645</v>
      </c>
      <c r="U791" s="11">
        <v>23.969919000000001</v>
      </c>
      <c r="V791" s="11">
        <v>23.73</v>
      </c>
      <c r="W791" s="11" t="s">
        <v>306</v>
      </c>
      <c r="X791" s="11">
        <v>23.074469400000002</v>
      </c>
      <c r="Y791" s="149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 t="e">
        <v>#N/A</v>
      </c>
    </row>
    <row r="792" spans="1:65">
      <c r="A792" s="30"/>
      <c r="B792" s="19">
        <v>1</v>
      </c>
      <c r="C792" s="9">
        <v>3</v>
      </c>
      <c r="D792" s="11">
        <v>21.4</v>
      </c>
      <c r="E792" s="11">
        <v>24.58</v>
      </c>
      <c r="F792" s="11">
        <v>22.883066146666668</v>
      </c>
      <c r="G792" s="11">
        <v>23.741171000000001</v>
      </c>
      <c r="H792" s="11" t="s">
        <v>306</v>
      </c>
      <c r="I792" s="11" t="s">
        <v>306</v>
      </c>
      <c r="J792" s="11" t="s">
        <v>333</v>
      </c>
      <c r="K792" s="11" t="s">
        <v>306</v>
      </c>
      <c r="L792" s="11" t="s">
        <v>306</v>
      </c>
      <c r="M792" s="11" t="s">
        <v>306</v>
      </c>
      <c r="N792" s="11" t="s">
        <v>306</v>
      </c>
      <c r="O792" s="11" t="s">
        <v>306</v>
      </c>
      <c r="P792" s="11" t="s">
        <v>333</v>
      </c>
      <c r="Q792" s="144">
        <v>16.9117</v>
      </c>
      <c r="R792" s="11">
        <v>23.09</v>
      </c>
      <c r="S792" s="11">
        <v>21.927743639442447</v>
      </c>
      <c r="T792" s="11">
        <v>22.570642468701649</v>
      </c>
      <c r="U792" s="11">
        <v>23.244266</v>
      </c>
      <c r="V792" s="11">
        <v>23.65</v>
      </c>
      <c r="W792" s="11" t="s">
        <v>306</v>
      </c>
      <c r="X792" s="11">
        <v>22.863765300000001</v>
      </c>
      <c r="Y792" s="149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16</v>
      </c>
    </row>
    <row r="793" spans="1:65">
      <c r="A793" s="30"/>
      <c r="B793" s="19">
        <v>1</v>
      </c>
      <c r="C793" s="9">
        <v>4</v>
      </c>
      <c r="D793" s="11">
        <v>21.2</v>
      </c>
      <c r="E793" s="11">
        <v>24.5</v>
      </c>
      <c r="F793" s="11">
        <v>23.481165926666666</v>
      </c>
      <c r="G793" s="11">
        <v>23.75048</v>
      </c>
      <c r="H793" s="11" t="s">
        <v>306</v>
      </c>
      <c r="I793" s="11" t="s">
        <v>306</v>
      </c>
      <c r="J793" s="11" t="s">
        <v>333</v>
      </c>
      <c r="K793" s="11" t="s">
        <v>306</v>
      </c>
      <c r="L793" s="11" t="s">
        <v>306</v>
      </c>
      <c r="M793" s="11" t="s">
        <v>306</v>
      </c>
      <c r="N793" s="11" t="s">
        <v>306</v>
      </c>
      <c r="O793" s="11" t="s">
        <v>306</v>
      </c>
      <c r="P793" s="11" t="s">
        <v>333</v>
      </c>
      <c r="Q793" s="144">
        <v>16.8781</v>
      </c>
      <c r="R793" s="11">
        <v>22.82</v>
      </c>
      <c r="S793" s="11">
        <v>22.160752595862803</v>
      </c>
      <c r="T793" s="11">
        <v>22.525391363635318</v>
      </c>
      <c r="U793" s="11">
        <v>22.745653000000001</v>
      </c>
      <c r="V793" s="11">
        <v>23.79</v>
      </c>
      <c r="W793" s="11" t="s">
        <v>306</v>
      </c>
      <c r="X793" s="11">
        <v>22.573009400000004</v>
      </c>
      <c r="Y793" s="149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23.08268406220369</v>
      </c>
    </row>
    <row r="794" spans="1:65">
      <c r="A794" s="30"/>
      <c r="B794" s="19">
        <v>1</v>
      </c>
      <c r="C794" s="9">
        <v>5</v>
      </c>
      <c r="D794" s="11">
        <v>21.5</v>
      </c>
      <c r="E794" s="11">
        <v>24.57</v>
      </c>
      <c r="F794" s="11">
        <v>24.017765396666665</v>
      </c>
      <c r="G794" s="11">
        <v>23.658782000000002</v>
      </c>
      <c r="H794" s="11" t="s">
        <v>306</v>
      </c>
      <c r="I794" s="11" t="s">
        <v>306</v>
      </c>
      <c r="J794" s="11" t="s">
        <v>333</v>
      </c>
      <c r="K794" s="11" t="s">
        <v>306</v>
      </c>
      <c r="L794" s="11" t="s">
        <v>306</v>
      </c>
      <c r="M794" s="11" t="s">
        <v>306</v>
      </c>
      <c r="N794" s="11" t="s">
        <v>306</v>
      </c>
      <c r="O794" s="11" t="s">
        <v>306</v>
      </c>
      <c r="P794" s="11" t="s">
        <v>333</v>
      </c>
      <c r="Q794" s="144">
        <v>16.912600000000001</v>
      </c>
      <c r="R794" s="11">
        <v>23.08</v>
      </c>
      <c r="S794" s="11">
        <v>21.904006069233635</v>
      </c>
      <c r="T794" s="11">
        <v>22.556643971250296</v>
      </c>
      <c r="U794" s="11">
        <v>23.415137999999999</v>
      </c>
      <c r="V794" s="11">
        <v>23.71</v>
      </c>
      <c r="W794" s="11" t="s">
        <v>306</v>
      </c>
      <c r="X794" s="11">
        <v>23.985611499999997</v>
      </c>
      <c r="Y794" s="149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168</v>
      </c>
    </row>
    <row r="795" spans="1:65">
      <c r="A795" s="30"/>
      <c r="B795" s="19">
        <v>1</v>
      </c>
      <c r="C795" s="9">
        <v>6</v>
      </c>
      <c r="D795" s="11">
        <v>21.7</v>
      </c>
      <c r="E795" s="11">
        <v>24.53</v>
      </c>
      <c r="F795" s="11">
        <v>23.598430436666668</v>
      </c>
      <c r="G795" s="11">
        <v>23.861688000000001</v>
      </c>
      <c r="H795" s="11" t="s">
        <v>306</v>
      </c>
      <c r="I795" s="11" t="s">
        <v>306</v>
      </c>
      <c r="J795" s="11" t="s">
        <v>333</v>
      </c>
      <c r="K795" s="11" t="s">
        <v>306</v>
      </c>
      <c r="L795" s="11" t="s">
        <v>306</v>
      </c>
      <c r="M795" s="11" t="s">
        <v>306</v>
      </c>
      <c r="N795" s="11" t="s">
        <v>306</v>
      </c>
      <c r="O795" s="11" t="s">
        <v>306</v>
      </c>
      <c r="P795" s="11" t="s">
        <v>333</v>
      </c>
      <c r="Q795" s="144">
        <v>16.800599999999999</v>
      </c>
      <c r="R795" s="11">
        <v>22.97</v>
      </c>
      <c r="S795" s="11">
        <v>21.506612968610646</v>
      </c>
      <c r="T795" s="11">
        <v>22.851347798049453</v>
      </c>
      <c r="U795" s="11">
        <v>23.326757000000001</v>
      </c>
      <c r="V795" s="11">
        <v>23.42</v>
      </c>
      <c r="W795" s="11" t="s">
        <v>306</v>
      </c>
      <c r="X795" s="11">
        <v>23.1295298</v>
      </c>
      <c r="Y795" s="149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20" t="s">
        <v>259</v>
      </c>
      <c r="C796" s="12"/>
      <c r="D796" s="23">
        <v>21.433333333333334</v>
      </c>
      <c r="E796" s="23">
        <v>24.55</v>
      </c>
      <c r="F796" s="23">
        <v>23.300451133333329</v>
      </c>
      <c r="G796" s="23">
        <v>23.799448333333334</v>
      </c>
      <c r="H796" s="23" t="s">
        <v>629</v>
      </c>
      <c r="I796" s="23" t="s">
        <v>629</v>
      </c>
      <c r="J796" s="23" t="s">
        <v>629</v>
      </c>
      <c r="K796" s="23" t="s">
        <v>629</v>
      </c>
      <c r="L796" s="23" t="s">
        <v>629</v>
      </c>
      <c r="M796" s="23" t="s">
        <v>629</v>
      </c>
      <c r="N796" s="23" t="s">
        <v>629</v>
      </c>
      <c r="O796" s="23" t="s">
        <v>629</v>
      </c>
      <c r="P796" s="23" t="s">
        <v>629</v>
      </c>
      <c r="Q796" s="23">
        <v>16.838233333333331</v>
      </c>
      <c r="R796" s="23">
        <v>22.97</v>
      </c>
      <c r="S796" s="23">
        <v>21.837445425246486</v>
      </c>
      <c r="T796" s="23">
        <v>22.673353380123771</v>
      </c>
      <c r="U796" s="23">
        <v>23.379768666666667</v>
      </c>
      <c r="V796" s="23">
        <v>23.668333333333333</v>
      </c>
      <c r="W796" s="23" t="s">
        <v>629</v>
      </c>
      <c r="X796" s="23">
        <v>23.214707016666665</v>
      </c>
      <c r="Y796" s="149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260</v>
      </c>
      <c r="C797" s="29"/>
      <c r="D797" s="11">
        <v>21.4</v>
      </c>
      <c r="E797" s="11">
        <v>24.55</v>
      </c>
      <c r="F797" s="11">
        <v>23.223974351666666</v>
      </c>
      <c r="G797" s="11">
        <v>23.806083999999998</v>
      </c>
      <c r="H797" s="11" t="s">
        <v>629</v>
      </c>
      <c r="I797" s="11" t="s">
        <v>629</v>
      </c>
      <c r="J797" s="11" t="s">
        <v>629</v>
      </c>
      <c r="K797" s="11" t="s">
        <v>629</v>
      </c>
      <c r="L797" s="11" t="s">
        <v>629</v>
      </c>
      <c r="M797" s="11" t="s">
        <v>629</v>
      </c>
      <c r="N797" s="11" t="s">
        <v>629</v>
      </c>
      <c r="O797" s="11" t="s">
        <v>629</v>
      </c>
      <c r="P797" s="11" t="s">
        <v>629</v>
      </c>
      <c r="Q797" s="11">
        <v>16.8476</v>
      </c>
      <c r="R797" s="11">
        <v>22.990000000000002</v>
      </c>
      <c r="S797" s="11">
        <v>21.911747344699414</v>
      </c>
      <c r="T797" s="11">
        <v>22.65268390209555</v>
      </c>
      <c r="U797" s="11">
        <v>23.3709475</v>
      </c>
      <c r="V797" s="11">
        <v>23.71</v>
      </c>
      <c r="W797" s="11" t="s">
        <v>629</v>
      </c>
      <c r="X797" s="11">
        <v>23.101999599999999</v>
      </c>
      <c r="Y797" s="149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261</v>
      </c>
      <c r="C798" s="29"/>
      <c r="D798" s="24">
        <v>0.16329931618554536</v>
      </c>
      <c r="E798" s="24">
        <v>3.8987177379235939E-2</v>
      </c>
      <c r="F798" s="24">
        <v>0.47318474622882084</v>
      </c>
      <c r="G798" s="24">
        <v>9.669331190659769E-2</v>
      </c>
      <c r="H798" s="24" t="s">
        <v>629</v>
      </c>
      <c r="I798" s="24" t="s">
        <v>629</v>
      </c>
      <c r="J798" s="24" t="s">
        <v>629</v>
      </c>
      <c r="K798" s="24" t="s">
        <v>629</v>
      </c>
      <c r="L798" s="24" t="s">
        <v>629</v>
      </c>
      <c r="M798" s="24" t="s">
        <v>629</v>
      </c>
      <c r="N798" s="24" t="s">
        <v>629</v>
      </c>
      <c r="O798" s="24" t="s">
        <v>629</v>
      </c>
      <c r="P798" s="24" t="s">
        <v>629</v>
      </c>
      <c r="Q798" s="24">
        <v>7.8744896130903366E-2</v>
      </c>
      <c r="R798" s="24">
        <v>0.11401754250991317</v>
      </c>
      <c r="S798" s="24">
        <v>0.23951117799740165</v>
      </c>
      <c r="T798" s="24">
        <v>0.1399285477628896</v>
      </c>
      <c r="U798" s="24">
        <v>0.40290315892763462</v>
      </c>
      <c r="V798" s="24">
        <v>0.12967909109284542</v>
      </c>
      <c r="W798" s="24" t="s">
        <v>629</v>
      </c>
      <c r="X798" s="24">
        <v>0.52078675651913042</v>
      </c>
      <c r="Y798" s="200"/>
      <c r="Z798" s="201"/>
      <c r="AA798" s="201"/>
      <c r="AB798" s="201"/>
      <c r="AC798" s="201"/>
      <c r="AD798" s="201"/>
      <c r="AE798" s="201"/>
      <c r="AF798" s="201"/>
      <c r="AG798" s="201"/>
      <c r="AH798" s="201"/>
      <c r="AI798" s="201"/>
      <c r="AJ798" s="201"/>
      <c r="AK798" s="201"/>
      <c r="AL798" s="201"/>
      <c r="AM798" s="201"/>
      <c r="AN798" s="201"/>
      <c r="AO798" s="201"/>
      <c r="AP798" s="201"/>
      <c r="AQ798" s="201"/>
      <c r="AR798" s="201"/>
      <c r="AS798" s="201"/>
      <c r="AT798" s="201"/>
      <c r="AU798" s="201"/>
      <c r="AV798" s="201"/>
      <c r="AW798" s="201"/>
      <c r="AX798" s="201"/>
      <c r="AY798" s="201"/>
      <c r="AZ798" s="201"/>
      <c r="BA798" s="201"/>
      <c r="BB798" s="201"/>
      <c r="BC798" s="201"/>
      <c r="BD798" s="201"/>
      <c r="BE798" s="201"/>
      <c r="BF798" s="201"/>
      <c r="BG798" s="201"/>
      <c r="BH798" s="201"/>
      <c r="BI798" s="201"/>
      <c r="BJ798" s="201"/>
      <c r="BK798" s="201"/>
      <c r="BL798" s="201"/>
      <c r="BM798" s="56"/>
    </row>
    <row r="799" spans="1:65">
      <c r="A799" s="30"/>
      <c r="B799" s="3" t="s">
        <v>86</v>
      </c>
      <c r="C799" s="29"/>
      <c r="D799" s="13">
        <v>7.6189416571794105E-3</v>
      </c>
      <c r="E799" s="13">
        <v>1.5880723983395493E-3</v>
      </c>
      <c r="F799" s="13">
        <v>2.0307965005531104E-2</v>
      </c>
      <c r="G799" s="13">
        <v>4.0628383713907246E-3</v>
      </c>
      <c r="H799" s="13" t="s">
        <v>629</v>
      </c>
      <c r="I799" s="13" t="s">
        <v>629</v>
      </c>
      <c r="J799" s="13" t="s">
        <v>629</v>
      </c>
      <c r="K799" s="13" t="s">
        <v>629</v>
      </c>
      <c r="L799" s="13" t="s">
        <v>629</v>
      </c>
      <c r="M799" s="13" t="s">
        <v>629</v>
      </c>
      <c r="N799" s="13" t="s">
        <v>629</v>
      </c>
      <c r="O799" s="13" t="s">
        <v>629</v>
      </c>
      <c r="P799" s="13" t="s">
        <v>629</v>
      </c>
      <c r="Q799" s="13">
        <v>4.6765533278968329E-3</v>
      </c>
      <c r="R799" s="13">
        <v>4.9637589251159417E-3</v>
      </c>
      <c r="S799" s="13">
        <v>1.0967911920709389E-2</v>
      </c>
      <c r="T799" s="13">
        <v>6.1714976791018353E-3</v>
      </c>
      <c r="U799" s="13">
        <v>1.7232983126221749E-2</v>
      </c>
      <c r="V799" s="13">
        <v>5.4790123692491557E-3</v>
      </c>
      <c r="W799" s="13" t="s">
        <v>629</v>
      </c>
      <c r="X799" s="13">
        <v>2.2433483917985227E-2</v>
      </c>
      <c r="Y799" s="149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262</v>
      </c>
      <c r="C800" s="29"/>
      <c r="D800" s="13">
        <v>-7.1454026941825788E-2</v>
      </c>
      <c r="E800" s="13">
        <v>6.3567821395560387E-2</v>
      </c>
      <c r="F800" s="13">
        <v>9.4342178986983605E-3</v>
      </c>
      <c r="G800" s="13">
        <v>3.1052033169023829E-2</v>
      </c>
      <c r="H800" s="13" t="s">
        <v>629</v>
      </c>
      <c r="I800" s="13" t="s">
        <v>629</v>
      </c>
      <c r="J800" s="13" t="s">
        <v>629</v>
      </c>
      <c r="K800" s="13" t="s">
        <v>629</v>
      </c>
      <c r="L800" s="13" t="s">
        <v>629</v>
      </c>
      <c r="M800" s="13" t="s">
        <v>629</v>
      </c>
      <c r="N800" s="13" t="s">
        <v>629</v>
      </c>
      <c r="O800" s="13" t="s">
        <v>629</v>
      </c>
      <c r="P800" s="13" t="s">
        <v>629</v>
      </c>
      <c r="Q800" s="13">
        <v>-0.27052533024507397</v>
      </c>
      <c r="R800" s="13">
        <v>-4.8817573337670561E-3</v>
      </c>
      <c r="S800" s="13">
        <v>-5.3946873491900194E-2</v>
      </c>
      <c r="T800" s="13">
        <v>-1.7733235917315571E-2</v>
      </c>
      <c r="U800" s="13">
        <v>1.2870453178772001E-2</v>
      </c>
      <c r="V800" s="13">
        <v>2.5371801197444199E-2</v>
      </c>
      <c r="W800" s="13" t="s">
        <v>629</v>
      </c>
      <c r="X800" s="13">
        <v>5.7195668453113857E-3</v>
      </c>
      <c r="Y800" s="149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263</v>
      </c>
      <c r="C801" s="47"/>
      <c r="D801" s="45">
        <v>2.2200000000000002</v>
      </c>
      <c r="E801" s="45">
        <v>1.66</v>
      </c>
      <c r="F801" s="45">
        <v>0.11</v>
      </c>
      <c r="G801" s="45">
        <v>0.73</v>
      </c>
      <c r="H801" s="45" t="s">
        <v>264</v>
      </c>
      <c r="I801" s="45" t="s">
        <v>264</v>
      </c>
      <c r="J801" s="45" t="s">
        <v>264</v>
      </c>
      <c r="K801" s="45" t="s">
        <v>264</v>
      </c>
      <c r="L801" s="45" t="s">
        <v>264</v>
      </c>
      <c r="M801" s="45" t="s">
        <v>264</v>
      </c>
      <c r="N801" s="45" t="s">
        <v>264</v>
      </c>
      <c r="O801" s="45" t="s">
        <v>264</v>
      </c>
      <c r="P801" s="45" t="s">
        <v>264</v>
      </c>
      <c r="Q801" s="45">
        <v>7.94</v>
      </c>
      <c r="R801" s="45">
        <v>0.3</v>
      </c>
      <c r="S801" s="45">
        <v>1.72</v>
      </c>
      <c r="T801" s="45">
        <v>0.67</v>
      </c>
      <c r="U801" s="45">
        <v>0.21</v>
      </c>
      <c r="V801" s="45">
        <v>0.56999999999999995</v>
      </c>
      <c r="W801" s="45" t="s">
        <v>264</v>
      </c>
      <c r="X801" s="45">
        <v>0</v>
      </c>
      <c r="Y801" s="149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BM802" s="55"/>
    </row>
    <row r="803" spans="1:65" ht="15">
      <c r="B803" s="8" t="s">
        <v>609</v>
      </c>
      <c r="BM803" s="28" t="s">
        <v>66</v>
      </c>
    </row>
    <row r="804" spans="1:65" ht="15">
      <c r="A804" s="25" t="s">
        <v>6</v>
      </c>
      <c r="B804" s="18" t="s">
        <v>111</v>
      </c>
      <c r="C804" s="15" t="s">
        <v>112</v>
      </c>
      <c r="D804" s="16" t="s">
        <v>224</v>
      </c>
      <c r="E804" s="17" t="s">
        <v>224</v>
      </c>
      <c r="F804" s="17" t="s">
        <v>224</v>
      </c>
      <c r="G804" s="17" t="s">
        <v>224</v>
      </c>
      <c r="H804" s="17" t="s">
        <v>224</v>
      </c>
      <c r="I804" s="17" t="s">
        <v>224</v>
      </c>
      <c r="J804" s="17" t="s">
        <v>224</v>
      </c>
      <c r="K804" s="17" t="s">
        <v>224</v>
      </c>
      <c r="L804" s="17" t="s">
        <v>224</v>
      </c>
      <c r="M804" s="17" t="s">
        <v>224</v>
      </c>
      <c r="N804" s="17" t="s">
        <v>224</v>
      </c>
      <c r="O804" s="17" t="s">
        <v>224</v>
      </c>
      <c r="P804" s="17" t="s">
        <v>224</v>
      </c>
      <c r="Q804" s="17" t="s">
        <v>224</v>
      </c>
      <c r="R804" s="17" t="s">
        <v>224</v>
      </c>
      <c r="S804" s="17" t="s">
        <v>224</v>
      </c>
      <c r="T804" s="17" t="s">
        <v>224</v>
      </c>
      <c r="U804" s="17" t="s">
        <v>224</v>
      </c>
      <c r="V804" s="17" t="s">
        <v>224</v>
      </c>
      <c r="W804" s="17" t="s">
        <v>224</v>
      </c>
      <c r="X804" s="149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225</v>
      </c>
      <c r="C805" s="9" t="s">
        <v>225</v>
      </c>
      <c r="D805" s="147" t="s">
        <v>227</v>
      </c>
      <c r="E805" s="148" t="s">
        <v>228</v>
      </c>
      <c r="F805" s="148" t="s">
        <v>229</v>
      </c>
      <c r="G805" s="148" t="s">
        <v>231</v>
      </c>
      <c r="H805" s="148" t="s">
        <v>232</v>
      </c>
      <c r="I805" s="148" t="s">
        <v>233</v>
      </c>
      <c r="J805" s="148" t="s">
        <v>235</v>
      </c>
      <c r="K805" s="148" t="s">
        <v>236</v>
      </c>
      <c r="L805" s="148" t="s">
        <v>237</v>
      </c>
      <c r="M805" s="148" t="s">
        <v>238</v>
      </c>
      <c r="N805" s="148" t="s">
        <v>265</v>
      </c>
      <c r="O805" s="148" t="s">
        <v>239</v>
      </c>
      <c r="P805" s="148" t="s">
        <v>240</v>
      </c>
      <c r="Q805" s="148" t="s">
        <v>241</v>
      </c>
      <c r="R805" s="148" t="s">
        <v>242</v>
      </c>
      <c r="S805" s="148" t="s">
        <v>244</v>
      </c>
      <c r="T805" s="148" t="s">
        <v>245</v>
      </c>
      <c r="U805" s="148" t="s">
        <v>246</v>
      </c>
      <c r="V805" s="148" t="s">
        <v>247</v>
      </c>
      <c r="W805" s="148" t="s">
        <v>250</v>
      </c>
      <c r="X805" s="149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319</v>
      </c>
      <c r="E806" s="11" t="s">
        <v>319</v>
      </c>
      <c r="F806" s="11" t="s">
        <v>267</v>
      </c>
      <c r="G806" s="11" t="s">
        <v>319</v>
      </c>
      <c r="H806" s="11" t="s">
        <v>267</v>
      </c>
      <c r="I806" s="11" t="s">
        <v>320</v>
      </c>
      <c r="J806" s="11" t="s">
        <v>267</v>
      </c>
      <c r="K806" s="11" t="s">
        <v>267</v>
      </c>
      <c r="L806" s="11" t="s">
        <v>267</v>
      </c>
      <c r="M806" s="11" t="s">
        <v>267</v>
      </c>
      <c r="N806" s="11" t="s">
        <v>267</v>
      </c>
      <c r="O806" s="11" t="s">
        <v>267</v>
      </c>
      <c r="P806" s="11" t="s">
        <v>319</v>
      </c>
      <c r="Q806" s="11" t="s">
        <v>267</v>
      </c>
      <c r="R806" s="11" t="s">
        <v>267</v>
      </c>
      <c r="S806" s="11" t="s">
        <v>319</v>
      </c>
      <c r="T806" s="11" t="s">
        <v>319</v>
      </c>
      <c r="U806" s="11" t="s">
        <v>267</v>
      </c>
      <c r="V806" s="11" t="s">
        <v>319</v>
      </c>
      <c r="W806" s="11" t="s">
        <v>320</v>
      </c>
      <c r="X806" s="149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0</v>
      </c>
    </row>
    <row r="807" spans="1:65">
      <c r="A807" s="30"/>
      <c r="B807" s="19"/>
      <c r="C807" s="9"/>
      <c r="D807" s="26" t="s">
        <v>321</v>
      </c>
      <c r="E807" s="26" t="s">
        <v>322</v>
      </c>
      <c r="F807" s="26" t="s">
        <v>323</v>
      </c>
      <c r="G807" s="26" t="s">
        <v>322</v>
      </c>
      <c r="H807" s="26" t="s">
        <v>322</v>
      </c>
      <c r="I807" s="26" t="s">
        <v>321</v>
      </c>
      <c r="J807" s="26" t="s">
        <v>322</v>
      </c>
      <c r="K807" s="26" t="s">
        <v>322</v>
      </c>
      <c r="L807" s="26" t="s">
        <v>322</v>
      </c>
      <c r="M807" s="26" t="s">
        <v>322</v>
      </c>
      <c r="N807" s="26" t="s">
        <v>322</v>
      </c>
      <c r="O807" s="26" t="s">
        <v>117</v>
      </c>
      <c r="P807" s="26" t="s">
        <v>322</v>
      </c>
      <c r="Q807" s="26" t="s">
        <v>116</v>
      </c>
      <c r="R807" s="26" t="s">
        <v>323</v>
      </c>
      <c r="S807" s="26" t="s">
        <v>321</v>
      </c>
      <c r="T807" s="26" t="s">
        <v>324</v>
      </c>
      <c r="U807" s="26" t="s">
        <v>324</v>
      </c>
      <c r="V807" s="26" t="s">
        <v>324</v>
      </c>
      <c r="W807" s="26" t="s">
        <v>323</v>
      </c>
      <c r="X807" s="149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0</v>
      </c>
    </row>
    <row r="808" spans="1:65">
      <c r="A808" s="30"/>
      <c r="B808" s="18">
        <v>1</v>
      </c>
      <c r="C808" s="14">
        <v>1</v>
      </c>
      <c r="D808" s="213">
        <v>75.099999999999994</v>
      </c>
      <c r="E808" s="213">
        <v>63</v>
      </c>
      <c r="F808" s="213">
        <v>73.350811256792994</v>
      </c>
      <c r="G808" s="213">
        <v>48.8</v>
      </c>
      <c r="H808" s="213">
        <v>65.56</v>
      </c>
      <c r="I808" s="213">
        <v>58</v>
      </c>
      <c r="J808" s="213">
        <v>86</v>
      </c>
      <c r="K808" s="213">
        <v>91.8</v>
      </c>
      <c r="L808" s="213">
        <v>78.2</v>
      </c>
      <c r="M808" s="213">
        <v>60.2</v>
      </c>
      <c r="N808" s="213">
        <v>85.8</v>
      </c>
      <c r="O808" s="213">
        <v>77.75</v>
      </c>
      <c r="P808" s="213">
        <v>74.48</v>
      </c>
      <c r="Q808" s="214">
        <v>39.590000000000003</v>
      </c>
      <c r="R808" s="213">
        <v>78.786517154058913</v>
      </c>
      <c r="S808" s="213">
        <v>66.501136123237686</v>
      </c>
      <c r="T808" s="213">
        <v>93.24</v>
      </c>
      <c r="U808" s="213">
        <v>79.78</v>
      </c>
      <c r="V808" s="213">
        <v>77.98</v>
      </c>
      <c r="W808" s="213">
        <v>83.861999999999995</v>
      </c>
      <c r="X808" s="215"/>
      <c r="Y808" s="216"/>
      <c r="Z808" s="216"/>
      <c r="AA808" s="216"/>
      <c r="AB808" s="216"/>
      <c r="AC808" s="216"/>
      <c r="AD808" s="216"/>
      <c r="AE808" s="216"/>
      <c r="AF808" s="216"/>
      <c r="AG808" s="216"/>
      <c r="AH808" s="216"/>
      <c r="AI808" s="216"/>
      <c r="AJ808" s="216"/>
      <c r="AK808" s="216"/>
      <c r="AL808" s="216"/>
      <c r="AM808" s="216"/>
      <c r="AN808" s="216"/>
      <c r="AO808" s="216"/>
      <c r="AP808" s="216"/>
      <c r="AQ808" s="216"/>
      <c r="AR808" s="216"/>
      <c r="AS808" s="216"/>
      <c r="AT808" s="216"/>
      <c r="AU808" s="216"/>
      <c r="AV808" s="216"/>
      <c r="AW808" s="216"/>
      <c r="AX808" s="216"/>
      <c r="AY808" s="216"/>
      <c r="AZ808" s="216"/>
      <c r="BA808" s="216"/>
      <c r="BB808" s="216"/>
      <c r="BC808" s="216"/>
      <c r="BD808" s="216"/>
      <c r="BE808" s="216"/>
      <c r="BF808" s="216"/>
      <c r="BG808" s="216"/>
      <c r="BH808" s="216"/>
      <c r="BI808" s="216"/>
      <c r="BJ808" s="216"/>
      <c r="BK808" s="216"/>
      <c r="BL808" s="216"/>
      <c r="BM808" s="217">
        <v>1</v>
      </c>
    </row>
    <row r="809" spans="1:65">
      <c r="A809" s="30"/>
      <c r="B809" s="19">
        <v>1</v>
      </c>
      <c r="C809" s="9">
        <v>2</v>
      </c>
      <c r="D809" s="218">
        <v>77.599999999999994</v>
      </c>
      <c r="E809" s="218">
        <v>63</v>
      </c>
      <c r="F809" s="218">
        <v>72.16</v>
      </c>
      <c r="G809" s="218">
        <v>58.5</v>
      </c>
      <c r="H809" s="218">
        <v>68.81</v>
      </c>
      <c r="I809" s="218">
        <v>54</v>
      </c>
      <c r="J809" s="218">
        <v>80.900000000000006</v>
      </c>
      <c r="K809" s="218">
        <v>94.5</v>
      </c>
      <c r="L809" s="218">
        <v>81.5</v>
      </c>
      <c r="M809" s="218">
        <v>62.20000000000001</v>
      </c>
      <c r="N809" s="218">
        <v>83.5</v>
      </c>
      <c r="O809" s="218">
        <v>79.45</v>
      </c>
      <c r="P809" s="218">
        <v>70</v>
      </c>
      <c r="Q809" s="219">
        <v>39.96</v>
      </c>
      <c r="R809" s="218">
        <v>77.640677352605678</v>
      </c>
      <c r="S809" s="218">
        <v>70.665031035422103</v>
      </c>
      <c r="T809" s="218">
        <v>97.09</v>
      </c>
      <c r="U809" s="218">
        <v>83.61</v>
      </c>
      <c r="V809" s="218">
        <v>78.16</v>
      </c>
      <c r="W809" s="218">
        <v>69.739999999999995</v>
      </c>
      <c r="X809" s="215"/>
      <c r="Y809" s="216"/>
      <c r="Z809" s="216"/>
      <c r="AA809" s="216"/>
      <c r="AB809" s="216"/>
      <c r="AC809" s="216"/>
      <c r="AD809" s="216"/>
      <c r="AE809" s="216"/>
      <c r="AF809" s="216"/>
      <c r="AG809" s="216"/>
      <c r="AH809" s="216"/>
      <c r="AI809" s="216"/>
      <c r="AJ809" s="216"/>
      <c r="AK809" s="216"/>
      <c r="AL809" s="216"/>
      <c r="AM809" s="216"/>
      <c r="AN809" s="216"/>
      <c r="AO809" s="216"/>
      <c r="AP809" s="216"/>
      <c r="AQ809" s="216"/>
      <c r="AR809" s="216"/>
      <c r="AS809" s="216"/>
      <c r="AT809" s="216"/>
      <c r="AU809" s="216"/>
      <c r="AV809" s="216"/>
      <c r="AW809" s="216"/>
      <c r="AX809" s="216"/>
      <c r="AY809" s="216"/>
      <c r="AZ809" s="216"/>
      <c r="BA809" s="216"/>
      <c r="BB809" s="216"/>
      <c r="BC809" s="216"/>
      <c r="BD809" s="216"/>
      <c r="BE809" s="216"/>
      <c r="BF809" s="216"/>
      <c r="BG809" s="216"/>
      <c r="BH809" s="216"/>
      <c r="BI809" s="216"/>
      <c r="BJ809" s="216"/>
      <c r="BK809" s="216"/>
      <c r="BL809" s="216"/>
      <c r="BM809" s="217" t="e">
        <v>#N/A</v>
      </c>
    </row>
    <row r="810" spans="1:65">
      <c r="A810" s="30"/>
      <c r="B810" s="19">
        <v>1</v>
      </c>
      <c r="C810" s="9">
        <v>3</v>
      </c>
      <c r="D810" s="218">
        <v>75.5</v>
      </c>
      <c r="E810" s="218">
        <v>60</v>
      </c>
      <c r="F810" s="218">
        <v>71.419538664024799</v>
      </c>
      <c r="G810" s="218">
        <v>66.599999999999994</v>
      </c>
      <c r="H810" s="218">
        <v>67.709999999999994</v>
      </c>
      <c r="I810" s="218">
        <v>53</v>
      </c>
      <c r="J810" s="218">
        <v>85.3</v>
      </c>
      <c r="K810" s="218">
        <v>93.8</v>
      </c>
      <c r="L810" s="218">
        <v>88.2</v>
      </c>
      <c r="M810" s="218">
        <v>64.8</v>
      </c>
      <c r="N810" s="218">
        <v>84.9</v>
      </c>
      <c r="O810" s="218">
        <v>75.27</v>
      </c>
      <c r="P810" s="218">
        <v>71.930000000000007</v>
      </c>
      <c r="Q810" s="219">
        <v>41.11</v>
      </c>
      <c r="R810" s="218">
        <v>77.621267288128223</v>
      </c>
      <c r="S810" s="218">
        <v>66.539435946582387</v>
      </c>
      <c r="T810" s="218">
        <v>92.47</v>
      </c>
      <c r="U810" s="218">
        <v>85.39</v>
      </c>
      <c r="V810" s="218">
        <v>78.19</v>
      </c>
      <c r="W810" s="218">
        <v>76.061999999999998</v>
      </c>
      <c r="X810" s="215"/>
      <c r="Y810" s="216"/>
      <c r="Z810" s="216"/>
      <c r="AA810" s="216"/>
      <c r="AB810" s="216"/>
      <c r="AC810" s="216"/>
      <c r="AD810" s="216"/>
      <c r="AE810" s="216"/>
      <c r="AF810" s="216"/>
      <c r="AG810" s="216"/>
      <c r="AH810" s="216"/>
      <c r="AI810" s="216"/>
      <c r="AJ810" s="216"/>
      <c r="AK810" s="216"/>
      <c r="AL810" s="216"/>
      <c r="AM810" s="216"/>
      <c r="AN810" s="216"/>
      <c r="AO810" s="216"/>
      <c r="AP810" s="216"/>
      <c r="AQ810" s="216"/>
      <c r="AR810" s="216"/>
      <c r="AS810" s="216"/>
      <c r="AT810" s="216"/>
      <c r="AU810" s="216"/>
      <c r="AV810" s="216"/>
      <c r="AW810" s="216"/>
      <c r="AX810" s="216"/>
      <c r="AY810" s="216"/>
      <c r="AZ810" s="216"/>
      <c r="BA810" s="216"/>
      <c r="BB810" s="216"/>
      <c r="BC810" s="216"/>
      <c r="BD810" s="216"/>
      <c r="BE810" s="216"/>
      <c r="BF810" s="216"/>
      <c r="BG810" s="216"/>
      <c r="BH810" s="216"/>
      <c r="BI810" s="216"/>
      <c r="BJ810" s="216"/>
      <c r="BK810" s="216"/>
      <c r="BL810" s="216"/>
      <c r="BM810" s="217">
        <v>16</v>
      </c>
    </row>
    <row r="811" spans="1:65">
      <c r="A811" s="30"/>
      <c r="B811" s="19">
        <v>1</v>
      </c>
      <c r="C811" s="9">
        <v>4</v>
      </c>
      <c r="D811" s="218">
        <v>77.400000000000006</v>
      </c>
      <c r="E811" s="218">
        <v>64</v>
      </c>
      <c r="F811" s="218">
        <v>74.735747325601494</v>
      </c>
      <c r="G811" s="218">
        <v>57.4</v>
      </c>
      <c r="H811" s="218">
        <v>66.98</v>
      </c>
      <c r="I811" s="218">
        <v>57</v>
      </c>
      <c r="J811" s="218">
        <v>86.3</v>
      </c>
      <c r="K811" s="218">
        <v>92.8</v>
      </c>
      <c r="L811" s="218">
        <v>91.2</v>
      </c>
      <c r="M811" s="218">
        <v>62.7</v>
      </c>
      <c r="N811" s="218">
        <v>84.8</v>
      </c>
      <c r="O811" s="218">
        <v>74.819999999999993</v>
      </c>
      <c r="P811" s="218">
        <v>70.39</v>
      </c>
      <c r="Q811" s="219">
        <v>38.14</v>
      </c>
      <c r="R811" s="218">
        <v>77.410156093843511</v>
      </c>
      <c r="S811" s="218">
        <v>66.788311964200872</v>
      </c>
      <c r="T811" s="218">
        <v>92.14</v>
      </c>
      <c r="U811" s="218">
        <v>87.08</v>
      </c>
      <c r="V811" s="218">
        <v>78.28</v>
      </c>
      <c r="W811" s="218">
        <v>73.766999999999996</v>
      </c>
      <c r="X811" s="215"/>
      <c r="Y811" s="216"/>
      <c r="Z811" s="216"/>
      <c r="AA811" s="216"/>
      <c r="AB811" s="216"/>
      <c r="AC811" s="216"/>
      <c r="AD811" s="216"/>
      <c r="AE811" s="216"/>
      <c r="AF811" s="216"/>
      <c r="AG811" s="216"/>
      <c r="AH811" s="216"/>
      <c r="AI811" s="216"/>
      <c r="AJ811" s="216"/>
      <c r="AK811" s="216"/>
      <c r="AL811" s="216"/>
      <c r="AM811" s="216"/>
      <c r="AN811" s="216"/>
      <c r="AO811" s="216"/>
      <c r="AP811" s="216"/>
      <c r="AQ811" s="216"/>
      <c r="AR811" s="216"/>
      <c r="AS811" s="216"/>
      <c r="AT811" s="216"/>
      <c r="AU811" s="216"/>
      <c r="AV811" s="216"/>
      <c r="AW811" s="216"/>
      <c r="AX811" s="216"/>
      <c r="AY811" s="216"/>
      <c r="AZ811" s="216"/>
      <c r="BA811" s="216"/>
      <c r="BB811" s="216"/>
      <c r="BC811" s="216"/>
      <c r="BD811" s="216"/>
      <c r="BE811" s="216"/>
      <c r="BF811" s="216"/>
      <c r="BG811" s="216"/>
      <c r="BH811" s="216"/>
      <c r="BI811" s="216"/>
      <c r="BJ811" s="216"/>
      <c r="BK811" s="216"/>
      <c r="BL811" s="216"/>
      <c r="BM811" s="217">
        <v>74.803574322363218</v>
      </c>
    </row>
    <row r="812" spans="1:65">
      <c r="A812" s="30"/>
      <c r="B812" s="19">
        <v>1</v>
      </c>
      <c r="C812" s="9">
        <v>5</v>
      </c>
      <c r="D812" s="218">
        <v>76.3</v>
      </c>
      <c r="E812" s="218">
        <v>63</v>
      </c>
      <c r="F812" s="218">
        <v>74.294622980806992</v>
      </c>
      <c r="G812" s="218">
        <v>44.5</v>
      </c>
      <c r="H812" s="218">
        <v>68.34</v>
      </c>
      <c r="I812" s="218">
        <v>43</v>
      </c>
      <c r="J812" s="218">
        <v>85.6</v>
      </c>
      <c r="K812" s="218">
        <v>95.6</v>
      </c>
      <c r="L812" s="218">
        <v>84.9</v>
      </c>
      <c r="M812" s="218">
        <v>62</v>
      </c>
      <c r="N812" s="218">
        <v>84.6</v>
      </c>
      <c r="O812" s="218">
        <v>74.16</v>
      </c>
      <c r="P812" s="218">
        <v>72.819999999999993</v>
      </c>
      <c r="Q812" s="219">
        <v>38.44</v>
      </c>
      <c r="R812" s="218">
        <v>78.195883559659549</v>
      </c>
      <c r="S812" s="218">
        <v>70.619781135597762</v>
      </c>
      <c r="T812" s="218">
        <v>94.18</v>
      </c>
      <c r="U812" s="218">
        <v>81.2</v>
      </c>
      <c r="V812" s="218">
        <v>78.98</v>
      </c>
      <c r="W812" s="218">
        <v>78.986000000000004</v>
      </c>
      <c r="X812" s="215"/>
      <c r="Y812" s="216"/>
      <c r="Z812" s="216"/>
      <c r="AA812" s="216"/>
      <c r="AB812" s="216"/>
      <c r="AC812" s="216"/>
      <c r="AD812" s="216"/>
      <c r="AE812" s="216"/>
      <c r="AF812" s="216"/>
      <c r="AG812" s="216"/>
      <c r="AH812" s="216"/>
      <c r="AI812" s="216"/>
      <c r="AJ812" s="216"/>
      <c r="AK812" s="216"/>
      <c r="AL812" s="216"/>
      <c r="AM812" s="216"/>
      <c r="AN812" s="216"/>
      <c r="AO812" s="216"/>
      <c r="AP812" s="216"/>
      <c r="AQ812" s="216"/>
      <c r="AR812" s="216"/>
      <c r="AS812" s="216"/>
      <c r="AT812" s="216"/>
      <c r="AU812" s="216"/>
      <c r="AV812" s="216"/>
      <c r="AW812" s="216"/>
      <c r="AX812" s="216"/>
      <c r="AY812" s="216"/>
      <c r="AZ812" s="216"/>
      <c r="BA812" s="216"/>
      <c r="BB812" s="216"/>
      <c r="BC812" s="216"/>
      <c r="BD812" s="216"/>
      <c r="BE812" s="216"/>
      <c r="BF812" s="216"/>
      <c r="BG812" s="216"/>
      <c r="BH812" s="216"/>
      <c r="BI812" s="216"/>
      <c r="BJ812" s="216"/>
      <c r="BK812" s="216"/>
      <c r="BL812" s="216"/>
      <c r="BM812" s="217">
        <v>169</v>
      </c>
    </row>
    <row r="813" spans="1:65">
      <c r="A813" s="30"/>
      <c r="B813" s="19">
        <v>1</v>
      </c>
      <c r="C813" s="9">
        <v>6</v>
      </c>
      <c r="D813" s="218">
        <v>76.2</v>
      </c>
      <c r="E813" s="218">
        <v>64</v>
      </c>
      <c r="F813" s="218">
        <v>75.282492233107504</v>
      </c>
      <c r="G813" s="218">
        <v>52.4</v>
      </c>
      <c r="H813" s="218">
        <v>67.38</v>
      </c>
      <c r="I813" s="218">
        <v>45</v>
      </c>
      <c r="J813" s="218">
        <v>85.3</v>
      </c>
      <c r="K813" s="218">
        <v>93.3</v>
      </c>
      <c r="L813" s="218">
        <v>80.599999999999994</v>
      </c>
      <c r="M813" s="218">
        <v>61.9</v>
      </c>
      <c r="N813" s="218">
        <v>82.8</v>
      </c>
      <c r="O813" s="218">
        <v>78.56</v>
      </c>
      <c r="P813" s="218">
        <v>70.08</v>
      </c>
      <c r="Q813" s="219">
        <v>38.299999999999997</v>
      </c>
      <c r="R813" s="218">
        <v>77.481461227774943</v>
      </c>
      <c r="S813" s="218">
        <v>66.243601407963524</v>
      </c>
      <c r="T813" s="218">
        <v>92.68</v>
      </c>
      <c r="U813" s="218">
        <v>83.08</v>
      </c>
      <c r="V813" s="218">
        <v>78.959999999999994</v>
      </c>
      <c r="W813" s="218">
        <v>73.174000000000007</v>
      </c>
      <c r="X813" s="215"/>
      <c r="Y813" s="216"/>
      <c r="Z813" s="216"/>
      <c r="AA813" s="216"/>
      <c r="AB813" s="216"/>
      <c r="AC813" s="216"/>
      <c r="AD813" s="216"/>
      <c r="AE813" s="216"/>
      <c r="AF813" s="216"/>
      <c r="AG813" s="216"/>
      <c r="AH813" s="216"/>
      <c r="AI813" s="216"/>
      <c r="AJ813" s="216"/>
      <c r="AK813" s="216"/>
      <c r="AL813" s="216"/>
      <c r="AM813" s="216"/>
      <c r="AN813" s="216"/>
      <c r="AO813" s="216"/>
      <c r="AP813" s="216"/>
      <c r="AQ813" s="216"/>
      <c r="AR813" s="216"/>
      <c r="AS813" s="216"/>
      <c r="AT813" s="216"/>
      <c r="AU813" s="216"/>
      <c r="AV813" s="216"/>
      <c r="AW813" s="216"/>
      <c r="AX813" s="216"/>
      <c r="AY813" s="216"/>
      <c r="AZ813" s="216"/>
      <c r="BA813" s="216"/>
      <c r="BB813" s="216"/>
      <c r="BC813" s="216"/>
      <c r="BD813" s="216"/>
      <c r="BE813" s="216"/>
      <c r="BF813" s="216"/>
      <c r="BG813" s="216"/>
      <c r="BH813" s="216"/>
      <c r="BI813" s="216"/>
      <c r="BJ813" s="216"/>
      <c r="BK813" s="216"/>
      <c r="BL813" s="216"/>
      <c r="BM813" s="220"/>
    </row>
    <row r="814" spans="1:65">
      <c r="A814" s="30"/>
      <c r="B814" s="20" t="s">
        <v>259</v>
      </c>
      <c r="C814" s="12"/>
      <c r="D814" s="221">
        <v>76.350000000000009</v>
      </c>
      <c r="E814" s="221">
        <v>62.833333333333336</v>
      </c>
      <c r="F814" s="221">
        <v>73.540535410055625</v>
      </c>
      <c r="G814" s="221">
        <v>54.699999999999989</v>
      </c>
      <c r="H814" s="221">
        <v>67.463333333333324</v>
      </c>
      <c r="I814" s="221">
        <v>51.666666666666664</v>
      </c>
      <c r="J814" s="221">
        <v>84.9</v>
      </c>
      <c r="K814" s="221">
        <v>93.633333333333326</v>
      </c>
      <c r="L814" s="221">
        <v>84.100000000000009</v>
      </c>
      <c r="M814" s="221">
        <v>62.29999999999999</v>
      </c>
      <c r="N814" s="221">
        <v>84.4</v>
      </c>
      <c r="O814" s="221">
        <v>76.668333333333322</v>
      </c>
      <c r="P814" s="221">
        <v>71.61666666666666</v>
      </c>
      <c r="Q814" s="221">
        <v>39.256666666666668</v>
      </c>
      <c r="R814" s="221">
        <v>77.855993779345141</v>
      </c>
      <c r="S814" s="221">
        <v>67.892882935500722</v>
      </c>
      <c r="T814" s="221">
        <v>93.633333333333326</v>
      </c>
      <c r="U814" s="221">
        <v>83.356666666666655</v>
      </c>
      <c r="V814" s="221">
        <v>78.424999999999997</v>
      </c>
      <c r="W814" s="221">
        <v>75.93183333333333</v>
      </c>
      <c r="X814" s="215"/>
      <c r="Y814" s="216"/>
      <c r="Z814" s="216"/>
      <c r="AA814" s="216"/>
      <c r="AB814" s="216"/>
      <c r="AC814" s="216"/>
      <c r="AD814" s="216"/>
      <c r="AE814" s="216"/>
      <c r="AF814" s="216"/>
      <c r="AG814" s="216"/>
      <c r="AH814" s="216"/>
      <c r="AI814" s="216"/>
      <c r="AJ814" s="216"/>
      <c r="AK814" s="216"/>
      <c r="AL814" s="216"/>
      <c r="AM814" s="216"/>
      <c r="AN814" s="216"/>
      <c r="AO814" s="216"/>
      <c r="AP814" s="216"/>
      <c r="AQ814" s="216"/>
      <c r="AR814" s="216"/>
      <c r="AS814" s="216"/>
      <c r="AT814" s="216"/>
      <c r="AU814" s="216"/>
      <c r="AV814" s="216"/>
      <c r="AW814" s="216"/>
      <c r="AX814" s="216"/>
      <c r="AY814" s="216"/>
      <c r="AZ814" s="216"/>
      <c r="BA814" s="216"/>
      <c r="BB814" s="216"/>
      <c r="BC814" s="216"/>
      <c r="BD814" s="216"/>
      <c r="BE814" s="216"/>
      <c r="BF814" s="216"/>
      <c r="BG814" s="216"/>
      <c r="BH814" s="216"/>
      <c r="BI814" s="216"/>
      <c r="BJ814" s="216"/>
      <c r="BK814" s="216"/>
      <c r="BL814" s="216"/>
      <c r="BM814" s="220"/>
    </row>
    <row r="815" spans="1:65">
      <c r="A815" s="30"/>
      <c r="B815" s="3" t="s">
        <v>260</v>
      </c>
      <c r="C815" s="29"/>
      <c r="D815" s="218">
        <v>76.25</v>
      </c>
      <c r="E815" s="218">
        <v>63</v>
      </c>
      <c r="F815" s="218">
        <v>73.8227171188</v>
      </c>
      <c r="G815" s="218">
        <v>54.9</v>
      </c>
      <c r="H815" s="218">
        <v>67.544999999999987</v>
      </c>
      <c r="I815" s="218">
        <v>53.5</v>
      </c>
      <c r="J815" s="218">
        <v>85.449999999999989</v>
      </c>
      <c r="K815" s="218">
        <v>93.55</v>
      </c>
      <c r="L815" s="218">
        <v>83.2</v>
      </c>
      <c r="M815" s="218">
        <v>62.100000000000009</v>
      </c>
      <c r="N815" s="218">
        <v>84.699999999999989</v>
      </c>
      <c r="O815" s="218">
        <v>76.509999999999991</v>
      </c>
      <c r="P815" s="218">
        <v>71.16</v>
      </c>
      <c r="Q815" s="218">
        <v>39.015000000000001</v>
      </c>
      <c r="R815" s="218">
        <v>77.630972320366951</v>
      </c>
      <c r="S815" s="218">
        <v>66.663873955391637</v>
      </c>
      <c r="T815" s="218">
        <v>92.960000000000008</v>
      </c>
      <c r="U815" s="218">
        <v>83.344999999999999</v>
      </c>
      <c r="V815" s="218">
        <v>78.234999999999999</v>
      </c>
      <c r="W815" s="218">
        <v>74.914500000000004</v>
      </c>
      <c r="X815" s="215"/>
      <c r="Y815" s="216"/>
      <c r="Z815" s="216"/>
      <c r="AA815" s="216"/>
      <c r="AB815" s="216"/>
      <c r="AC815" s="216"/>
      <c r="AD815" s="216"/>
      <c r="AE815" s="216"/>
      <c r="AF815" s="216"/>
      <c r="AG815" s="216"/>
      <c r="AH815" s="216"/>
      <c r="AI815" s="216"/>
      <c r="AJ815" s="216"/>
      <c r="AK815" s="216"/>
      <c r="AL815" s="216"/>
      <c r="AM815" s="216"/>
      <c r="AN815" s="216"/>
      <c r="AO815" s="216"/>
      <c r="AP815" s="216"/>
      <c r="AQ815" s="216"/>
      <c r="AR815" s="216"/>
      <c r="AS815" s="216"/>
      <c r="AT815" s="216"/>
      <c r="AU815" s="216"/>
      <c r="AV815" s="216"/>
      <c r="AW815" s="216"/>
      <c r="AX815" s="216"/>
      <c r="AY815" s="216"/>
      <c r="AZ815" s="216"/>
      <c r="BA815" s="216"/>
      <c r="BB815" s="216"/>
      <c r="BC815" s="216"/>
      <c r="BD815" s="216"/>
      <c r="BE815" s="216"/>
      <c r="BF815" s="216"/>
      <c r="BG815" s="216"/>
      <c r="BH815" s="216"/>
      <c r="BI815" s="216"/>
      <c r="BJ815" s="216"/>
      <c r="BK815" s="216"/>
      <c r="BL815" s="216"/>
      <c r="BM815" s="220"/>
    </row>
    <row r="816" spans="1:65">
      <c r="A816" s="30"/>
      <c r="B816" s="3" t="s">
        <v>261</v>
      </c>
      <c r="C816" s="29"/>
      <c r="D816" s="218">
        <v>0.99749686716300123</v>
      </c>
      <c r="E816" s="218">
        <v>1.4719601443879744</v>
      </c>
      <c r="F816" s="218">
        <v>1.5147338796120959</v>
      </c>
      <c r="G816" s="218">
        <v>7.8419385358469471</v>
      </c>
      <c r="H816" s="218">
        <v>1.1407132271814271</v>
      </c>
      <c r="I816" s="218">
        <v>6.2503333244449282</v>
      </c>
      <c r="J816" s="218">
        <v>1.9989997498749186</v>
      </c>
      <c r="K816" s="218">
        <v>1.3276545735494099</v>
      </c>
      <c r="L816" s="218">
        <v>4.9331531498626733</v>
      </c>
      <c r="M816" s="218">
        <v>1.4886235252742699</v>
      </c>
      <c r="N816" s="218">
        <v>1.0751744044572491</v>
      </c>
      <c r="O816" s="218">
        <v>2.1977025883105026</v>
      </c>
      <c r="P816" s="218">
        <v>1.8013624473344254</v>
      </c>
      <c r="Q816" s="218">
        <v>1.1721547110627797</v>
      </c>
      <c r="R816" s="218">
        <v>0.53327335897321426</v>
      </c>
      <c r="S816" s="218">
        <v>2.1368089952337974</v>
      </c>
      <c r="T816" s="218">
        <v>1.8381693792103795</v>
      </c>
      <c r="U816" s="218">
        <v>2.6676631471508276</v>
      </c>
      <c r="V816" s="218">
        <v>0.43330128086586517</v>
      </c>
      <c r="W816" s="218">
        <v>4.9570831914208044</v>
      </c>
      <c r="X816" s="215"/>
      <c r="Y816" s="216"/>
      <c r="Z816" s="216"/>
      <c r="AA816" s="216"/>
      <c r="AB816" s="216"/>
      <c r="AC816" s="216"/>
      <c r="AD816" s="216"/>
      <c r="AE816" s="216"/>
      <c r="AF816" s="216"/>
      <c r="AG816" s="216"/>
      <c r="AH816" s="216"/>
      <c r="AI816" s="216"/>
      <c r="AJ816" s="216"/>
      <c r="AK816" s="216"/>
      <c r="AL816" s="216"/>
      <c r="AM816" s="216"/>
      <c r="AN816" s="216"/>
      <c r="AO816" s="216"/>
      <c r="AP816" s="216"/>
      <c r="AQ816" s="216"/>
      <c r="AR816" s="216"/>
      <c r="AS816" s="216"/>
      <c r="AT816" s="216"/>
      <c r="AU816" s="216"/>
      <c r="AV816" s="216"/>
      <c r="AW816" s="216"/>
      <c r="AX816" s="216"/>
      <c r="AY816" s="216"/>
      <c r="AZ816" s="216"/>
      <c r="BA816" s="216"/>
      <c r="BB816" s="216"/>
      <c r="BC816" s="216"/>
      <c r="BD816" s="216"/>
      <c r="BE816" s="216"/>
      <c r="BF816" s="216"/>
      <c r="BG816" s="216"/>
      <c r="BH816" s="216"/>
      <c r="BI816" s="216"/>
      <c r="BJ816" s="216"/>
      <c r="BK816" s="216"/>
      <c r="BL816" s="216"/>
      <c r="BM816" s="220"/>
    </row>
    <row r="817" spans="1:65">
      <c r="A817" s="30"/>
      <c r="B817" s="3" t="s">
        <v>86</v>
      </c>
      <c r="C817" s="29"/>
      <c r="D817" s="13">
        <v>1.306479197332025E-2</v>
      </c>
      <c r="E817" s="13">
        <v>2.3426421396095083E-2</v>
      </c>
      <c r="F817" s="13">
        <v>2.0597264776032315E-2</v>
      </c>
      <c r="G817" s="13">
        <v>0.14336267890030985</v>
      </c>
      <c r="H817" s="13">
        <v>1.6908640157835279E-2</v>
      </c>
      <c r="I817" s="13">
        <v>0.12097419337635346</v>
      </c>
      <c r="J817" s="13">
        <v>2.3545344521494916E-2</v>
      </c>
      <c r="K817" s="13">
        <v>1.4179294128331184E-2</v>
      </c>
      <c r="L817" s="13">
        <v>5.8658182519175657E-2</v>
      </c>
      <c r="M817" s="13">
        <v>2.3894438607933711E-2</v>
      </c>
      <c r="N817" s="13">
        <v>1.2739033228166458E-2</v>
      </c>
      <c r="O817" s="13">
        <v>2.8665062780946104E-2</v>
      </c>
      <c r="P817" s="13">
        <v>2.5152838454751112E-2</v>
      </c>
      <c r="Q817" s="13">
        <v>2.9858742745931383E-2</v>
      </c>
      <c r="R817" s="13">
        <v>6.8494836824584899E-3</v>
      </c>
      <c r="S817" s="13">
        <v>3.147323994569208E-2</v>
      </c>
      <c r="T817" s="13">
        <v>1.9631570443685079E-2</v>
      </c>
      <c r="U817" s="13">
        <v>3.2002996926670468E-2</v>
      </c>
      <c r="V817" s="13">
        <v>5.525040240559327E-3</v>
      </c>
      <c r="W817" s="13">
        <v>6.5283333403260438E-2</v>
      </c>
      <c r="X817" s="149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262</v>
      </c>
      <c r="C818" s="29"/>
      <c r="D818" s="13">
        <v>2.0673152207574041E-2</v>
      </c>
      <c r="E818" s="13">
        <v>-0.16002231307082437</v>
      </c>
      <c r="F818" s="13">
        <v>-1.6884740117692476E-2</v>
      </c>
      <c r="G818" s="13">
        <v>-0.26875152029136506</v>
      </c>
      <c r="H818" s="13">
        <v>-9.8126875026016802E-2</v>
      </c>
      <c r="I818" s="13">
        <v>-0.30930216724656645</v>
      </c>
      <c r="J818" s="13">
        <v>0.13497250324064214</v>
      </c>
      <c r="K818" s="13">
        <v>0.25172271755122244</v>
      </c>
      <c r="L818" s="13">
        <v>0.1242778271205891</v>
      </c>
      <c r="M818" s="13">
        <v>-0.16715209715085988</v>
      </c>
      <c r="N818" s="13">
        <v>0.12828833066560885</v>
      </c>
      <c r="O818" s="13">
        <v>2.4928742080345012E-2</v>
      </c>
      <c r="P818" s="13">
        <v>-4.2603681502740742E-2</v>
      </c>
      <c r="Q818" s="13">
        <v>-0.47520333055889119</v>
      </c>
      <c r="R818" s="13">
        <v>4.0805796843712772E-2</v>
      </c>
      <c r="S818" s="13">
        <v>-9.2384507685169259E-2</v>
      </c>
      <c r="T818" s="13">
        <v>0.25172271755122244</v>
      </c>
      <c r="U818" s="13">
        <v>0.11434069055903939</v>
      </c>
      <c r="V818" s="13">
        <v>4.8412468393961738E-2</v>
      </c>
      <c r="W818" s="13">
        <v>1.5082955877321114E-2</v>
      </c>
      <c r="X818" s="149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263</v>
      </c>
      <c r="C819" s="47"/>
      <c r="D819" s="45">
        <v>0.02</v>
      </c>
      <c r="E819" s="45">
        <v>1.0900000000000001</v>
      </c>
      <c r="F819" s="45">
        <v>0.21</v>
      </c>
      <c r="G819" s="45">
        <v>1.75</v>
      </c>
      <c r="H819" s="45">
        <v>0.71</v>
      </c>
      <c r="I819" s="45">
        <v>2</v>
      </c>
      <c r="J819" s="45">
        <v>0.72</v>
      </c>
      <c r="K819" s="45">
        <v>1.43</v>
      </c>
      <c r="L819" s="45">
        <v>0.65</v>
      </c>
      <c r="M819" s="45">
        <v>1.1299999999999999</v>
      </c>
      <c r="N819" s="45">
        <v>0.67</v>
      </c>
      <c r="O819" s="45">
        <v>0.04</v>
      </c>
      <c r="P819" s="45">
        <v>0.37</v>
      </c>
      <c r="Q819" s="45">
        <v>3.01</v>
      </c>
      <c r="R819" s="45">
        <v>0.14000000000000001</v>
      </c>
      <c r="S819" s="45">
        <v>0.67</v>
      </c>
      <c r="T819" s="45">
        <v>1.43</v>
      </c>
      <c r="U819" s="45">
        <v>0.59</v>
      </c>
      <c r="V819" s="45">
        <v>0.19</v>
      </c>
      <c r="W819" s="45">
        <v>0.02</v>
      </c>
      <c r="X819" s="149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BM820" s="55"/>
    </row>
    <row r="821" spans="1:65" ht="15">
      <c r="B821" s="8" t="s">
        <v>610</v>
      </c>
      <c r="BM821" s="28" t="s">
        <v>66</v>
      </c>
    </row>
    <row r="822" spans="1:65" ht="15">
      <c r="A822" s="25" t="s">
        <v>9</v>
      </c>
      <c r="B822" s="18" t="s">
        <v>111</v>
      </c>
      <c r="C822" s="15" t="s">
        <v>112</v>
      </c>
      <c r="D822" s="16" t="s">
        <v>224</v>
      </c>
      <c r="E822" s="17" t="s">
        <v>224</v>
      </c>
      <c r="F822" s="17" t="s">
        <v>224</v>
      </c>
      <c r="G822" s="17" t="s">
        <v>224</v>
      </c>
      <c r="H822" s="17" t="s">
        <v>224</v>
      </c>
      <c r="I822" s="17" t="s">
        <v>224</v>
      </c>
      <c r="J822" s="17" t="s">
        <v>224</v>
      </c>
      <c r="K822" s="17" t="s">
        <v>224</v>
      </c>
      <c r="L822" s="17" t="s">
        <v>224</v>
      </c>
      <c r="M822" s="17" t="s">
        <v>224</v>
      </c>
      <c r="N822" s="17" t="s">
        <v>224</v>
      </c>
      <c r="O822" s="17" t="s">
        <v>224</v>
      </c>
      <c r="P822" s="17" t="s">
        <v>224</v>
      </c>
      <c r="Q822" s="17" t="s">
        <v>224</v>
      </c>
      <c r="R822" s="17" t="s">
        <v>224</v>
      </c>
      <c r="S822" s="17" t="s">
        <v>224</v>
      </c>
      <c r="T822" s="17" t="s">
        <v>224</v>
      </c>
      <c r="U822" s="17" t="s">
        <v>224</v>
      </c>
      <c r="V822" s="17" t="s">
        <v>224</v>
      </c>
      <c r="W822" s="149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225</v>
      </c>
      <c r="C823" s="9" t="s">
        <v>225</v>
      </c>
      <c r="D823" s="147" t="s">
        <v>227</v>
      </c>
      <c r="E823" s="148" t="s">
        <v>228</v>
      </c>
      <c r="F823" s="148" t="s">
        <v>229</v>
      </c>
      <c r="G823" s="148" t="s">
        <v>230</v>
      </c>
      <c r="H823" s="148" t="s">
        <v>231</v>
      </c>
      <c r="I823" s="148" t="s">
        <v>232</v>
      </c>
      <c r="J823" s="148" t="s">
        <v>233</v>
      </c>
      <c r="K823" s="148" t="s">
        <v>235</v>
      </c>
      <c r="L823" s="148" t="s">
        <v>236</v>
      </c>
      <c r="M823" s="148" t="s">
        <v>237</v>
      </c>
      <c r="N823" s="148" t="s">
        <v>238</v>
      </c>
      <c r="O823" s="148" t="s">
        <v>265</v>
      </c>
      <c r="P823" s="148" t="s">
        <v>239</v>
      </c>
      <c r="Q823" s="148" t="s">
        <v>241</v>
      </c>
      <c r="R823" s="148" t="s">
        <v>242</v>
      </c>
      <c r="S823" s="148" t="s">
        <v>244</v>
      </c>
      <c r="T823" s="148" t="s">
        <v>245</v>
      </c>
      <c r="U823" s="148" t="s">
        <v>246</v>
      </c>
      <c r="V823" s="148" t="s">
        <v>247</v>
      </c>
      <c r="W823" s="149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319</v>
      </c>
      <c r="E824" s="11" t="s">
        <v>267</v>
      </c>
      <c r="F824" s="11" t="s">
        <v>267</v>
      </c>
      <c r="G824" s="11" t="s">
        <v>267</v>
      </c>
      <c r="H824" s="11" t="s">
        <v>319</v>
      </c>
      <c r="I824" s="11" t="s">
        <v>267</v>
      </c>
      <c r="J824" s="11" t="s">
        <v>320</v>
      </c>
      <c r="K824" s="11" t="s">
        <v>267</v>
      </c>
      <c r="L824" s="11" t="s">
        <v>267</v>
      </c>
      <c r="M824" s="11" t="s">
        <v>267</v>
      </c>
      <c r="N824" s="11" t="s">
        <v>267</v>
      </c>
      <c r="O824" s="11" t="s">
        <v>267</v>
      </c>
      <c r="P824" s="11" t="s">
        <v>267</v>
      </c>
      <c r="Q824" s="11" t="s">
        <v>267</v>
      </c>
      <c r="R824" s="11" t="s">
        <v>267</v>
      </c>
      <c r="S824" s="11" t="s">
        <v>319</v>
      </c>
      <c r="T824" s="11" t="s">
        <v>319</v>
      </c>
      <c r="U824" s="11" t="s">
        <v>267</v>
      </c>
      <c r="V824" s="11" t="s">
        <v>319</v>
      </c>
      <c r="W824" s="149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 t="s">
        <v>321</v>
      </c>
      <c r="E825" s="26" t="s">
        <v>322</v>
      </c>
      <c r="F825" s="26" t="s">
        <v>323</v>
      </c>
      <c r="G825" s="26" t="s">
        <v>324</v>
      </c>
      <c r="H825" s="26" t="s">
        <v>322</v>
      </c>
      <c r="I825" s="26" t="s">
        <v>322</v>
      </c>
      <c r="J825" s="26" t="s">
        <v>321</v>
      </c>
      <c r="K825" s="26" t="s">
        <v>322</v>
      </c>
      <c r="L825" s="26" t="s">
        <v>322</v>
      </c>
      <c r="M825" s="26" t="s">
        <v>322</v>
      </c>
      <c r="N825" s="26" t="s">
        <v>322</v>
      </c>
      <c r="O825" s="26" t="s">
        <v>322</v>
      </c>
      <c r="P825" s="26" t="s">
        <v>117</v>
      </c>
      <c r="Q825" s="26" t="s">
        <v>116</v>
      </c>
      <c r="R825" s="26" t="s">
        <v>323</v>
      </c>
      <c r="S825" s="26" t="s">
        <v>321</v>
      </c>
      <c r="T825" s="26" t="s">
        <v>324</v>
      </c>
      <c r="U825" s="26" t="s">
        <v>324</v>
      </c>
      <c r="V825" s="26" t="s">
        <v>324</v>
      </c>
      <c r="W825" s="149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143">
        <v>4</v>
      </c>
      <c r="E826" s="143">
        <v>5.4</v>
      </c>
      <c r="F826" s="143">
        <v>5.1391363323543526</v>
      </c>
      <c r="G826" s="22">
        <v>3.6710451897879999</v>
      </c>
      <c r="H826" s="22">
        <v>3.7</v>
      </c>
      <c r="I826" s="22">
        <v>4</v>
      </c>
      <c r="J826" s="143">
        <v>5</v>
      </c>
      <c r="K826" s="22">
        <v>3.8</v>
      </c>
      <c r="L826" s="22">
        <v>3.6</v>
      </c>
      <c r="M826" s="22">
        <v>3.4</v>
      </c>
      <c r="N826" s="22">
        <v>3.7</v>
      </c>
      <c r="O826" s="22">
        <v>3.6</v>
      </c>
      <c r="P826" s="22">
        <v>3.9</v>
      </c>
      <c r="Q826" s="143">
        <v>3.3</v>
      </c>
      <c r="R826" s="22">
        <v>3.5356221726244161</v>
      </c>
      <c r="S826" s="22">
        <v>3.6580321883165814</v>
      </c>
      <c r="T826" s="143">
        <v>3.1</v>
      </c>
      <c r="U826" s="22">
        <v>3.5</v>
      </c>
      <c r="V826" s="22">
        <v>3.7</v>
      </c>
      <c r="W826" s="149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44">
        <v>4</v>
      </c>
      <c r="E827" s="144">
        <v>5.8</v>
      </c>
      <c r="F827" s="144">
        <v>4.93</v>
      </c>
      <c r="G827" s="11">
        <v>3.63896691509655</v>
      </c>
      <c r="H827" s="11">
        <v>4.4000000000000004</v>
      </c>
      <c r="I827" s="11">
        <v>4.0999999999999996</v>
      </c>
      <c r="J827" s="144">
        <v>5</v>
      </c>
      <c r="K827" s="11">
        <v>3.7</v>
      </c>
      <c r="L827" s="11">
        <v>4</v>
      </c>
      <c r="M827" s="11">
        <v>3.8</v>
      </c>
      <c r="N827" s="11">
        <v>3.3</v>
      </c>
      <c r="O827" s="11">
        <v>3.7</v>
      </c>
      <c r="P827" s="11">
        <v>3.8</v>
      </c>
      <c r="Q827" s="144">
        <v>3.2</v>
      </c>
      <c r="R827" s="11">
        <v>3.6976115370475888</v>
      </c>
      <c r="S827" s="11">
        <v>3.573194481755638</v>
      </c>
      <c r="T827" s="144">
        <v>3.2</v>
      </c>
      <c r="U827" s="11">
        <v>3.7</v>
      </c>
      <c r="V827" s="11">
        <v>3.8</v>
      </c>
      <c r="W827" s="149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 t="e">
        <v>#N/A</v>
      </c>
    </row>
    <row r="828" spans="1:65">
      <c r="A828" s="30"/>
      <c r="B828" s="19">
        <v>1</v>
      </c>
      <c r="C828" s="9">
        <v>3</v>
      </c>
      <c r="D828" s="144">
        <v>5</v>
      </c>
      <c r="E828" s="144">
        <v>5.4</v>
      </c>
      <c r="F828" s="144">
        <v>4.5317853978574121</v>
      </c>
      <c r="G828" s="11">
        <v>3.6790922060351101</v>
      </c>
      <c r="H828" s="11">
        <v>4.4000000000000004</v>
      </c>
      <c r="I828" s="11">
        <v>3.6</v>
      </c>
      <c r="J828" s="144">
        <v>5</v>
      </c>
      <c r="K828" s="11">
        <v>4</v>
      </c>
      <c r="L828" s="11">
        <v>3.8</v>
      </c>
      <c r="M828" s="11">
        <v>3.4</v>
      </c>
      <c r="N828" s="11">
        <v>3.5</v>
      </c>
      <c r="O828" s="11">
        <v>3.6</v>
      </c>
      <c r="P828" s="11">
        <v>4</v>
      </c>
      <c r="Q828" s="144">
        <v>3.3</v>
      </c>
      <c r="R828" s="11">
        <v>3.4975770309128826</v>
      </c>
      <c r="S828" s="11">
        <v>3.9490706683149401</v>
      </c>
      <c r="T828" s="144">
        <v>3.1</v>
      </c>
      <c r="U828" s="11">
        <v>3.9</v>
      </c>
      <c r="V828" s="11">
        <v>3.8</v>
      </c>
      <c r="W828" s="149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44">
        <v>4</v>
      </c>
      <c r="E829" s="144">
        <v>5.8</v>
      </c>
      <c r="F829" s="144">
        <v>5.06057082836967</v>
      </c>
      <c r="G829" s="11">
        <v>3.6017975465553</v>
      </c>
      <c r="H829" s="11">
        <v>4.0999999999999996</v>
      </c>
      <c r="I829" s="11">
        <v>3.7</v>
      </c>
      <c r="J829" s="144">
        <v>5</v>
      </c>
      <c r="K829" s="11">
        <v>4</v>
      </c>
      <c r="L829" s="11">
        <v>3.7</v>
      </c>
      <c r="M829" s="11">
        <v>3.8</v>
      </c>
      <c r="N829" s="11">
        <v>3.4</v>
      </c>
      <c r="O829" s="11">
        <v>3.4</v>
      </c>
      <c r="P829" s="11">
        <v>3.8</v>
      </c>
      <c r="Q829" s="144">
        <v>3.2</v>
      </c>
      <c r="R829" s="11">
        <v>3.5321746678781398</v>
      </c>
      <c r="S829" s="11">
        <v>3.9761214276948116</v>
      </c>
      <c r="T829" s="145">
        <v>2.2000000000000002</v>
      </c>
      <c r="U829" s="11">
        <v>4</v>
      </c>
      <c r="V829" s="11">
        <v>3.7</v>
      </c>
      <c r="W829" s="149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3.7572442002550424</v>
      </c>
    </row>
    <row r="830" spans="1:65">
      <c r="A830" s="30"/>
      <c r="B830" s="19">
        <v>1</v>
      </c>
      <c r="C830" s="9">
        <v>5</v>
      </c>
      <c r="D830" s="144">
        <v>4</v>
      </c>
      <c r="E830" s="144">
        <v>5.9</v>
      </c>
      <c r="F830" s="144">
        <v>5.1101808078309521</v>
      </c>
      <c r="G830" s="11">
        <v>3.6367506690411</v>
      </c>
      <c r="H830" s="11">
        <v>4</v>
      </c>
      <c r="I830" s="11">
        <v>3.9</v>
      </c>
      <c r="J830" s="144">
        <v>5</v>
      </c>
      <c r="K830" s="11">
        <v>3.8</v>
      </c>
      <c r="L830" s="11">
        <v>3.9</v>
      </c>
      <c r="M830" s="11">
        <v>3.9</v>
      </c>
      <c r="N830" s="11">
        <v>3.6</v>
      </c>
      <c r="O830" s="11">
        <v>3.6</v>
      </c>
      <c r="P830" s="11">
        <v>4</v>
      </c>
      <c r="Q830" s="144">
        <v>3.2</v>
      </c>
      <c r="R830" s="11">
        <v>3.5973243864693387</v>
      </c>
      <c r="S830" s="11">
        <v>3.7032789316159134</v>
      </c>
      <c r="T830" s="144">
        <v>3.2</v>
      </c>
      <c r="U830" s="11">
        <v>3.8</v>
      </c>
      <c r="V830" s="11">
        <v>3.8</v>
      </c>
      <c r="W830" s="149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170</v>
      </c>
    </row>
    <row r="831" spans="1:65">
      <c r="A831" s="30"/>
      <c r="B831" s="19">
        <v>1</v>
      </c>
      <c r="C831" s="9">
        <v>6</v>
      </c>
      <c r="D831" s="144">
        <v>4</v>
      </c>
      <c r="E831" s="144">
        <v>5.4</v>
      </c>
      <c r="F831" s="144">
        <v>4.8901306445602701</v>
      </c>
      <c r="G831" s="11">
        <v>3.6167571857368999</v>
      </c>
      <c r="H831" s="11">
        <v>4.4000000000000004</v>
      </c>
      <c r="I831" s="11">
        <v>4</v>
      </c>
      <c r="J831" s="144">
        <v>5</v>
      </c>
      <c r="K831" s="11">
        <v>3.8</v>
      </c>
      <c r="L831" s="11">
        <v>3.7</v>
      </c>
      <c r="M831" s="11">
        <v>3.8</v>
      </c>
      <c r="N831" s="11">
        <v>3.8</v>
      </c>
      <c r="O831" s="11">
        <v>3.6</v>
      </c>
      <c r="P831" s="11">
        <v>3.7</v>
      </c>
      <c r="Q831" s="144">
        <v>3.3</v>
      </c>
      <c r="R831" s="11">
        <v>3.5700139835412483</v>
      </c>
      <c r="S831" s="11">
        <v>3.4306164314688625</v>
      </c>
      <c r="T831" s="144">
        <v>3.1</v>
      </c>
      <c r="U831" s="11">
        <v>3.7</v>
      </c>
      <c r="V831" s="11">
        <v>3.9</v>
      </c>
      <c r="W831" s="149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259</v>
      </c>
      <c r="C832" s="12"/>
      <c r="D832" s="23">
        <v>4.166666666666667</v>
      </c>
      <c r="E832" s="23">
        <v>5.6166666666666671</v>
      </c>
      <c r="F832" s="23">
        <v>4.9436340018287757</v>
      </c>
      <c r="G832" s="23">
        <v>3.6407349520421604</v>
      </c>
      <c r="H832" s="23">
        <v>4.166666666666667</v>
      </c>
      <c r="I832" s="23">
        <v>3.8833333333333329</v>
      </c>
      <c r="J832" s="23">
        <v>5</v>
      </c>
      <c r="K832" s="23">
        <v>3.85</v>
      </c>
      <c r="L832" s="23">
        <v>3.7833333333333328</v>
      </c>
      <c r="M832" s="23">
        <v>3.6833333333333331</v>
      </c>
      <c r="N832" s="23">
        <v>3.5500000000000003</v>
      </c>
      <c r="O832" s="23">
        <v>3.5833333333333339</v>
      </c>
      <c r="P832" s="23">
        <v>3.8666666666666667</v>
      </c>
      <c r="Q832" s="23">
        <v>3.25</v>
      </c>
      <c r="R832" s="23">
        <v>3.5717206297456023</v>
      </c>
      <c r="S832" s="23">
        <v>3.715052354861125</v>
      </c>
      <c r="T832" s="23">
        <v>2.9833333333333338</v>
      </c>
      <c r="U832" s="23">
        <v>3.7666666666666662</v>
      </c>
      <c r="V832" s="23">
        <v>3.7833333333333332</v>
      </c>
      <c r="W832" s="149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260</v>
      </c>
      <c r="C833" s="29"/>
      <c r="D833" s="11">
        <v>4</v>
      </c>
      <c r="E833" s="11">
        <v>5.6</v>
      </c>
      <c r="F833" s="11">
        <v>4.9952854141848348</v>
      </c>
      <c r="G833" s="11">
        <v>3.6378587920688252</v>
      </c>
      <c r="H833" s="11">
        <v>4.25</v>
      </c>
      <c r="I833" s="11">
        <v>3.95</v>
      </c>
      <c r="J833" s="11">
        <v>5</v>
      </c>
      <c r="K833" s="11">
        <v>3.8</v>
      </c>
      <c r="L833" s="11">
        <v>3.75</v>
      </c>
      <c r="M833" s="11">
        <v>3.8</v>
      </c>
      <c r="N833" s="11">
        <v>3.55</v>
      </c>
      <c r="O833" s="11">
        <v>3.6</v>
      </c>
      <c r="P833" s="11">
        <v>3.8499999999999996</v>
      </c>
      <c r="Q833" s="11">
        <v>3.25</v>
      </c>
      <c r="R833" s="11">
        <v>3.552818078082832</v>
      </c>
      <c r="S833" s="11">
        <v>3.6806555599662474</v>
      </c>
      <c r="T833" s="11">
        <v>3.1</v>
      </c>
      <c r="U833" s="11">
        <v>3.75</v>
      </c>
      <c r="V833" s="11">
        <v>3.8</v>
      </c>
      <c r="W833" s="149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261</v>
      </c>
      <c r="C834" s="29"/>
      <c r="D834" s="24">
        <v>0.40824829046386302</v>
      </c>
      <c r="E834" s="24">
        <v>0.24013884872437152</v>
      </c>
      <c r="F834" s="24">
        <v>0.22463347438435938</v>
      </c>
      <c r="G834" s="24">
        <v>3.0000149115630814E-2</v>
      </c>
      <c r="H834" s="24">
        <v>0.28751811537130445</v>
      </c>
      <c r="I834" s="24">
        <v>0.19407902170679503</v>
      </c>
      <c r="J834" s="24">
        <v>0</v>
      </c>
      <c r="K834" s="24">
        <v>0.12247448713915891</v>
      </c>
      <c r="L834" s="24">
        <v>0.14719601443879737</v>
      </c>
      <c r="M834" s="24">
        <v>0.22286019533929036</v>
      </c>
      <c r="N834" s="24">
        <v>0.18708286933869711</v>
      </c>
      <c r="O834" s="24">
        <v>9.831920802501759E-2</v>
      </c>
      <c r="P834" s="24">
        <v>0.12110601416389964</v>
      </c>
      <c r="Q834" s="24">
        <v>5.4772255750516412E-2</v>
      </c>
      <c r="R834" s="24">
        <v>7.0528349612581545E-2</v>
      </c>
      <c r="S834" s="24">
        <v>0.21323179659127234</v>
      </c>
      <c r="T834" s="24">
        <v>0.38686776379877602</v>
      </c>
      <c r="U834" s="24">
        <v>0.1751190071541826</v>
      </c>
      <c r="V834" s="24">
        <v>7.5277265270907973E-2</v>
      </c>
      <c r="W834" s="200"/>
      <c r="X834" s="201"/>
      <c r="Y834" s="201"/>
      <c r="Z834" s="201"/>
      <c r="AA834" s="201"/>
      <c r="AB834" s="201"/>
      <c r="AC834" s="201"/>
      <c r="AD834" s="201"/>
      <c r="AE834" s="201"/>
      <c r="AF834" s="201"/>
      <c r="AG834" s="201"/>
      <c r="AH834" s="201"/>
      <c r="AI834" s="201"/>
      <c r="AJ834" s="201"/>
      <c r="AK834" s="201"/>
      <c r="AL834" s="201"/>
      <c r="AM834" s="201"/>
      <c r="AN834" s="201"/>
      <c r="AO834" s="201"/>
      <c r="AP834" s="201"/>
      <c r="AQ834" s="201"/>
      <c r="AR834" s="201"/>
      <c r="AS834" s="201"/>
      <c r="AT834" s="201"/>
      <c r="AU834" s="201"/>
      <c r="AV834" s="201"/>
      <c r="AW834" s="201"/>
      <c r="AX834" s="201"/>
      <c r="AY834" s="201"/>
      <c r="AZ834" s="201"/>
      <c r="BA834" s="201"/>
      <c r="BB834" s="201"/>
      <c r="BC834" s="201"/>
      <c r="BD834" s="201"/>
      <c r="BE834" s="201"/>
      <c r="BF834" s="201"/>
      <c r="BG834" s="201"/>
      <c r="BH834" s="201"/>
      <c r="BI834" s="201"/>
      <c r="BJ834" s="201"/>
      <c r="BK834" s="201"/>
      <c r="BL834" s="201"/>
      <c r="BM834" s="56"/>
    </row>
    <row r="835" spans="1:65">
      <c r="A835" s="30"/>
      <c r="B835" s="3" t="s">
        <v>86</v>
      </c>
      <c r="C835" s="29"/>
      <c r="D835" s="13">
        <v>9.7979589711327114E-2</v>
      </c>
      <c r="E835" s="13">
        <v>4.2754691167543886E-2</v>
      </c>
      <c r="F835" s="13">
        <v>4.5438937085808082E-2</v>
      </c>
      <c r="G835" s="13">
        <v>8.2401354426537253E-3</v>
      </c>
      <c r="H835" s="13">
        <v>6.9004347689113066E-2</v>
      </c>
      <c r="I835" s="13">
        <v>4.9977430482436497E-2</v>
      </c>
      <c r="J835" s="13">
        <v>0</v>
      </c>
      <c r="K835" s="13">
        <v>3.181155510108024E-2</v>
      </c>
      <c r="L835" s="13">
        <v>3.8906435534483891E-2</v>
      </c>
      <c r="M835" s="13">
        <v>6.0505030408857116E-2</v>
      </c>
      <c r="N835" s="13">
        <v>5.269939981371749E-2</v>
      </c>
      <c r="O835" s="13">
        <v>2.7437918518609557E-2</v>
      </c>
      <c r="P835" s="13">
        <v>3.1320520904456806E-2</v>
      </c>
      <c r="Q835" s="13">
        <v>1.6853001769389666E-2</v>
      </c>
      <c r="R835" s="13">
        <v>1.9746323109712242E-2</v>
      </c>
      <c r="S835" s="13">
        <v>5.7396713753511373E-2</v>
      </c>
      <c r="T835" s="13">
        <v>0.12967634540741094</v>
      </c>
      <c r="U835" s="13">
        <v>4.6491771810844948E-2</v>
      </c>
      <c r="V835" s="13">
        <v>1.989707452094484E-2</v>
      </c>
      <c r="W835" s="149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262</v>
      </c>
      <c r="C836" s="29"/>
      <c r="D836" s="13">
        <v>0.10896881985574236</v>
      </c>
      <c r="E836" s="13">
        <v>0.49488996916554084</v>
      </c>
      <c r="F836" s="13">
        <v>0.31576063155362677</v>
      </c>
      <c r="G836" s="13">
        <v>-3.1009229638300662E-2</v>
      </c>
      <c r="H836" s="13">
        <v>0.10896881985574236</v>
      </c>
      <c r="I836" s="13">
        <v>3.3558940105551605E-2</v>
      </c>
      <c r="J836" s="13">
        <v>0.33076258382689083</v>
      </c>
      <c r="K836" s="13">
        <v>2.4687189546706012E-2</v>
      </c>
      <c r="L836" s="13">
        <v>6.9436884290139389E-3</v>
      </c>
      <c r="M836" s="13">
        <v>-1.9671563247523838E-2</v>
      </c>
      <c r="N836" s="13">
        <v>-5.5158565482907429E-2</v>
      </c>
      <c r="O836" s="13">
        <v>-4.6286814924061503E-2</v>
      </c>
      <c r="P836" s="13">
        <v>2.9123064826128919E-2</v>
      </c>
      <c r="Q836" s="13">
        <v>-0.13500432051252098</v>
      </c>
      <c r="R836" s="13">
        <v>-4.9377565210386498E-2</v>
      </c>
      <c r="S836" s="13">
        <v>-1.1229465838566877E-2</v>
      </c>
      <c r="T836" s="13">
        <v>-0.20597832498328839</v>
      </c>
      <c r="U836" s="13">
        <v>2.5078131495908096E-3</v>
      </c>
      <c r="V836" s="13">
        <v>6.9436884290139389E-3</v>
      </c>
      <c r="W836" s="149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263</v>
      </c>
      <c r="C837" s="47"/>
      <c r="D837" s="45" t="s">
        <v>264</v>
      </c>
      <c r="E837" s="45">
        <v>9.91</v>
      </c>
      <c r="F837" s="45">
        <v>6.3</v>
      </c>
      <c r="G837" s="45">
        <v>0.67</v>
      </c>
      <c r="H837" s="45">
        <v>2.14</v>
      </c>
      <c r="I837" s="45">
        <v>0.62</v>
      </c>
      <c r="J837" s="45" t="s">
        <v>264</v>
      </c>
      <c r="K837" s="45">
        <v>0.45</v>
      </c>
      <c r="L837" s="45">
        <v>0.09</v>
      </c>
      <c r="M837" s="45">
        <v>0.45</v>
      </c>
      <c r="N837" s="45">
        <v>1.1599999999999999</v>
      </c>
      <c r="O837" s="45">
        <v>0.98</v>
      </c>
      <c r="P837" s="45">
        <v>0.54</v>
      </c>
      <c r="Q837" s="45">
        <v>2.77</v>
      </c>
      <c r="R837" s="45">
        <v>1.04</v>
      </c>
      <c r="S837" s="45">
        <v>0.28000000000000003</v>
      </c>
      <c r="T837" s="45">
        <v>4.1900000000000004</v>
      </c>
      <c r="U837" s="45">
        <v>0</v>
      </c>
      <c r="V837" s="45">
        <v>0.09</v>
      </c>
      <c r="W837" s="149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 t="s">
        <v>334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BM838" s="55"/>
    </row>
    <row r="839" spans="1:65">
      <c r="BM839" s="55"/>
    </row>
    <row r="840" spans="1:65" ht="15">
      <c r="B840" s="8" t="s">
        <v>611</v>
      </c>
      <c r="BM840" s="28" t="s">
        <v>66</v>
      </c>
    </row>
    <row r="841" spans="1:65" ht="15">
      <c r="A841" s="25" t="s">
        <v>61</v>
      </c>
      <c r="B841" s="18" t="s">
        <v>111</v>
      </c>
      <c r="C841" s="15" t="s">
        <v>112</v>
      </c>
      <c r="D841" s="16" t="s">
        <v>224</v>
      </c>
      <c r="E841" s="17" t="s">
        <v>224</v>
      </c>
      <c r="F841" s="17" t="s">
        <v>224</v>
      </c>
      <c r="G841" s="17" t="s">
        <v>224</v>
      </c>
      <c r="H841" s="17" t="s">
        <v>224</v>
      </c>
      <c r="I841" s="17" t="s">
        <v>224</v>
      </c>
      <c r="J841" s="17" t="s">
        <v>224</v>
      </c>
      <c r="K841" s="17" t="s">
        <v>224</v>
      </c>
      <c r="L841" s="17" t="s">
        <v>224</v>
      </c>
      <c r="M841" s="17" t="s">
        <v>224</v>
      </c>
      <c r="N841" s="17" t="s">
        <v>224</v>
      </c>
      <c r="O841" s="17" t="s">
        <v>224</v>
      </c>
      <c r="P841" s="17" t="s">
        <v>224</v>
      </c>
      <c r="Q841" s="17" t="s">
        <v>224</v>
      </c>
      <c r="R841" s="17" t="s">
        <v>224</v>
      </c>
      <c r="S841" s="17" t="s">
        <v>224</v>
      </c>
      <c r="T841" s="17" t="s">
        <v>224</v>
      </c>
      <c r="U841" s="17" t="s">
        <v>224</v>
      </c>
      <c r="V841" s="149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225</v>
      </c>
      <c r="C842" s="9" t="s">
        <v>225</v>
      </c>
      <c r="D842" s="147" t="s">
        <v>227</v>
      </c>
      <c r="E842" s="148" t="s">
        <v>228</v>
      </c>
      <c r="F842" s="148" t="s">
        <v>231</v>
      </c>
      <c r="G842" s="148" t="s">
        <v>232</v>
      </c>
      <c r="H842" s="148" t="s">
        <v>235</v>
      </c>
      <c r="I842" s="148" t="s">
        <v>236</v>
      </c>
      <c r="J842" s="148" t="s">
        <v>237</v>
      </c>
      <c r="K842" s="148" t="s">
        <v>238</v>
      </c>
      <c r="L842" s="148" t="s">
        <v>265</v>
      </c>
      <c r="M842" s="148" t="s">
        <v>239</v>
      </c>
      <c r="N842" s="148" t="s">
        <v>240</v>
      </c>
      <c r="O842" s="148" t="s">
        <v>241</v>
      </c>
      <c r="P842" s="148" t="s">
        <v>242</v>
      </c>
      <c r="Q842" s="148" t="s">
        <v>244</v>
      </c>
      <c r="R842" s="148" t="s">
        <v>245</v>
      </c>
      <c r="S842" s="148" t="s">
        <v>246</v>
      </c>
      <c r="T842" s="148" t="s">
        <v>247</v>
      </c>
      <c r="U842" s="148" t="s">
        <v>250</v>
      </c>
      <c r="V842" s="149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319</v>
      </c>
      <c r="E843" s="11" t="s">
        <v>319</v>
      </c>
      <c r="F843" s="11" t="s">
        <v>319</v>
      </c>
      <c r="G843" s="11" t="s">
        <v>267</v>
      </c>
      <c r="H843" s="11" t="s">
        <v>267</v>
      </c>
      <c r="I843" s="11" t="s">
        <v>267</v>
      </c>
      <c r="J843" s="11" t="s">
        <v>267</v>
      </c>
      <c r="K843" s="11" t="s">
        <v>267</v>
      </c>
      <c r="L843" s="11" t="s">
        <v>267</v>
      </c>
      <c r="M843" s="11" t="s">
        <v>267</v>
      </c>
      <c r="N843" s="11" t="s">
        <v>319</v>
      </c>
      <c r="O843" s="11" t="s">
        <v>267</v>
      </c>
      <c r="P843" s="11" t="s">
        <v>267</v>
      </c>
      <c r="Q843" s="11" t="s">
        <v>319</v>
      </c>
      <c r="R843" s="11" t="s">
        <v>319</v>
      </c>
      <c r="S843" s="11" t="s">
        <v>267</v>
      </c>
      <c r="T843" s="11" t="s">
        <v>319</v>
      </c>
      <c r="U843" s="11" t="s">
        <v>320</v>
      </c>
      <c r="V843" s="149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0</v>
      </c>
    </row>
    <row r="844" spans="1:65">
      <c r="A844" s="30"/>
      <c r="B844" s="19"/>
      <c r="C844" s="9"/>
      <c r="D844" s="26" t="s">
        <v>321</v>
      </c>
      <c r="E844" s="26" t="s">
        <v>322</v>
      </c>
      <c r="F844" s="26" t="s">
        <v>322</v>
      </c>
      <c r="G844" s="26" t="s">
        <v>322</v>
      </c>
      <c r="H844" s="26" t="s">
        <v>322</v>
      </c>
      <c r="I844" s="26" t="s">
        <v>322</v>
      </c>
      <c r="J844" s="26" t="s">
        <v>322</v>
      </c>
      <c r="K844" s="26" t="s">
        <v>322</v>
      </c>
      <c r="L844" s="26" t="s">
        <v>322</v>
      </c>
      <c r="M844" s="26" t="s">
        <v>117</v>
      </c>
      <c r="N844" s="26" t="s">
        <v>322</v>
      </c>
      <c r="O844" s="26" t="s">
        <v>116</v>
      </c>
      <c r="P844" s="26" t="s">
        <v>323</v>
      </c>
      <c r="Q844" s="26" t="s">
        <v>321</v>
      </c>
      <c r="R844" s="26" t="s">
        <v>324</v>
      </c>
      <c r="S844" s="26" t="s">
        <v>324</v>
      </c>
      <c r="T844" s="26" t="s">
        <v>324</v>
      </c>
      <c r="U844" s="26" t="s">
        <v>323</v>
      </c>
      <c r="V844" s="149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0</v>
      </c>
    </row>
    <row r="845" spans="1:65">
      <c r="A845" s="30"/>
      <c r="B845" s="18">
        <v>1</v>
      </c>
      <c r="C845" s="14">
        <v>1</v>
      </c>
      <c r="D845" s="213">
        <v>57</v>
      </c>
      <c r="E845" s="213">
        <v>44</v>
      </c>
      <c r="F845" s="214">
        <v>1.4</v>
      </c>
      <c r="G845" s="213">
        <v>61.3</v>
      </c>
      <c r="H845" s="213">
        <v>75.900000000000006</v>
      </c>
      <c r="I845" s="213">
        <v>69.5</v>
      </c>
      <c r="J845" s="213">
        <v>62.3</v>
      </c>
      <c r="K845" s="213">
        <v>74.900000000000006</v>
      </c>
      <c r="L845" s="213">
        <v>67.3</v>
      </c>
      <c r="M845" s="213">
        <v>55</v>
      </c>
      <c r="N845" s="213">
        <v>55.08</v>
      </c>
      <c r="O845" s="213">
        <v>61.9</v>
      </c>
      <c r="P845" s="213">
        <v>60.162957522743554</v>
      </c>
      <c r="Q845" s="213">
        <v>61.962295511236199</v>
      </c>
      <c r="R845" s="213">
        <v>79</v>
      </c>
      <c r="S845" s="213">
        <v>55</v>
      </c>
      <c r="T845" s="213">
        <v>46.2</v>
      </c>
      <c r="U845" s="214">
        <v>3.4910000000000001</v>
      </c>
      <c r="V845" s="215"/>
      <c r="W845" s="216"/>
      <c r="X845" s="216"/>
      <c r="Y845" s="216"/>
      <c r="Z845" s="216"/>
      <c r="AA845" s="216"/>
      <c r="AB845" s="216"/>
      <c r="AC845" s="216"/>
      <c r="AD845" s="216"/>
      <c r="AE845" s="216"/>
      <c r="AF845" s="216"/>
      <c r="AG845" s="216"/>
      <c r="AH845" s="216"/>
      <c r="AI845" s="216"/>
      <c r="AJ845" s="216"/>
      <c r="AK845" s="216"/>
      <c r="AL845" s="216"/>
      <c r="AM845" s="216"/>
      <c r="AN845" s="216"/>
      <c r="AO845" s="216"/>
      <c r="AP845" s="216"/>
      <c r="AQ845" s="216"/>
      <c r="AR845" s="216"/>
      <c r="AS845" s="216"/>
      <c r="AT845" s="216"/>
      <c r="AU845" s="216"/>
      <c r="AV845" s="216"/>
      <c r="AW845" s="216"/>
      <c r="AX845" s="216"/>
      <c r="AY845" s="216"/>
      <c r="AZ845" s="216"/>
      <c r="BA845" s="216"/>
      <c r="BB845" s="216"/>
      <c r="BC845" s="216"/>
      <c r="BD845" s="216"/>
      <c r="BE845" s="216"/>
      <c r="BF845" s="216"/>
      <c r="BG845" s="216"/>
      <c r="BH845" s="216"/>
      <c r="BI845" s="216"/>
      <c r="BJ845" s="216"/>
      <c r="BK845" s="216"/>
      <c r="BL845" s="216"/>
      <c r="BM845" s="217">
        <v>1</v>
      </c>
    </row>
    <row r="846" spans="1:65">
      <c r="A846" s="30"/>
      <c r="B846" s="19">
        <v>1</v>
      </c>
      <c r="C846" s="9">
        <v>2</v>
      </c>
      <c r="D846" s="218">
        <v>58</v>
      </c>
      <c r="E846" s="218">
        <v>44</v>
      </c>
      <c r="F846" s="219">
        <v>1.4</v>
      </c>
      <c r="G846" s="218">
        <v>59.8</v>
      </c>
      <c r="H846" s="218">
        <v>72.2</v>
      </c>
      <c r="I846" s="218">
        <v>67.2</v>
      </c>
      <c r="J846" s="218">
        <v>72.8</v>
      </c>
      <c r="K846" s="218">
        <v>72.900000000000006</v>
      </c>
      <c r="L846" s="218">
        <v>68.8</v>
      </c>
      <c r="M846" s="218">
        <v>60</v>
      </c>
      <c r="N846" s="218">
        <v>53.62</v>
      </c>
      <c r="O846" s="218">
        <v>60.2</v>
      </c>
      <c r="P846" s="218">
        <v>60.998583017908544</v>
      </c>
      <c r="Q846" s="218">
        <v>64.277588012750726</v>
      </c>
      <c r="R846" s="218">
        <v>79</v>
      </c>
      <c r="S846" s="218">
        <v>55</v>
      </c>
      <c r="T846" s="218">
        <v>47.5</v>
      </c>
      <c r="U846" s="219">
        <v>2.6219999999999999</v>
      </c>
      <c r="V846" s="215"/>
      <c r="W846" s="216"/>
      <c r="X846" s="216"/>
      <c r="Y846" s="216"/>
      <c r="Z846" s="216"/>
      <c r="AA846" s="216"/>
      <c r="AB846" s="216"/>
      <c r="AC846" s="216"/>
      <c r="AD846" s="216"/>
      <c r="AE846" s="216"/>
      <c r="AF846" s="216"/>
      <c r="AG846" s="216"/>
      <c r="AH846" s="216"/>
      <c r="AI846" s="216"/>
      <c r="AJ846" s="216"/>
      <c r="AK846" s="216"/>
      <c r="AL846" s="216"/>
      <c r="AM846" s="216"/>
      <c r="AN846" s="216"/>
      <c r="AO846" s="216"/>
      <c r="AP846" s="216"/>
      <c r="AQ846" s="216"/>
      <c r="AR846" s="216"/>
      <c r="AS846" s="216"/>
      <c r="AT846" s="216"/>
      <c r="AU846" s="216"/>
      <c r="AV846" s="216"/>
      <c r="AW846" s="216"/>
      <c r="AX846" s="216"/>
      <c r="AY846" s="216"/>
      <c r="AZ846" s="216"/>
      <c r="BA846" s="216"/>
      <c r="BB846" s="216"/>
      <c r="BC846" s="216"/>
      <c r="BD846" s="216"/>
      <c r="BE846" s="216"/>
      <c r="BF846" s="216"/>
      <c r="BG846" s="216"/>
      <c r="BH846" s="216"/>
      <c r="BI846" s="216"/>
      <c r="BJ846" s="216"/>
      <c r="BK846" s="216"/>
      <c r="BL846" s="216"/>
      <c r="BM846" s="217" t="e">
        <v>#N/A</v>
      </c>
    </row>
    <row r="847" spans="1:65">
      <c r="A847" s="30"/>
      <c r="B847" s="19">
        <v>1</v>
      </c>
      <c r="C847" s="9">
        <v>3</v>
      </c>
      <c r="D847" s="218">
        <v>58</v>
      </c>
      <c r="E847" s="218">
        <v>44</v>
      </c>
      <c r="F847" s="219">
        <v>1.5</v>
      </c>
      <c r="G847" s="218">
        <v>58</v>
      </c>
      <c r="H847" s="218">
        <v>81.099999999999994</v>
      </c>
      <c r="I847" s="218">
        <v>68.8</v>
      </c>
      <c r="J847" s="218">
        <v>67.099999999999994</v>
      </c>
      <c r="K847" s="218">
        <v>76</v>
      </c>
      <c r="L847" s="218">
        <v>67.099999999999994</v>
      </c>
      <c r="M847" s="218">
        <v>61</v>
      </c>
      <c r="N847" s="218">
        <v>54.1</v>
      </c>
      <c r="O847" s="218">
        <v>61.199999999999996</v>
      </c>
      <c r="P847" s="218">
        <v>62.009507817782243</v>
      </c>
      <c r="Q847" s="218">
        <v>59.300030595994727</v>
      </c>
      <c r="R847" s="218">
        <v>75</v>
      </c>
      <c r="S847" s="218">
        <v>58</v>
      </c>
      <c r="T847" s="218">
        <v>47.5</v>
      </c>
      <c r="U847" s="219">
        <v>3.5950000000000002</v>
      </c>
      <c r="V847" s="215"/>
      <c r="W847" s="216"/>
      <c r="X847" s="216"/>
      <c r="Y847" s="216"/>
      <c r="Z847" s="216"/>
      <c r="AA847" s="216"/>
      <c r="AB847" s="216"/>
      <c r="AC847" s="216"/>
      <c r="AD847" s="216"/>
      <c r="AE847" s="216"/>
      <c r="AF847" s="216"/>
      <c r="AG847" s="216"/>
      <c r="AH847" s="216"/>
      <c r="AI847" s="216"/>
      <c r="AJ847" s="216"/>
      <c r="AK847" s="216"/>
      <c r="AL847" s="216"/>
      <c r="AM847" s="216"/>
      <c r="AN847" s="216"/>
      <c r="AO847" s="216"/>
      <c r="AP847" s="216"/>
      <c r="AQ847" s="216"/>
      <c r="AR847" s="216"/>
      <c r="AS847" s="216"/>
      <c r="AT847" s="216"/>
      <c r="AU847" s="216"/>
      <c r="AV847" s="216"/>
      <c r="AW847" s="216"/>
      <c r="AX847" s="216"/>
      <c r="AY847" s="216"/>
      <c r="AZ847" s="216"/>
      <c r="BA847" s="216"/>
      <c r="BB847" s="216"/>
      <c r="BC847" s="216"/>
      <c r="BD847" s="216"/>
      <c r="BE847" s="216"/>
      <c r="BF847" s="216"/>
      <c r="BG847" s="216"/>
      <c r="BH847" s="216"/>
      <c r="BI847" s="216"/>
      <c r="BJ847" s="216"/>
      <c r="BK847" s="216"/>
      <c r="BL847" s="216"/>
      <c r="BM847" s="217">
        <v>16</v>
      </c>
    </row>
    <row r="848" spans="1:65">
      <c r="A848" s="30"/>
      <c r="B848" s="19">
        <v>1</v>
      </c>
      <c r="C848" s="9">
        <v>4</v>
      </c>
      <c r="D848" s="218">
        <v>58</v>
      </c>
      <c r="E848" s="218">
        <v>44</v>
      </c>
      <c r="F848" s="219">
        <v>1.2</v>
      </c>
      <c r="G848" s="218">
        <v>60.9</v>
      </c>
      <c r="H848" s="218">
        <v>78.099999999999994</v>
      </c>
      <c r="I848" s="218">
        <v>70.400000000000006</v>
      </c>
      <c r="J848" s="218">
        <v>73.599999999999994</v>
      </c>
      <c r="K848" s="218">
        <v>72.900000000000006</v>
      </c>
      <c r="L848" s="218">
        <v>65.5</v>
      </c>
      <c r="M848" s="218">
        <v>58</v>
      </c>
      <c r="N848" s="218">
        <v>53.91</v>
      </c>
      <c r="O848" s="218">
        <v>62.100000000000009</v>
      </c>
      <c r="P848" s="218">
        <v>60.106779062221008</v>
      </c>
      <c r="Q848" s="218">
        <v>60.487880310853129</v>
      </c>
      <c r="R848" s="218">
        <v>63</v>
      </c>
      <c r="S848" s="218">
        <v>59</v>
      </c>
      <c r="T848" s="218">
        <v>50.2</v>
      </c>
      <c r="U848" s="219">
        <v>2.5099999999999998</v>
      </c>
      <c r="V848" s="215"/>
      <c r="W848" s="216"/>
      <c r="X848" s="216"/>
      <c r="Y848" s="216"/>
      <c r="Z848" s="216"/>
      <c r="AA848" s="216"/>
      <c r="AB848" s="216"/>
      <c r="AC848" s="216"/>
      <c r="AD848" s="216"/>
      <c r="AE848" s="216"/>
      <c r="AF848" s="216"/>
      <c r="AG848" s="216"/>
      <c r="AH848" s="216"/>
      <c r="AI848" s="216"/>
      <c r="AJ848" s="216"/>
      <c r="AK848" s="216"/>
      <c r="AL848" s="216"/>
      <c r="AM848" s="216"/>
      <c r="AN848" s="216"/>
      <c r="AO848" s="216"/>
      <c r="AP848" s="216"/>
      <c r="AQ848" s="216"/>
      <c r="AR848" s="216"/>
      <c r="AS848" s="216"/>
      <c r="AT848" s="216"/>
      <c r="AU848" s="216"/>
      <c r="AV848" s="216"/>
      <c r="AW848" s="216"/>
      <c r="AX848" s="216"/>
      <c r="AY848" s="216"/>
      <c r="AZ848" s="216"/>
      <c r="BA848" s="216"/>
      <c r="BB848" s="216"/>
      <c r="BC848" s="216"/>
      <c r="BD848" s="216"/>
      <c r="BE848" s="216"/>
      <c r="BF848" s="216"/>
      <c r="BG848" s="216"/>
      <c r="BH848" s="216"/>
      <c r="BI848" s="216"/>
      <c r="BJ848" s="216"/>
      <c r="BK848" s="216"/>
      <c r="BL848" s="216"/>
      <c r="BM848" s="217">
        <v>62.309680585151</v>
      </c>
    </row>
    <row r="849" spans="1:65">
      <c r="A849" s="30"/>
      <c r="B849" s="19">
        <v>1</v>
      </c>
      <c r="C849" s="9">
        <v>5</v>
      </c>
      <c r="D849" s="218">
        <v>57</v>
      </c>
      <c r="E849" s="218">
        <v>44</v>
      </c>
      <c r="F849" s="219">
        <v>1.2</v>
      </c>
      <c r="G849" s="218">
        <v>61.9</v>
      </c>
      <c r="H849" s="218">
        <v>76.099999999999994</v>
      </c>
      <c r="I849" s="218">
        <v>68.5</v>
      </c>
      <c r="J849" s="218">
        <v>74.400000000000006</v>
      </c>
      <c r="K849" s="218">
        <v>74.3</v>
      </c>
      <c r="L849" s="218">
        <v>68.900000000000006</v>
      </c>
      <c r="M849" s="218">
        <v>59</v>
      </c>
      <c r="N849" s="218">
        <v>53.78</v>
      </c>
      <c r="O849" s="218">
        <v>59.4</v>
      </c>
      <c r="P849" s="218">
        <v>61.332085010570161</v>
      </c>
      <c r="Q849" s="218">
        <v>62.091637240884545</v>
      </c>
      <c r="R849" s="218">
        <v>77</v>
      </c>
      <c r="S849" s="218">
        <v>55</v>
      </c>
      <c r="T849" s="218">
        <v>50.8</v>
      </c>
      <c r="U849" s="219">
        <v>4.4989999999999997</v>
      </c>
      <c r="V849" s="215"/>
      <c r="W849" s="216"/>
      <c r="X849" s="216"/>
      <c r="Y849" s="216"/>
      <c r="Z849" s="216"/>
      <c r="AA849" s="216"/>
      <c r="AB849" s="216"/>
      <c r="AC849" s="216"/>
      <c r="AD849" s="216"/>
      <c r="AE849" s="216"/>
      <c r="AF849" s="216"/>
      <c r="AG849" s="216"/>
      <c r="AH849" s="216"/>
      <c r="AI849" s="216"/>
      <c r="AJ849" s="216"/>
      <c r="AK849" s="216"/>
      <c r="AL849" s="216"/>
      <c r="AM849" s="216"/>
      <c r="AN849" s="216"/>
      <c r="AO849" s="216"/>
      <c r="AP849" s="216"/>
      <c r="AQ849" s="216"/>
      <c r="AR849" s="216"/>
      <c r="AS849" s="216"/>
      <c r="AT849" s="216"/>
      <c r="AU849" s="216"/>
      <c r="AV849" s="216"/>
      <c r="AW849" s="216"/>
      <c r="AX849" s="216"/>
      <c r="AY849" s="216"/>
      <c r="AZ849" s="216"/>
      <c r="BA849" s="216"/>
      <c r="BB849" s="216"/>
      <c r="BC849" s="216"/>
      <c r="BD849" s="216"/>
      <c r="BE849" s="216"/>
      <c r="BF849" s="216"/>
      <c r="BG849" s="216"/>
      <c r="BH849" s="216"/>
      <c r="BI849" s="216"/>
      <c r="BJ849" s="216"/>
      <c r="BK849" s="216"/>
      <c r="BL849" s="216"/>
      <c r="BM849" s="217">
        <v>171</v>
      </c>
    </row>
    <row r="850" spans="1:65">
      <c r="A850" s="30"/>
      <c r="B850" s="19">
        <v>1</v>
      </c>
      <c r="C850" s="9">
        <v>6</v>
      </c>
      <c r="D850" s="218">
        <v>56</v>
      </c>
      <c r="E850" s="218">
        <v>44</v>
      </c>
      <c r="F850" s="219">
        <v>1.2</v>
      </c>
      <c r="G850" s="218">
        <v>61.70000000000001</v>
      </c>
      <c r="H850" s="218">
        <v>77.7</v>
      </c>
      <c r="I850" s="218">
        <v>66.7</v>
      </c>
      <c r="J850" s="218">
        <v>75.8</v>
      </c>
      <c r="K850" s="218">
        <v>76.400000000000006</v>
      </c>
      <c r="L850" s="218">
        <v>67.900000000000006</v>
      </c>
      <c r="M850" s="218">
        <v>60</v>
      </c>
      <c r="N850" s="218">
        <v>52.54</v>
      </c>
      <c r="O850" s="218">
        <v>61.4</v>
      </c>
      <c r="P850" s="218">
        <v>60.361674909228519</v>
      </c>
      <c r="Q850" s="218">
        <v>63.508317162323181</v>
      </c>
      <c r="R850" s="218">
        <v>78</v>
      </c>
      <c r="S850" s="218">
        <v>55</v>
      </c>
      <c r="T850" s="218">
        <v>50</v>
      </c>
      <c r="U850" s="219">
        <v>3.6589999999999998</v>
      </c>
      <c r="V850" s="215"/>
      <c r="W850" s="216"/>
      <c r="X850" s="216"/>
      <c r="Y850" s="216"/>
      <c r="Z850" s="216"/>
      <c r="AA850" s="216"/>
      <c r="AB850" s="216"/>
      <c r="AC850" s="216"/>
      <c r="AD850" s="216"/>
      <c r="AE850" s="216"/>
      <c r="AF850" s="216"/>
      <c r="AG850" s="216"/>
      <c r="AH850" s="216"/>
      <c r="AI850" s="216"/>
      <c r="AJ850" s="216"/>
      <c r="AK850" s="216"/>
      <c r="AL850" s="216"/>
      <c r="AM850" s="216"/>
      <c r="AN850" s="216"/>
      <c r="AO850" s="216"/>
      <c r="AP850" s="216"/>
      <c r="AQ850" s="216"/>
      <c r="AR850" s="216"/>
      <c r="AS850" s="216"/>
      <c r="AT850" s="216"/>
      <c r="AU850" s="216"/>
      <c r="AV850" s="216"/>
      <c r="AW850" s="216"/>
      <c r="AX850" s="216"/>
      <c r="AY850" s="216"/>
      <c r="AZ850" s="216"/>
      <c r="BA850" s="216"/>
      <c r="BB850" s="216"/>
      <c r="BC850" s="216"/>
      <c r="BD850" s="216"/>
      <c r="BE850" s="216"/>
      <c r="BF850" s="216"/>
      <c r="BG850" s="216"/>
      <c r="BH850" s="216"/>
      <c r="BI850" s="216"/>
      <c r="BJ850" s="216"/>
      <c r="BK850" s="216"/>
      <c r="BL850" s="216"/>
      <c r="BM850" s="220"/>
    </row>
    <row r="851" spans="1:65">
      <c r="A851" s="30"/>
      <c r="B851" s="20" t="s">
        <v>259</v>
      </c>
      <c r="C851" s="12"/>
      <c r="D851" s="221">
        <v>57.333333333333336</v>
      </c>
      <c r="E851" s="221">
        <v>44</v>
      </c>
      <c r="F851" s="221">
        <v>1.3166666666666667</v>
      </c>
      <c r="G851" s="221">
        <v>60.599999999999994</v>
      </c>
      <c r="H851" s="221">
        <v>76.849999999999994</v>
      </c>
      <c r="I851" s="221">
        <v>68.516666666666666</v>
      </c>
      <c r="J851" s="221">
        <v>70.999999999999986</v>
      </c>
      <c r="K851" s="221">
        <v>74.566666666666677</v>
      </c>
      <c r="L851" s="221">
        <v>67.583333333333329</v>
      </c>
      <c r="M851" s="221">
        <v>58.833333333333336</v>
      </c>
      <c r="N851" s="221">
        <v>53.838333333333338</v>
      </c>
      <c r="O851" s="221">
        <v>61.033333333333324</v>
      </c>
      <c r="P851" s="221">
        <v>60.828597890075663</v>
      </c>
      <c r="Q851" s="221">
        <v>61.937958139007087</v>
      </c>
      <c r="R851" s="221">
        <v>75.166666666666671</v>
      </c>
      <c r="S851" s="221">
        <v>56.166666666666664</v>
      </c>
      <c r="T851" s="221">
        <v>48.699999999999996</v>
      </c>
      <c r="U851" s="221">
        <v>3.3959999999999995</v>
      </c>
      <c r="V851" s="215"/>
      <c r="W851" s="216"/>
      <c r="X851" s="216"/>
      <c r="Y851" s="216"/>
      <c r="Z851" s="216"/>
      <c r="AA851" s="216"/>
      <c r="AB851" s="216"/>
      <c r="AC851" s="216"/>
      <c r="AD851" s="216"/>
      <c r="AE851" s="216"/>
      <c r="AF851" s="216"/>
      <c r="AG851" s="216"/>
      <c r="AH851" s="216"/>
      <c r="AI851" s="216"/>
      <c r="AJ851" s="216"/>
      <c r="AK851" s="216"/>
      <c r="AL851" s="216"/>
      <c r="AM851" s="216"/>
      <c r="AN851" s="216"/>
      <c r="AO851" s="216"/>
      <c r="AP851" s="216"/>
      <c r="AQ851" s="216"/>
      <c r="AR851" s="216"/>
      <c r="AS851" s="216"/>
      <c r="AT851" s="216"/>
      <c r="AU851" s="216"/>
      <c r="AV851" s="216"/>
      <c r="AW851" s="216"/>
      <c r="AX851" s="216"/>
      <c r="AY851" s="216"/>
      <c r="AZ851" s="216"/>
      <c r="BA851" s="216"/>
      <c r="BB851" s="216"/>
      <c r="BC851" s="216"/>
      <c r="BD851" s="216"/>
      <c r="BE851" s="216"/>
      <c r="BF851" s="216"/>
      <c r="BG851" s="216"/>
      <c r="BH851" s="216"/>
      <c r="BI851" s="216"/>
      <c r="BJ851" s="216"/>
      <c r="BK851" s="216"/>
      <c r="BL851" s="216"/>
      <c r="BM851" s="220"/>
    </row>
    <row r="852" spans="1:65">
      <c r="A852" s="30"/>
      <c r="B852" s="3" t="s">
        <v>260</v>
      </c>
      <c r="C852" s="29"/>
      <c r="D852" s="218">
        <v>57.5</v>
      </c>
      <c r="E852" s="218">
        <v>44</v>
      </c>
      <c r="F852" s="218">
        <v>1.2999999999999998</v>
      </c>
      <c r="G852" s="218">
        <v>61.099999999999994</v>
      </c>
      <c r="H852" s="218">
        <v>76.900000000000006</v>
      </c>
      <c r="I852" s="218">
        <v>68.650000000000006</v>
      </c>
      <c r="J852" s="218">
        <v>73.199999999999989</v>
      </c>
      <c r="K852" s="218">
        <v>74.599999999999994</v>
      </c>
      <c r="L852" s="218">
        <v>67.599999999999994</v>
      </c>
      <c r="M852" s="218">
        <v>59.5</v>
      </c>
      <c r="N852" s="218">
        <v>53.844999999999999</v>
      </c>
      <c r="O852" s="218">
        <v>61.3</v>
      </c>
      <c r="P852" s="218">
        <v>60.680128963568535</v>
      </c>
      <c r="Q852" s="218">
        <v>62.026966376060372</v>
      </c>
      <c r="R852" s="218">
        <v>77.5</v>
      </c>
      <c r="S852" s="218">
        <v>55</v>
      </c>
      <c r="T852" s="218">
        <v>48.75</v>
      </c>
      <c r="U852" s="218">
        <v>3.5430000000000001</v>
      </c>
      <c r="V852" s="215"/>
      <c r="W852" s="216"/>
      <c r="X852" s="216"/>
      <c r="Y852" s="216"/>
      <c r="Z852" s="216"/>
      <c r="AA852" s="216"/>
      <c r="AB852" s="216"/>
      <c r="AC852" s="216"/>
      <c r="AD852" s="216"/>
      <c r="AE852" s="216"/>
      <c r="AF852" s="216"/>
      <c r="AG852" s="216"/>
      <c r="AH852" s="216"/>
      <c r="AI852" s="216"/>
      <c r="AJ852" s="216"/>
      <c r="AK852" s="216"/>
      <c r="AL852" s="216"/>
      <c r="AM852" s="216"/>
      <c r="AN852" s="216"/>
      <c r="AO852" s="216"/>
      <c r="AP852" s="216"/>
      <c r="AQ852" s="216"/>
      <c r="AR852" s="216"/>
      <c r="AS852" s="216"/>
      <c r="AT852" s="216"/>
      <c r="AU852" s="216"/>
      <c r="AV852" s="216"/>
      <c r="AW852" s="216"/>
      <c r="AX852" s="216"/>
      <c r="AY852" s="216"/>
      <c r="AZ852" s="216"/>
      <c r="BA852" s="216"/>
      <c r="BB852" s="216"/>
      <c r="BC852" s="216"/>
      <c r="BD852" s="216"/>
      <c r="BE852" s="216"/>
      <c r="BF852" s="216"/>
      <c r="BG852" s="216"/>
      <c r="BH852" s="216"/>
      <c r="BI852" s="216"/>
      <c r="BJ852" s="216"/>
      <c r="BK852" s="216"/>
      <c r="BL852" s="216"/>
      <c r="BM852" s="220"/>
    </row>
    <row r="853" spans="1:65">
      <c r="A853" s="30"/>
      <c r="B853" s="3" t="s">
        <v>261</v>
      </c>
      <c r="C853" s="29"/>
      <c r="D853" s="218">
        <v>0.81649658092772603</v>
      </c>
      <c r="E853" s="218">
        <v>0</v>
      </c>
      <c r="F853" s="218">
        <v>0.13291601358251257</v>
      </c>
      <c r="G853" s="218">
        <v>1.4751271131668633</v>
      </c>
      <c r="H853" s="218">
        <v>2.9473717105244774</v>
      </c>
      <c r="I853" s="218">
        <v>1.3876839217439492</v>
      </c>
      <c r="J853" s="218">
        <v>5.2057660339281489</v>
      </c>
      <c r="K853" s="218">
        <v>1.4935416521365128</v>
      </c>
      <c r="L853" s="218">
        <v>1.262405111945714</v>
      </c>
      <c r="M853" s="218">
        <v>2.1369760566432809</v>
      </c>
      <c r="N853" s="218">
        <v>0.8187897573044417</v>
      </c>
      <c r="O853" s="218">
        <v>1.0405126941400906</v>
      </c>
      <c r="P853" s="218">
        <v>0.75618239472429372</v>
      </c>
      <c r="Q853" s="218">
        <v>1.8452908937157717</v>
      </c>
      <c r="R853" s="218">
        <v>6.145459028149701</v>
      </c>
      <c r="S853" s="218">
        <v>1.8348478592697179</v>
      </c>
      <c r="T853" s="218">
        <v>1.869759342803238</v>
      </c>
      <c r="U853" s="218">
        <v>0.73735690137137921</v>
      </c>
      <c r="V853" s="215"/>
      <c r="W853" s="216"/>
      <c r="X853" s="216"/>
      <c r="Y853" s="216"/>
      <c r="Z853" s="216"/>
      <c r="AA853" s="216"/>
      <c r="AB853" s="216"/>
      <c r="AC853" s="216"/>
      <c r="AD853" s="216"/>
      <c r="AE853" s="216"/>
      <c r="AF853" s="216"/>
      <c r="AG853" s="216"/>
      <c r="AH853" s="216"/>
      <c r="AI853" s="216"/>
      <c r="AJ853" s="216"/>
      <c r="AK853" s="216"/>
      <c r="AL853" s="216"/>
      <c r="AM853" s="216"/>
      <c r="AN853" s="216"/>
      <c r="AO853" s="216"/>
      <c r="AP853" s="216"/>
      <c r="AQ853" s="216"/>
      <c r="AR853" s="216"/>
      <c r="AS853" s="216"/>
      <c r="AT853" s="216"/>
      <c r="AU853" s="216"/>
      <c r="AV853" s="216"/>
      <c r="AW853" s="216"/>
      <c r="AX853" s="216"/>
      <c r="AY853" s="216"/>
      <c r="AZ853" s="216"/>
      <c r="BA853" s="216"/>
      <c r="BB853" s="216"/>
      <c r="BC853" s="216"/>
      <c r="BD853" s="216"/>
      <c r="BE853" s="216"/>
      <c r="BF853" s="216"/>
      <c r="BG853" s="216"/>
      <c r="BH853" s="216"/>
      <c r="BI853" s="216"/>
      <c r="BJ853" s="216"/>
      <c r="BK853" s="216"/>
      <c r="BL853" s="216"/>
      <c r="BM853" s="220"/>
    </row>
    <row r="854" spans="1:65">
      <c r="A854" s="30"/>
      <c r="B854" s="3" t="s">
        <v>86</v>
      </c>
      <c r="C854" s="29"/>
      <c r="D854" s="13">
        <v>1.4241219434785918E-2</v>
      </c>
      <c r="E854" s="13">
        <v>0</v>
      </c>
      <c r="F854" s="13">
        <v>0.100948871075326</v>
      </c>
      <c r="G854" s="13">
        <v>2.4342031570410289E-2</v>
      </c>
      <c r="H854" s="13">
        <v>3.8352266890364056E-2</v>
      </c>
      <c r="I854" s="13">
        <v>2.0253231647929203E-2</v>
      </c>
      <c r="J854" s="13">
        <v>7.3320648365185204E-2</v>
      </c>
      <c r="K854" s="13">
        <v>2.0029615361687698E-2</v>
      </c>
      <c r="L854" s="13">
        <v>1.8679237168124006E-2</v>
      </c>
      <c r="M854" s="13">
        <v>3.6322539206401376E-2</v>
      </c>
      <c r="N854" s="13">
        <v>1.5208304317947714E-2</v>
      </c>
      <c r="O854" s="13">
        <v>1.7048269155763365E-2</v>
      </c>
      <c r="P854" s="13">
        <v>1.2431363223114283E-2</v>
      </c>
      <c r="Q854" s="13">
        <v>2.9792569034555409E-2</v>
      </c>
      <c r="R854" s="13">
        <v>8.1757769775827507E-2</v>
      </c>
      <c r="S854" s="13">
        <v>3.2667914408362933E-2</v>
      </c>
      <c r="T854" s="13">
        <v>3.8393415663310844E-2</v>
      </c>
      <c r="U854" s="13">
        <v>0.2171251181894521</v>
      </c>
      <c r="V854" s="149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262</v>
      </c>
      <c r="C855" s="29"/>
      <c r="D855" s="13">
        <v>-7.9864753038127012E-2</v>
      </c>
      <c r="E855" s="13">
        <v>-0.29384969419205098</v>
      </c>
      <c r="F855" s="13">
        <v>-0.97886898706104997</v>
      </c>
      <c r="G855" s="13">
        <v>-2.7438442455415823E-2</v>
      </c>
      <c r="H855" s="13">
        <v>0.23335570457592891</v>
      </c>
      <c r="I855" s="13">
        <v>9.9615116354726529E-2</v>
      </c>
      <c r="J855" s="13">
        <v>0.13946981164464467</v>
      </c>
      <c r="K855" s="13">
        <v>0.19671078340331971</v>
      </c>
      <c r="L855" s="13">
        <v>8.4636170473951777E-2</v>
      </c>
      <c r="M855" s="13">
        <v>-5.5791447158310636E-2</v>
      </c>
      <c r="N855" s="13">
        <v>-0.13595555573809937</v>
      </c>
      <c r="O855" s="13">
        <v>-2.0483931867913308E-2</v>
      </c>
      <c r="P855" s="13">
        <v>-2.3769704501234279E-2</v>
      </c>
      <c r="Q855" s="13">
        <v>-5.9657254322773579E-3</v>
      </c>
      <c r="R855" s="13">
        <v>0.20634010575524631</v>
      </c>
      <c r="S855" s="13">
        <v>-9.8588435389095452E-2</v>
      </c>
      <c r="T855" s="13">
        <v>-0.21842000243529291</v>
      </c>
      <c r="U855" s="13">
        <v>-0.94549803548809563</v>
      </c>
      <c r="V855" s="149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46" t="s">
        <v>263</v>
      </c>
      <c r="C856" s="47"/>
      <c r="D856" s="45">
        <v>0.31</v>
      </c>
      <c r="E856" s="45">
        <v>1.54</v>
      </c>
      <c r="F856" s="45">
        <v>5.46</v>
      </c>
      <c r="G856" s="45">
        <v>0.01</v>
      </c>
      <c r="H856" s="45">
        <v>1.48</v>
      </c>
      <c r="I856" s="45">
        <v>0.72</v>
      </c>
      <c r="J856" s="45">
        <v>0.95</v>
      </c>
      <c r="K856" s="45">
        <v>1.27</v>
      </c>
      <c r="L856" s="45">
        <v>0.63</v>
      </c>
      <c r="M856" s="45">
        <v>0.17</v>
      </c>
      <c r="N856" s="45">
        <v>0.63</v>
      </c>
      <c r="O856" s="45">
        <v>0.03</v>
      </c>
      <c r="P856" s="45">
        <v>0.01</v>
      </c>
      <c r="Q856" s="45">
        <v>0.11</v>
      </c>
      <c r="R856" s="45">
        <v>1.33</v>
      </c>
      <c r="S856" s="45">
        <v>0.42</v>
      </c>
      <c r="T856" s="45">
        <v>1.1000000000000001</v>
      </c>
      <c r="U856" s="45">
        <v>5.27</v>
      </c>
      <c r="V856" s="149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1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BM857" s="55"/>
    </row>
    <row r="858" spans="1:65" ht="15">
      <c r="B858" s="8" t="s">
        <v>612</v>
      </c>
      <c r="BM858" s="28" t="s">
        <v>66</v>
      </c>
    </row>
    <row r="859" spans="1:65" ht="15">
      <c r="A859" s="25" t="s">
        <v>12</v>
      </c>
      <c r="B859" s="18" t="s">
        <v>111</v>
      </c>
      <c r="C859" s="15" t="s">
        <v>112</v>
      </c>
      <c r="D859" s="16" t="s">
        <v>224</v>
      </c>
      <c r="E859" s="17" t="s">
        <v>224</v>
      </c>
      <c r="F859" s="17" t="s">
        <v>224</v>
      </c>
      <c r="G859" s="17" t="s">
        <v>224</v>
      </c>
      <c r="H859" s="17" t="s">
        <v>224</v>
      </c>
      <c r="I859" s="17" t="s">
        <v>224</v>
      </c>
      <c r="J859" s="149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225</v>
      </c>
      <c r="C860" s="9" t="s">
        <v>225</v>
      </c>
      <c r="D860" s="147" t="s">
        <v>228</v>
      </c>
      <c r="E860" s="148" t="s">
        <v>229</v>
      </c>
      <c r="F860" s="148" t="s">
        <v>230</v>
      </c>
      <c r="G860" s="148" t="s">
        <v>231</v>
      </c>
      <c r="H860" s="148" t="s">
        <v>239</v>
      </c>
      <c r="I860" s="148" t="s">
        <v>242</v>
      </c>
      <c r="J860" s="149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267</v>
      </c>
      <c r="E861" s="11" t="s">
        <v>267</v>
      </c>
      <c r="F861" s="11" t="s">
        <v>267</v>
      </c>
      <c r="G861" s="11" t="s">
        <v>319</v>
      </c>
      <c r="H861" s="11" t="s">
        <v>267</v>
      </c>
      <c r="I861" s="11" t="s">
        <v>267</v>
      </c>
      <c r="J861" s="149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9"/>
      <c r="C862" s="9"/>
      <c r="D862" s="26" t="s">
        <v>322</v>
      </c>
      <c r="E862" s="26" t="s">
        <v>323</v>
      </c>
      <c r="F862" s="26" t="s">
        <v>324</v>
      </c>
      <c r="G862" s="26" t="s">
        <v>322</v>
      </c>
      <c r="H862" s="26" t="s">
        <v>117</v>
      </c>
      <c r="I862" s="26" t="s">
        <v>323</v>
      </c>
      <c r="J862" s="149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8">
        <v>1</v>
      </c>
      <c r="C863" s="14">
        <v>1</v>
      </c>
      <c r="D863" s="22">
        <v>0.81</v>
      </c>
      <c r="E863" s="22">
        <v>0.71847991216201745</v>
      </c>
      <c r="F863" s="22">
        <v>0.75662186931479403</v>
      </c>
      <c r="G863" s="143">
        <v>0.4</v>
      </c>
      <c r="H863" s="22">
        <v>0.61</v>
      </c>
      <c r="I863" s="22">
        <v>0.58104866234882691</v>
      </c>
      <c r="J863" s="149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>
        <v>1</v>
      </c>
      <c r="C864" s="9">
        <v>2</v>
      </c>
      <c r="D864" s="11">
        <v>0.85</v>
      </c>
      <c r="E864" s="11">
        <v>0.76</v>
      </c>
      <c r="F864" s="11">
        <v>0.72949673103190404</v>
      </c>
      <c r="G864" s="144">
        <v>0.7</v>
      </c>
      <c r="H864" s="11">
        <v>0.58899999999999997</v>
      </c>
      <c r="I864" s="11">
        <v>0.59732595499798891</v>
      </c>
      <c r="J864" s="149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 t="e">
        <v>#N/A</v>
      </c>
    </row>
    <row r="865" spans="1:65">
      <c r="A865" s="30"/>
      <c r="B865" s="19">
        <v>1</v>
      </c>
      <c r="C865" s="9">
        <v>3</v>
      </c>
      <c r="D865" s="11">
        <v>0.81</v>
      </c>
      <c r="E865" s="11">
        <v>0.72266464140843933</v>
      </c>
      <c r="F865" s="11">
        <v>0.72874859986430396</v>
      </c>
      <c r="G865" s="144">
        <v>0.7</v>
      </c>
      <c r="H865" s="11">
        <v>0.56499999999999995</v>
      </c>
      <c r="I865" s="11">
        <v>0.55169852981975742</v>
      </c>
      <c r="J865" s="149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16</v>
      </c>
    </row>
    <row r="866" spans="1:65">
      <c r="A866" s="30"/>
      <c r="B866" s="19">
        <v>1</v>
      </c>
      <c r="C866" s="9">
        <v>4</v>
      </c>
      <c r="D866" s="11">
        <v>0.83</v>
      </c>
      <c r="E866" s="11">
        <v>0.73996917914909133</v>
      </c>
      <c r="F866" s="11">
        <v>0.72075723976595996</v>
      </c>
      <c r="G866" s="144">
        <v>0.7</v>
      </c>
      <c r="H866" s="11">
        <v>0.55800000000000005</v>
      </c>
      <c r="I866" s="11">
        <v>0.61914407082154999</v>
      </c>
      <c r="J866" s="149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0.69822447704344204</v>
      </c>
    </row>
    <row r="867" spans="1:65">
      <c r="A867" s="30"/>
      <c r="B867" s="19">
        <v>1</v>
      </c>
      <c r="C867" s="9">
        <v>5</v>
      </c>
      <c r="D867" s="11">
        <v>0.84</v>
      </c>
      <c r="E867" s="11">
        <v>0.76180358069157139</v>
      </c>
      <c r="F867" s="11">
        <v>0.70790812980064699</v>
      </c>
      <c r="G867" s="144">
        <v>0.6</v>
      </c>
      <c r="H867" s="11">
        <v>0.64100000000000001</v>
      </c>
      <c r="I867" s="11">
        <v>0.63058922379317128</v>
      </c>
      <c r="J867" s="149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172</v>
      </c>
    </row>
    <row r="868" spans="1:65">
      <c r="A868" s="30"/>
      <c r="B868" s="19">
        <v>1</v>
      </c>
      <c r="C868" s="9">
        <v>6</v>
      </c>
      <c r="D868" s="11">
        <v>0.81</v>
      </c>
      <c r="E868" s="11">
        <v>0.74179176628719301</v>
      </c>
      <c r="F868" s="11">
        <v>0.71366192133020501</v>
      </c>
      <c r="G868" s="144">
        <v>0.7</v>
      </c>
      <c r="H868" s="11">
        <v>0.60599999999999998</v>
      </c>
      <c r="I868" s="11">
        <v>0.64602429871583666</v>
      </c>
      <c r="J868" s="149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20" t="s">
        <v>259</v>
      </c>
      <c r="C869" s="12"/>
      <c r="D869" s="23">
        <v>0.82500000000000018</v>
      </c>
      <c r="E869" s="23">
        <v>0.74078484661638544</v>
      </c>
      <c r="F869" s="23">
        <v>0.72619908185130233</v>
      </c>
      <c r="G869" s="23">
        <v>0.6333333333333333</v>
      </c>
      <c r="H869" s="23">
        <v>0.59483333333333333</v>
      </c>
      <c r="I869" s="23">
        <v>0.60430512341618847</v>
      </c>
      <c r="J869" s="149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260</v>
      </c>
      <c r="C870" s="29"/>
      <c r="D870" s="11">
        <v>0.82000000000000006</v>
      </c>
      <c r="E870" s="11">
        <v>0.74088047271814217</v>
      </c>
      <c r="F870" s="11">
        <v>0.7247529198151319</v>
      </c>
      <c r="G870" s="11">
        <v>0.7</v>
      </c>
      <c r="H870" s="11">
        <v>0.59749999999999992</v>
      </c>
      <c r="I870" s="11">
        <v>0.60823501290976945</v>
      </c>
      <c r="J870" s="149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261</v>
      </c>
      <c r="C871" s="29"/>
      <c r="D871" s="24">
        <v>1.7606816861658967E-2</v>
      </c>
      <c r="E871" s="24">
        <v>1.8102709411088762E-2</v>
      </c>
      <c r="F871" s="24">
        <v>1.7112997957100726E-2</v>
      </c>
      <c r="G871" s="24">
        <v>0.12110601416389923</v>
      </c>
      <c r="H871" s="24">
        <v>3.0876636258936416E-2</v>
      </c>
      <c r="I871" s="24">
        <v>3.4665727580469242E-2</v>
      </c>
      <c r="J871" s="149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86</v>
      </c>
      <c r="C872" s="29"/>
      <c r="D872" s="13">
        <v>2.134159619595026E-2</v>
      </c>
      <c r="E872" s="13">
        <v>2.4437202642271689E-2</v>
      </c>
      <c r="F872" s="13">
        <v>2.3565160552770859E-2</v>
      </c>
      <c r="G872" s="13">
        <v>0.19122002236405142</v>
      </c>
      <c r="H872" s="13">
        <v>5.1908046386556037E-2</v>
      </c>
      <c r="I872" s="13">
        <v>5.7364609759554784E-2</v>
      </c>
      <c r="J872" s="149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262</v>
      </c>
      <c r="C873" s="29"/>
      <c r="D873" s="13">
        <v>0.18156843124918187</v>
      </c>
      <c r="E873" s="13">
        <v>6.0955138314773505E-2</v>
      </c>
      <c r="F873" s="13">
        <v>4.0065345354714399E-2</v>
      </c>
      <c r="G873" s="13">
        <v>-9.2937365909719238E-2</v>
      </c>
      <c r="H873" s="13">
        <v>-0.14807722603468099</v>
      </c>
      <c r="I873" s="13">
        <v>-0.13451168888398923</v>
      </c>
      <c r="J873" s="149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263</v>
      </c>
      <c r="C874" s="47"/>
      <c r="D874" s="45">
        <v>0.67</v>
      </c>
      <c r="E874" s="45">
        <v>0.1</v>
      </c>
      <c r="F874" s="45">
        <v>0</v>
      </c>
      <c r="G874" s="45" t="s">
        <v>264</v>
      </c>
      <c r="H874" s="45">
        <v>0.9</v>
      </c>
      <c r="I874" s="45">
        <v>0.83</v>
      </c>
      <c r="J874" s="149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 t="s">
        <v>328</v>
      </c>
      <c r="C875" s="20"/>
      <c r="D875" s="20"/>
      <c r="E875" s="20"/>
      <c r="F875" s="20"/>
      <c r="G875" s="20"/>
      <c r="H875" s="20"/>
      <c r="I875" s="20"/>
      <c r="BM875" s="55"/>
    </row>
    <row r="876" spans="1:65">
      <c r="BM876" s="55"/>
    </row>
    <row r="877" spans="1:65" ht="15">
      <c r="B877" s="8" t="s">
        <v>613</v>
      </c>
      <c r="BM877" s="28" t="s">
        <v>66</v>
      </c>
    </row>
    <row r="878" spans="1:65" ht="15">
      <c r="A878" s="25" t="s">
        <v>15</v>
      </c>
      <c r="B878" s="18" t="s">
        <v>111</v>
      </c>
      <c r="C878" s="15" t="s">
        <v>112</v>
      </c>
      <c r="D878" s="16" t="s">
        <v>224</v>
      </c>
      <c r="E878" s="17" t="s">
        <v>224</v>
      </c>
      <c r="F878" s="17" t="s">
        <v>224</v>
      </c>
      <c r="G878" s="17" t="s">
        <v>224</v>
      </c>
      <c r="H878" s="17" t="s">
        <v>224</v>
      </c>
      <c r="I878" s="17" t="s">
        <v>224</v>
      </c>
      <c r="J878" s="17" t="s">
        <v>224</v>
      </c>
      <c r="K878" s="17" t="s">
        <v>224</v>
      </c>
      <c r="L878" s="17" t="s">
        <v>224</v>
      </c>
      <c r="M878" s="17" t="s">
        <v>224</v>
      </c>
      <c r="N878" s="17" t="s">
        <v>224</v>
      </c>
      <c r="O878" s="17" t="s">
        <v>224</v>
      </c>
      <c r="P878" s="17" t="s">
        <v>224</v>
      </c>
      <c r="Q878" s="17" t="s">
        <v>224</v>
      </c>
      <c r="R878" s="17" t="s">
        <v>224</v>
      </c>
      <c r="S878" s="17" t="s">
        <v>224</v>
      </c>
      <c r="T878" s="149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225</v>
      </c>
      <c r="C879" s="9" t="s">
        <v>225</v>
      </c>
      <c r="D879" s="147" t="s">
        <v>227</v>
      </c>
      <c r="E879" s="148" t="s">
        <v>228</v>
      </c>
      <c r="F879" s="148" t="s">
        <v>229</v>
      </c>
      <c r="G879" s="148" t="s">
        <v>231</v>
      </c>
      <c r="H879" s="148" t="s">
        <v>235</v>
      </c>
      <c r="I879" s="148" t="s">
        <v>236</v>
      </c>
      <c r="J879" s="148" t="s">
        <v>237</v>
      </c>
      <c r="K879" s="148" t="s">
        <v>238</v>
      </c>
      <c r="L879" s="148" t="s">
        <v>265</v>
      </c>
      <c r="M879" s="148" t="s">
        <v>239</v>
      </c>
      <c r="N879" s="148" t="s">
        <v>242</v>
      </c>
      <c r="O879" s="148" t="s">
        <v>244</v>
      </c>
      <c r="P879" s="148" t="s">
        <v>245</v>
      </c>
      <c r="Q879" s="148" t="s">
        <v>246</v>
      </c>
      <c r="R879" s="148" t="s">
        <v>247</v>
      </c>
      <c r="S879" s="148" t="s">
        <v>250</v>
      </c>
      <c r="T879" s="149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319</v>
      </c>
      <c r="E880" s="11" t="s">
        <v>267</v>
      </c>
      <c r="F880" s="11" t="s">
        <v>267</v>
      </c>
      <c r="G880" s="11" t="s">
        <v>319</v>
      </c>
      <c r="H880" s="11" t="s">
        <v>267</v>
      </c>
      <c r="I880" s="11" t="s">
        <v>267</v>
      </c>
      <c r="J880" s="11" t="s">
        <v>267</v>
      </c>
      <c r="K880" s="11" t="s">
        <v>267</v>
      </c>
      <c r="L880" s="11" t="s">
        <v>267</v>
      </c>
      <c r="M880" s="11" t="s">
        <v>267</v>
      </c>
      <c r="N880" s="11" t="s">
        <v>267</v>
      </c>
      <c r="O880" s="11" t="s">
        <v>319</v>
      </c>
      <c r="P880" s="11" t="s">
        <v>319</v>
      </c>
      <c r="Q880" s="11" t="s">
        <v>267</v>
      </c>
      <c r="R880" s="11" t="s">
        <v>319</v>
      </c>
      <c r="S880" s="11" t="s">
        <v>320</v>
      </c>
      <c r="T880" s="149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9"/>
      <c r="C881" s="9"/>
      <c r="D881" s="26" t="s">
        <v>321</v>
      </c>
      <c r="E881" s="26" t="s">
        <v>322</v>
      </c>
      <c r="F881" s="26" t="s">
        <v>323</v>
      </c>
      <c r="G881" s="26" t="s">
        <v>322</v>
      </c>
      <c r="H881" s="26" t="s">
        <v>322</v>
      </c>
      <c r="I881" s="26" t="s">
        <v>322</v>
      </c>
      <c r="J881" s="26" t="s">
        <v>322</v>
      </c>
      <c r="K881" s="26" t="s">
        <v>322</v>
      </c>
      <c r="L881" s="26" t="s">
        <v>322</v>
      </c>
      <c r="M881" s="26" t="s">
        <v>117</v>
      </c>
      <c r="N881" s="26" t="s">
        <v>323</v>
      </c>
      <c r="O881" s="26" t="s">
        <v>321</v>
      </c>
      <c r="P881" s="26" t="s">
        <v>324</v>
      </c>
      <c r="Q881" s="26" t="s">
        <v>324</v>
      </c>
      <c r="R881" s="26" t="s">
        <v>324</v>
      </c>
      <c r="S881" s="26" t="s">
        <v>323</v>
      </c>
      <c r="T881" s="149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3</v>
      </c>
    </row>
    <row r="882" spans="1:65">
      <c r="A882" s="30"/>
      <c r="B882" s="18">
        <v>1</v>
      </c>
      <c r="C882" s="14">
        <v>1</v>
      </c>
      <c r="D882" s="22">
        <v>8.8000000000000007</v>
      </c>
      <c r="E882" s="22">
        <v>8.2899999999999991</v>
      </c>
      <c r="F882" s="22">
        <v>8.8922628261605787</v>
      </c>
      <c r="G882" s="143">
        <v>7.09</v>
      </c>
      <c r="H882" s="22">
        <v>8.6999999999999993</v>
      </c>
      <c r="I882" s="22">
        <v>8.8000000000000007</v>
      </c>
      <c r="J882" s="150">
        <v>7.3</v>
      </c>
      <c r="K882" s="143">
        <v>7.5</v>
      </c>
      <c r="L882" s="22">
        <v>8.1</v>
      </c>
      <c r="M882" s="22">
        <v>7.9200000000000008</v>
      </c>
      <c r="N882" s="22">
        <v>8.2389476655022378</v>
      </c>
      <c r="O882" s="143">
        <v>7.3675777219374998</v>
      </c>
      <c r="P882" s="22">
        <v>8.6</v>
      </c>
      <c r="Q882" s="22">
        <v>8.5</v>
      </c>
      <c r="R882" s="22">
        <v>8.1999999999999993</v>
      </c>
      <c r="S882" s="22">
        <v>7.9060000000000006</v>
      </c>
      <c r="T882" s="149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>
        <v>1</v>
      </c>
      <c r="C883" s="9">
        <v>2</v>
      </c>
      <c r="D883" s="11">
        <v>8.5</v>
      </c>
      <c r="E883" s="11">
        <v>8.15</v>
      </c>
      <c r="F883" s="11">
        <v>8.2899999999999991</v>
      </c>
      <c r="G883" s="144">
        <v>6.31</v>
      </c>
      <c r="H883" s="11">
        <v>8.3000000000000007</v>
      </c>
      <c r="I883" s="11">
        <v>9</v>
      </c>
      <c r="J883" s="11">
        <v>8.4</v>
      </c>
      <c r="K883" s="144">
        <v>7.3</v>
      </c>
      <c r="L883" s="11">
        <v>8.1999999999999993</v>
      </c>
      <c r="M883" s="11">
        <v>8.61</v>
      </c>
      <c r="N883" s="11">
        <v>8.2544608410319356</v>
      </c>
      <c r="O883" s="144">
        <v>7.3452843691340437</v>
      </c>
      <c r="P883" s="11">
        <v>8.6</v>
      </c>
      <c r="Q883" s="11">
        <v>8.6999999999999993</v>
      </c>
      <c r="R883" s="11">
        <v>8.4</v>
      </c>
      <c r="S883" s="11">
        <v>9.4979999999999993</v>
      </c>
      <c r="T883" s="149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 t="e">
        <v>#N/A</v>
      </c>
    </row>
    <row r="884" spans="1:65">
      <c r="A884" s="30"/>
      <c r="B884" s="19">
        <v>1</v>
      </c>
      <c r="C884" s="9">
        <v>3</v>
      </c>
      <c r="D884" s="11">
        <v>8.9</v>
      </c>
      <c r="E884" s="11">
        <v>8.19</v>
      </c>
      <c r="F884" s="11">
        <v>8.3330875972202705</v>
      </c>
      <c r="G884" s="144">
        <v>7.7100000000000009</v>
      </c>
      <c r="H884" s="11">
        <v>8.8000000000000007</v>
      </c>
      <c r="I884" s="11">
        <v>8.6999999999999993</v>
      </c>
      <c r="J884" s="11">
        <v>7.8</v>
      </c>
      <c r="K884" s="144">
        <v>7.6</v>
      </c>
      <c r="L884" s="11">
        <v>8.1999999999999993</v>
      </c>
      <c r="M884" s="11">
        <v>8.7100000000000009</v>
      </c>
      <c r="N884" s="11">
        <v>8.2858763723229316</v>
      </c>
      <c r="O884" s="144">
        <v>7.5227324530163164</v>
      </c>
      <c r="P884" s="11">
        <v>8.5</v>
      </c>
      <c r="Q884" s="11">
        <v>9.3000000000000007</v>
      </c>
      <c r="R884" s="11">
        <v>8.1</v>
      </c>
      <c r="S884" s="11">
        <v>8.4730000000000008</v>
      </c>
      <c r="T884" s="149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</v>
      </c>
    </row>
    <row r="885" spans="1:65">
      <c r="A885" s="30"/>
      <c r="B885" s="19">
        <v>1</v>
      </c>
      <c r="C885" s="9">
        <v>4</v>
      </c>
      <c r="D885" s="11">
        <v>8.5</v>
      </c>
      <c r="E885" s="11">
        <v>8.2100000000000009</v>
      </c>
      <c r="F885" s="11">
        <v>8.4762386647302002</v>
      </c>
      <c r="G885" s="144">
        <v>7.2</v>
      </c>
      <c r="H885" s="11">
        <v>8.9</v>
      </c>
      <c r="I885" s="11">
        <v>8.9</v>
      </c>
      <c r="J885" s="11">
        <v>8.4</v>
      </c>
      <c r="K885" s="144">
        <v>7.4</v>
      </c>
      <c r="L885" s="11">
        <v>7.8</v>
      </c>
      <c r="M885" s="11">
        <v>8.5</v>
      </c>
      <c r="N885" s="11">
        <v>8.4041671469058024</v>
      </c>
      <c r="O885" s="144">
        <v>7.3176728747070641</v>
      </c>
      <c r="P885" s="11">
        <v>8.1999999999999993</v>
      </c>
      <c r="Q885" s="11">
        <v>9.3000000000000007</v>
      </c>
      <c r="R885" s="11">
        <v>8.5</v>
      </c>
      <c r="S885" s="145">
        <v>7.2409999999999997</v>
      </c>
      <c r="T885" s="149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8.5124839181257137</v>
      </c>
    </row>
    <row r="886" spans="1:65">
      <c r="A886" s="30"/>
      <c r="B886" s="19">
        <v>1</v>
      </c>
      <c r="C886" s="9">
        <v>5</v>
      </c>
      <c r="D886" s="11">
        <v>8.6999999999999993</v>
      </c>
      <c r="E886" s="11">
        <v>8.25</v>
      </c>
      <c r="F886" s="11">
        <v>8.5524601755051588</v>
      </c>
      <c r="G886" s="144">
        <v>6.53</v>
      </c>
      <c r="H886" s="11">
        <v>8.8000000000000007</v>
      </c>
      <c r="I886" s="11">
        <v>8.9</v>
      </c>
      <c r="J886" s="11">
        <v>8.5</v>
      </c>
      <c r="K886" s="144">
        <v>7.4</v>
      </c>
      <c r="L886" s="11">
        <v>8.4</v>
      </c>
      <c r="M886" s="11">
        <v>8.56</v>
      </c>
      <c r="N886" s="11">
        <v>8.0961949427814215</v>
      </c>
      <c r="O886" s="144">
        <v>7.5394074469631072</v>
      </c>
      <c r="P886" s="11">
        <v>8.6999999999999993</v>
      </c>
      <c r="Q886" s="11">
        <v>8.6</v>
      </c>
      <c r="R886" s="11">
        <v>8.5</v>
      </c>
      <c r="S886" s="11">
        <v>8.7240000000000002</v>
      </c>
      <c r="T886" s="149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173</v>
      </c>
    </row>
    <row r="887" spans="1:65">
      <c r="A887" s="30"/>
      <c r="B887" s="19">
        <v>1</v>
      </c>
      <c r="C887" s="9">
        <v>6</v>
      </c>
      <c r="D887" s="11">
        <v>8.5</v>
      </c>
      <c r="E887" s="11">
        <v>8.2899999999999991</v>
      </c>
      <c r="F887" s="11">
        <v>8.7340564570202979</v>
      </c>
      <c r="G887" s="144">
        <v>6.4</v>
      </c>
      <c r="H887" s="11">
        <v>8.6</v>
      </c>
      <c r="I887" s="11">
        <v>8.6</v>
      </c>
      <c r="J887" s="11">
        <v>8.6</v>
      </c>
      <c r="K887" s="144">
        <v>7.5</v>
      </c>
      <c r="L887" s="11">
        <v>8.3000000000000007</v>
      </c>
      <c r="M887" s="11">
        <v>8.6300000000000008</v>
      </c>
      <c r="N887" s="11">
        <v>8.507592924624916</v>
      </c>
      <c r="O887" s="144">
        <v>7.451828766170113</v>
      </c>
      <c r="P887" s="11">
        <v>8.5</v>
      </c>
      <c r="Q887" s="11">
        <v>8.6</v>
      </c>
      <c r="R887" s="11">
        <v>8.8000000000000007</v>
      </c>
      <c r="S887" s="11">
        <v>8.7810000000000006</v>
      </c>
      <c r="T887" s="149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20" t="s">
        <v>259</v>
      </c>
      <c r="C888" s="12"/>
      <c r="D888" s="23">
        <v>8.65</v>
      </c>
      <c r="E888" s="23">
        <v>8.2299999999999986</v>
      </c>
      <c r="F888" s="23">
        <v>8.5463509534394166</v>
      </c>
      <c r="G888" s="23">
        <v>6.8733333333333322</v>
      </c>
      <c r="H888" s="23">
        <v>8.6833333333333336</v>
      </c>
      <c r="I888" s="23">
        <v>8.8166666666666664</v>
      </c>
      <c r="J888" s="23">
        <v>8.1666666666666661</v>
      </c>
      <c r="K888" s="23">
        <v>7.4499999999999993</v>
      </c>
      <c r="L888" s="23">
        <v>8.1666666666666661</v>
      </c>
      <c r="M888" s="23">
        <v>8.4883333333333351</v>
      </c>
      <c r="N888" s="23">
        <v>8.2978733155282072</v>
      </c>
      <c r="O888" s="23">
        <v>7.4240839386546895</v>
      </c>
      <c r="P888" s="23">
        <v>8.5166666666666657</v>
      </c>
      <c r="Q888" s="23">
        <v>8.8333333333333339</v>
      </c>
      <c r="R888" s="23">
        <v>8.4166666666666661</v>
      </c>
      <c r="S888" s="23">
        <v>8.4371666666666663</v>
      </c>
      <c r="T888" s="149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260</v>
      </c>
      <c r="C889" s="29"/>
      <c r="D889" s="11">
        <v>8.6</v>
      </c>
      <c r="E889" s="11">
        <v>8.23</v>
      </c>
      <c r="F889" s="11">
        <v>8.5143494201176786</v>
      </c>
      <c r="G889" s="11">
        <v>6.8100000000000005</v>
      </c>
      <c r="H889" s="11">
        <v>8.75</v>
      </c>
      <c r="I889" s="11">
        <v>8.8500000000000014</v>
      </c>
      <c r="J889" s="11">
        <v>8.4</v>
      </c>
      <c r="K889" s="11">
        <v>7.45</v>
      </c>
      <c r="L889" s="11">
        <v>8.1999999999999993</v>
      </c>
      <c r="M889" s="11">
        <v>8.5850000000000009</v>
      </c>
      <c r="N889" s="11">
        <v>8.2701686066774336</v>
      </c>
      <c r="O889" s="11">
        <v>7.4097032440538069</v>
      </c>
      <c r="P889" s="11">
        <v>8.5500000000000007</v>
      </c>
      <c r="Q889" s="11">
        <v>8.6499999999999986</v>
      </c>
      <c r="R889" s="11">
        <v>8.4499999999999993</v>
      </c>
      <c r="S889" s="11">
        <v>8.5985000000000014</v>
      </c>
      <c r="T889" s="149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261</v>
      </c>
      <c r="C890" s="29"/>
      <c r="D890" s="24">
        <v>0.17606816861659028</v>
      </c>
      <c r="E890" s="24">
        <v>5.6568542494923345E-2</v>
      </c>
      <c r="F890" s="24">
        <v>0.23282547361552153</v>
      </c>
      <c r="G890" s="24">
        <v>0.5500787822363874</v>
      </c>
      <c r="H890" s="24">
        <v>0.21369760566432805</v>
      </c>
      <c r="I890" s="24">
        <v>0.14719601443879773</v>
      </c>
      <c r="J890" s="24">
        <v>0.5085928299402841</v>
      </c>
      <c r="K890" s="24">
        <v>0.10488088481701503</v>
      </c>
      <c r="L890" s="24">
        <v>0.20655911179772912</v>
      </c>
      <c r="M890" s="24">
        <v>0.28715268876795597</v>
      </c>
      <c r="N890" s="24">
        <v>0.14244694512802966</v>
      </c>
      <c r="O890" s="24">
        <v>9.4367850058134875E-2</v>
      </c>
      <c r="P890" s="24">
        <v>0.17224014243685087</v>
      </c>
      <c r="Q890" s="24">
        <v>0.36696957185394408</v>
      </c>
      <c r="R890" s="24">
        <v>0.2483277404291894</v>
      </c>
      <c r="S890" s="24">
        <v>0.7797562225892567</v>
      </c>
      <c r="T890" s="200"/>
      <c r="U890" s="201"/>
      <c r="V890" s="201"/>
      <c r="W890" s="201"/>
      <c r="X890" s="201"/>
      <c r="Y890" s="201"/>
      <c r="Z890" s="201"/>
      <c r="AA890" s="201"/>
      <c r="AB890" s="201"/>
      <c r="AC890" s="201"/>
      <c r="AD890" s="201"/>
      <c r="AE890" s="201"/>
      <c r="AF890" s="201"/>
      <c r="AG890" s="201"/>
      <c r="AH890" s="201"/>
      <c r="AI890" s="201"/>
      <c r="AJ890" s="201"/>
      <c r="AK890" s="201"/>
      <c r="AL890" s="201"/>
      <c r="AM890" s="201"/>
      <c r="AN890" s="201"/>
      <c r="AO890" s="201"/>
      <c r="AP890" s="201"/>
      <c r="AQ890" s="201"/>
      <c r="AR890" s="201"/>
      <c r="AS890" s="201"/>
      <c r="AT890" s="201"/>
      <c r="AU890" s="201"/>
      <c r="AV890" s="201"/>
      <c r="AW890" s="201"/>
      <c r="AX890" s="201"/>
      <c r="AY890" s="201"/>
      <c r="AZ890" s="201"/>
      <c r="BA890" s="201"/>
      <c r="BB890" s="201"/>
      <c r="BC890" s="201"/>
      <c r="BD890" s="201"/>
      <c r="BE890" s="201"/>
      <c r="BF890" s="201"/>
      <c r="BG890" s="201"/>
      <c r="BH890" s="201"/>
      <c r="BI890" s="201"/>
      <c r="BJ890" s="201"/>
      <c r="BK890" s="201"/>
      <c r="BL890" s="201"/>
      <c r="BM890" s="56"/>
    </row>
    <row r="891" spans="1:65">
      <c r="A891" s="30"/>
      <c r="B891" s="3" t="s">
        <v>86</v>
      </c>
      <c r="C891" s="29"/>
      <c r="D891" s="13">
        <v>2.0354701574172285E-2</v>
      </c>
      <c r="E891" s="13">
        <v>6.8734559532106143E-3</v>
      </c>
      <c r="F891" s="13">
        <v>2.7242676422248095E-2</v>
      </c>
      <c r="G891" s="13">
        <v>8.0030860655148514E-2</v>
      </c>
      <c r="H891" s="13">
        <v>2.4610088944068489E-2</v>
      </c>
      <c r="I891" s="13">
        <v>1.6695200125383485E-2</v>
      </c>
      <c r="J891" s="13">
        <v>6.2276673053912344E-2</v>
      </c>
      <c r="K891" s="13">
        <v>1.4077971116377859E-2</v>
      </c>
      <c r="L891" s="13">
        <v>2.5292952465028058E-2</v>
      </c>
      <c r="M891" s="13">
        <v>3.3829101366733463E-2</v>
      </c>
      <c r="N891" s="13">
        <v>1.7166681113516383E-2</v>
      </c>
      <c r="O891" s="13">
        <v>1.2711042983605486E-2</v>
      </c>
      <c r="P891" s="13">
        <v>2.0223891479865076E-2</v>
      </c>
      <c r="Q891" s="13">
        <v>4.1543725115540837E-2</v>
      </c>
      <c r="R891" s="13">
        <v>2.9504285991586863E-2</v>
      </c>
      <c r="S891" s="13">
        <v>9.2419203435899502E-2</v>
      </c>
      <c r="T891" s="149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262</v>
      </c>
      <c r="C892" s="29"/>
      <c r="D892" s="13">
        <v>1.6154636319661408E-2</v>
      </c>
      <c r="E892" s="13">
        <v>-3.3184663940946657E-2</v>
      </c>
      <c r="F892" s="13">
        <v>3.9785138673318343E-3</v>
      </c>
      <c r="G892" s="13">
        <v>-0.19255843541767192</v>
      </c>
      <c r="H892" s="13">
        <v>2.0070453800661969E-2</v>
      </c>
      <c r="I892" s="13">
        <v>3.5733723724664435E-2</v>
      </c>
      <c r="J892" s="13">
        <v>-4.0624717154847834E-2</v>
      </c>
      <c r="K892" s="13">
        <v>-0.12481479299636122</v>
      </c>
      <c r="L892" s="13">
        <v>-4.0624717154847834E-2</v>
      </c>
      <c r="M892" s="13">
        <v>-2.8370784631914781E-3</v>
      </c>
      <c r="N892" s="13">
        <v>-2.5211278477781818E-2</v>
      </c>
      <c r="O892" s="13">
        <v>-0.12785926997800068</v>
      </c>
      <c r="P892" s="13">
        <v>4.9136639565872109E-4</v>
      </c>
      <c r="Q892" s="13">
        <v>3.7691632465164826E-2</v>
      </c>
      <c r="R892" s="13">
        <v>-1.1256086047343183E-2</v>
      </c>
      <c r="S892" s="13">
        <v>-8.8478582965276775E-3</v>
      </c>
      <c r="T892" s="149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263</v>
      </c>
      <c r="C893" s="47"/>
      <c r="D893" s="45">
        <v>0.63</v>
      </c>
      <c r="E893" s="45">
        <v>0.55000000000000004</v>
      </c>
      <c r="F893" s="45">
        <v>0.34</v>
      </c>
      <c r="G893" s="45">
        <v>4.37</v>
      </c>
      <c r="H893" s="45">
        <v>0.72</v>
      </c>
      <c r="I893" s="45">
        <v>1.1000000000000001</v>
      </c>
      <c r="J893" s="45">
        <v>0.73</v>
      </c>
      <c r="K893" s="45">
        <v>2.75</v>
      </c>
      <c r="L893" s="45">
        <v>0.73</v>
      </c>
      <c r="M893" s="45">
        <v>0.17</v>
      </c>
      <c r="N893" s="45">
        <v>0.36</v>
      </c>
      <c r="O893" s="45">
        <v>2.82</v>
      </c>
      <c r="P893" s="45">
        <v>0.25</v>
      </c>
      <c r="Q893" s="45">
        <v>1.1399999999999999</v>
      </c>
      <c r="R893" s="45">
        <v>0.03</v>
      </c>
      <c r="S893" s="45">
        <v>0.03</v>
      </c>
      <c r="T893" s="149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1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BM894" s="55"/>
    </row>
    <row r="895" spans="1:65" ht="15">
      <c r="B895" s="8" t="s">
        <v>614</v>
      </c>
      <c r="BM895" s="28" t="s">
        <v>66</v>
      </c>
    </row>
    <row r="896" spans="1:65" ht="15">
      <c r="A896" s="25" t="s">
        <v>18</v>
      </c>
      <c r="B896" s="18" t="s">
        <v>111</v>
      </c>
      <c r="C896" s="15" t="s">
        <v>112</v>
      </c>
      <c r="D896" s="16" t="s">
        <v>224</v>
      </c>
      <c r="E896" s="17" t="s">
        <v>224</v>
      </c>
      <c r="F896" s="17" t="s">
        <v>224</v>
      </c>
      <c r="G896" s="17" t="s">
        <v>224</v>
      </c>
      <c r="H896" s="17" t="s">
        <v>224</v>
      </c>
      <c r="I896" s="17" t="s">
        <v>224</v>
      </c>
      <c r="J896" s="17" t="s">
        <v>224</v>
      </c>
      <c r="K896" s="17" t="s">
        <v>224</v>
      </c>
      <c r="L896" s="17" t="s">
        <v>224</v>
      </c>
      <c r="M896" s="17" t="s">
        <v>224</v>
      </c>
      <c r="N896" s="17" t="s">
        <v>224</v>
      </c>
      <c r="O896" s="17" t="s">
        <v>224</v>
      </c>
      <c r="P896" s="17" t="s">
        <v>224</v>
      </c>
      <c r="Q896" s="17" t="s">
        <v>224</v>
      </c>
      <c r="R896" s="17" t="s">
        <v>224</v>
      </c>
      <c r="S896" s="17" t="s">
        <v>224</v>
      </c>
      <c r="T896" s="17" t="s">
        <v>224</v>
      </c>
      <c r="U896" s="17" t="s">
        <v>224</v>
      </c>
      <c r="V896" s="17" t="s">
        <v>224</v>
      </c>
      <c r="W896" s="149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225</v>
      </c>
      <c r="C897" s="9" t="s">
        <v>225</v>
      </c>
      <c r="D897" s="147" t="s">
        <v>227</v>
      </c>
      <c r="E897" s="148" t="s">
        <v>228</v>
      </c>
      <c r="F897" s="148" t="s">
        <v>229</v>
      </c>
      <c r="G897" s="148" t="s">
        <v>231</v>
      </c>
      <c r="H897" s="148" t="s">
        <v>232</v>
      </c>
      <c r="I897" s="148" t="s">
        <v>233</v>
      </c>
      <c r="J897" s="148" t="s">
        <v>235</v>
      </c>
      <c r="K897" s="148" t="s">
        <v>236</v>
      </c>
      <c r="L897" s="148" t="s">
        <v>237</v>
      </c>
      <c r="M897" s="148" t="s">
        <v>238</v>
      </c>
      <c r="N897" s="148" t="s">
        <v>265</v>
      </c>
      <c r="O897" s="148" t="s">
        <v>239</v>
      </c>
      <c r="P897" s="148" t="s">
        <v>241</v>
      </c>
      <c r="Q897" s="148" t="s">
        <v>242</v>
      </c>
      <c r="R897" s="148" t="s">
        <v>244</v>
      </c>
      <c r="S897" s="148" t="s">
        <v>245</v>
      </c>
      <c r="T897" s="148" t="s">
        <v>246</v>
      </c>
      <c r="U897" s="148" t="s">
        <v>247</v>
      </c>
      <c r="V897" s="148" t="s">
        <v>250</v>
      </c>
      <c r="W897" s="149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319</v>
      </c>
      <c r="E898" s="11" t="s">
        <v>267</v>
      </c>
      <c r="F898" s="11" t="s">
        <v>320</v>
      </c>
      <c r="G898" s="11" t="s">
        <v>319</v>
      </c>
      <c r="H898" s="11" t="s">
        <v>267</v>
      </c>
      <c r="I898" s="11" t="s">
        <v>320</v>
      </c>
      <c r="J898" s="11" t="s">
        <v>267</v>
      </c>
      <c r="K898" s="11" t="s">
        <v>267</v>
      </c>
      <c r="L898" s="11" t="s">
        <v>267</v>
      </c>
      <c r="M898" s="11" t="s">
        <v>267</v>
      </c>
      <c r="N898" s="11" t="s">
        <v>267</v>
      </c>
      <c r="O898" s="11" t="s">
        <v>267</v>
      </c>
      <c r="P898" s="11" t="s">
        <v>267</v>
      </c>
      <c r="Q898" s="11" t="s">
        <v>267</v>
      </c>
      <c r="R898" s="11" t="s">
        <v>319</v>
      </c>
      <c r="S898" s="11" t="s">
        <v>319</v>
      </c>
      <c r="T898" s="11" t="s">
        <v>320</v>
      </c>
      <c r="U898" s="11" t="s">
        <v>319</v>
      </c>
      <c r="V898" s="11" t="s">
        <v>320</v>
      </c>
      <c r="W898" s="149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/>
      <c r="C899" s="9"/>
      <c r="D899" s="26" t="s">
        <v>321</v>
      </c>
      <c r="E899" s="26" t="s">
        <v>322</v>
      </c>
      <c r="F899" s="26" t="s">
        <v>323</v>
      </c>
      <c r="G899" s="26" t="s">
        <v>322</v>
      </c>
      <c r="H899" s="26" t="s">
        <v>322</v>
      </c>
      <c r="I899" s="26" t="s">
        <v>321</v>
      </c>
      <c r="J899" s="26" t="s">
        <v>322</v>
      </c>
      <c r="K899" s="26" t="s">
        <v>322</v>
      </c>
      <c r="L899" s="26" t="s">
        <v>322</v>
      </c>
      <c r="M899" s="26" t="s">
        <v>322</v>
      </c>
      <c r="N899" s="26" t="s">
        <v>322</v>
      </c>
      <c r="O899" s="26" t="s">
        <v>117</v>
      </c>
      <c r="P899" s="26" t="s">
        <v>116</v>
      </c>
      <c r="Q899" s="26" t="s">
        <v>323</v>
      </c>
      <c r="R899" s="26" t="s">
        <v>321</v>
      </c>
      <c r="S899" s="26" t="s">
        <v>324</v>
      </c>
      <c r="T899" s="26" t="s">
        <v>324</v>
      </c>
      <c r="U899" s="26" t="s">
        <v>324</v>
      </c>
      <c r="V899" s="26" t="s">
        <v>323</v>
      </c>
      <c r="W899" s="149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</v>
      </c>
    </row>
    <row r="900" spans="1:65">
      <c r="A900" s="30"/>
      <c r="B900" s="18">
        <v>1</v>
      </c>
      <c r="C900" s="14">
        <v>1</v>
      </c>
      <c r="D900" s="206">
        <v>15.1</v>
      </c>
      <c r="E900" s="223">
        <v>15.1</v>
      </c>
      <c r="F900" s="223">
        <v>25.957166666666666</v>
      </c>
      <c r="G900" s="206">
        <v>15</v>
      </c>
      <c r="H900" s="206">
        <v>14.5</v>
      </c>
      <c r="I900" s="223">
        <v>18</v>
      </c>
      <c r="J900" s="206">
        <v>10.6</v>
      </c>
      <c r="K900" s="206">
        <v>10.3</v>
      </c>
      <c r="L900" s="206">
        <v>9.6</v>
      </c>
      <c r="M900" s="206">
        <v>10.6</v>
      </c>
      <c r="N900" s="206">
        <v>11.7</v>
      </c>
      <c r="O900" s="206">
        <v>10.58</v>
      </c>
      <c r="P900" s="206">
        <v>11.3</v>
      </c>
      <c r="Q900" s="223">
        <v>15.582348254999999</v>
      </c>
      <c r="R900" s="206">
        <v>11.159145889728585</v>
      </c>
      <c r="S900" s="206">
        <v>10.8</v>
      </c>
      <c r="T900" s="206">
        <v>11.3</v>
      </c>
      <c r="U900" s="223">
        <v>13</v>
      </c>
      <c r="V900" s="206">
        <v>11.148999999999999</v>
      </c>
      <c r="W900" s="207"/>
      <c r="X900" s="208"/>
      <c r="Y900" s="208"/>
      <c r="Z900" s="208"/>
      <c r="AA900" s="208"/>
      <c r="AB900" s="208"/>
      <c r="AC900" s="208"/>
      <c r="AD900" s="208"/>
      <c r="AE900" s="208"/>
      <c r="AF900" s="208"/>
      <c r="AG900" s="208"/>
      <c r="AH900" s="208"/>
      <c r="AI900" s="208"/>
      <c r="AJ900" s="208"/>
      <c r="AK900" s="208"/>
      <c r="AL900" s="208"/>
      <c r="AM900" s="208"/>
      <c r="AN900" s="208"/>
      <c r="AO900" s="208"/>
      <c r="AP900" s="208"/>
      <c r="AQ900" s="208"/>
      <c r="AR900" s="208"/>
      <c r="AS900" s="208"/>
      <c r="AT900" s="208"/>
      <c r="AU900" s="208"/>
      <c r="AV900" s="208"/>
      <c r="AW900" s="208"/>
      <c r="AX900" s="208"/>
      <c r="AY900" s="208"/>
      <c r="AZ900" s="208"/>
      <c r="BA900" s="208"/>
      <c r="BB900" s="208"/>
      <c r="BC900" s="208"/>
      <c r="BD900" s="208"/>
      <c r="BE900" s="208"/>
      <c r="BF900" s="208"/>
      <c r="BG900" s="208"/>
      <c r="BH900" s="208"/>
      <c r="BI900" s="208"/>
      <c r="BJ900" s="208"/>
      <c r="BK900" s="208"/>
      <c r="BL900" s="208"/>
      <c r="BM900" s="209">
        <v>1</v>
      </c>
    </row>
    <row r="901" spans="1:65">
      <c r="A901" s="30"/>
      <c r="B901" s="19">
        <v>1</v>
      </c>
      <c r="C901" s="9">
        <v>2</v>
      </c>
      <c r="D901" s="210">
        <v>14.5</v>
      </c>
      <c r="E901" s="224">
        <v>15.8</v>
      </c>
      <c r="F901" s="224">
        <v>28.311666666666699</v>
      </c>
      <c r="G901" s="210">
        <v>14.8</v>
      </c>
      <c r="H901" s="210">
        <v>13.5</v>
      </c>
      <c r="I901" s="224">
        <v>17</v>
      </c>
      <c r="J901" s="210">
        <v>10.5</v>
      </c>
      <c r="K901" s="210">
        <v>11</v>
      </c>
      <c r="L901" s="210">
        <v>10.6</v>
      </c>
      <c r="M901" s="210">
        <v>10.5</v>
      </c>
      <c r="N901" s="210">
        <v>12.1</v>
      </c>
      <c r="O901" s="210">
        <v>11.03</v>
      </c>
      <c r="P901" s="210">
        <v>10.9</v>
      </c>
      <c r="Q901" s="224">
        <v>16.021067055</v>
      </c>
      <c r="R901" s="210">
        <v>10.717530527169549</v>
      </c>
      <c r="S901" s="210">
        <v>10.199999999999999</v>
      </c>
      <c r="T901" s="210">
        <v>11.9</v>
      </c>
      <c r="U901" s="224">
        <v>13</v>
      </c>
      <c r="V901" s="210">
        <v>10.259</v>
      </c>
      <c r="W901" s="207"/>
      <c r="X901" s="208"/>
      <c r="Y901" s="208"/>
      <c r="Z901" s="208"/>
      <c r="AA901" s="208"/>
      <c r="AB901" s="208"/>
      <c r="AC901" s="208"/>
      <c r="AD901" s="208"/>
      <c r="AE901" s="208"/>
      <c r="AF901" s="208"/>
      <c r="AG901" s="208"/>
      <c r="AH901" s="208"/>
      <c r="AI901" s="208"/>
      <c r="AJ901" s="208"/>
      <c r="AK901" s="208"/>
      <c r="AL901" s="208"/>
      <c r="AM901" s="208"/>
      <c r="AN901" s="208"/>
      <c r="AO901" s="208"/>
      <c r="AP901" s="208"/>
      <c r="AQ901" s="208"/>
      <c r="AR901" s="208"/>
      <c r="AS901" s="208"/>
      <c r="AT901" s="208"/>
      <c r="AU901" s="208"/>
      <c r="AV901" s="208"/>
      <c r="AW901" s="208"/>
      <c r="AX901" s="208"/>
      <c r="AY901" s="208"/>
      <c r="AZ901" s="208"/>
      <c r="BA901" s="208"/>
      <c r="BB901" s="208"/>
      <c r="BC901" s="208"/>
      <c r="BD901" s="208"/>
      <c r="BE901" s="208"/>
      <c r="BF901" s="208"/>
      <c r="BG901" s="208"/>
      <c r="BH901" s="208"/>
      <c r="BI901" s="208"/>
      <c r="BJ901" s="208"/>
      <c r="BK901" s="208"/>
      <c r="BL901" s="208"/>
      <c r="BM901" s="209" t="e">
        <v>#N/A</v>
      </c>
    </row>
    <row r="902" spans="1:65">
      <c r="A902" s="30"/>
      <c r="B902" s="19">
        <v>1</v>
      </c>
      <c r="C902" s="9">
        <v>3</v>
      </c>
      <c r="D902" s="210">
        <v>15.5</v>
      </c>
      <c r="E902" s="224">
        <v>16</v>
      </c>
      <c r="F902" s="224">
        <v>28.096166666666701</v>
      </c>
      <c r="G902" s="210">
        <v>14.6</v>
      </c>
      <c r="H902" s="210">
        <v>11.8</v>
      </c>
      <c r="I902" s="224">
        <v>18</v>
      </c>
      <c r="J902" s="210">
        <v>11.3</v>
      </c>
      <c r="K902" s="210">
        <v>10.8</v>
      </c>
      <c r="L902" s="210">
        <v>10</v>
      </c>
      <c r="M902" s="210">
        <v>10.6</v>
      </c>
      <c r="N902" s="210">
        <v>11.7</v>
      </c>
      <c r="O902" s="210">
        <v>11.14</v>
      </c>
      <c r="P902" s="210">
        <v>11</v>
      </c>
      <c r="Q902" s="224">
        <v>15.132490950000001</v>
      </c>
      <c r="R902" s="210">
        <v>11.835591455418658</v>
      </c>
      <c r="S902" s="210">
        <v>10.4</v>
      </c>
      <c r="T902" s="210">
        <v>12.5</v>
      </c>
      <c r="U902" s="224">
        <v>12</v>
      </c>
      <c r="V902" s="210">
        <v>9.9610000000000003</v>
      </c>
      <c r="W902" s="207"/>
      <c r="X902" s="208"/>
      <c r="Y902" s="208"/>
      <c r="Z902" s="208"/>
      <c r="AA902" s="208"/>
      <c r="AB902" s="208"/>
      <c r="AC902" s="208"/>
      <c r="AD902" s="208"/>
      <c r="AE902" s="208"/>
      <c r="AF902" s="208"/>
      <c r="AG902" s="208"/>
      <c r="AH902" s="208"/>
      <c r="AI902" s="208"/>
      <c r="AJ902" s="208"/>
      <c r="AK902" s="208"/>
      <c r="AL902" s="208"/>
      <c r="AM902" s="208"/>
      <c r="AN902" s="208"/>
      <c r="AO902" s="208"/>
      <c r="AP902" s="208"/>
      <c r="AQ902" s="208"/>
      <c r="AR902" s="208"/>
      <c r="AS902" s="208"/>
      <c r="AT902" s="208"/>
      <c r="AU902" s="208"/>
      <c r="AV902" s="208"/>
      <c r="AW902" s="208"/>
      <c r="AX902" s="208"/>
      <c r="AY902" s="208"/>
      <c r="AZ902" s="208"/>
      <c r="BA902" s="208"/>
      <c r="BB902" s="208"/>
      <c r="BC902" s="208"/>
      <c r="BD902" s="208"/>
      <c r="BE902" s="208"/>
      <c r="BF902" s="208"/>
      <c r="BG902" s="208"/>
      <c r="BH902" s="208"/>
      <c r="BI902" s="208"/>
      <c r="BJ902" s="208"/>
      <c r="BK902" s="208"/>
      <c r="BL902" s="208"/>
      <c r="BM902" s="209">
        <v>16</v>
      </c>
    </row>
    <row r="903" spans="1:65">
      <c r="A903" s="30"/>
      <c r="B903" s="19">
        <v>1</v>
      </c>
      <c r="C903" s="9">
        <v>4</v>
      </c>
      <c r="D903" s="210">
        <v>15</v>
      </c>
      <c r="E903" s="224">
        <v>15.8</v>
      </c>
      <c r="F903" s="224">
        <v>27.538166666666665</v>
      </c>
      <c r="G903" s="210">
        <v>15.6</v>
      </c>
      <c r="H903" s="210">
        <v>13.3</v>
      </c>
      <c r="I903" s="224">
        <v>17</v>
      </c>
      <c r="J903" s="210">
        <v>10.8</v>
      </c>
      <c r="K903" s="210">
        <v>10.4</v>
      </c>
      <c r="L903" s="210">
        <v>10.6</v>
      </c>
      <c r="M903" s="210">
        <v>10.3</v>
      </c>
      <c r="N903" s="210">
        <v>11</v>
      </c>
      <c r="O903" s="210">
        <v>10.66</v>
      </c>
      <c r="P903" s="210">
        <v>11</v>
      </c>
      <c r="Q903" s="224">
        <v>15.622395719999998</v>
      </c>
      <c r="R903" s="210">
        <v>11.354112994053965</v>
      </c>
      <c r="S903" s="228">
        <v>7.9</v>
      </c>
      <c r="T903" s="210">
        <v>12.9</v>
      </c>
      <c r="U903" s="224">
        <v>12</v>
      </c>
      <c r="V903" s="210">
        <v>10.019</v>
      </c>
      <c r="W903" s="207"/>
      <c r="X903" s="208"/>
      <c r="Y903" s="208"/>
      <c r="Z903" s="208"/>
      <c r="AA903" s="208"/>
      <c r="AB903" s="208"/>
      <c r="AC903" s="208"/>
      <c r="AD903" s="208"/>
      <c r="AE903" s="208"/>
      <c r="AF903" s="208"/>
      <c r="AG903" s="208"/>
      <c r="AH903" s="208"/>
      <c r="AI903" s="208"/>
      <c r="AJ903" s="208"/>
      <c r="AK903" s="208"/>
      <c r="AL903" s="208"/>
      <c r="AM903" s="208"/>
      <c r="AN903" s="208"/>
      <c r="AO903" s="208"/>
      <c r="AP903" s="208"/>
      <c r="AQ903" s="208"/>
      <c r="AR903" s="208"/>
      <c r="AS903" s="208"/>
      <c r="AT903" s="208"/>
      <c r="AU903" s="208"/>
      <c r="AV903" s="208"/>
      <c r="AW903" s="208"/>
      <c r="AX903" s="208"/>
      <c r="AY903" s="208"/>
      <c r="AZ903" s="208"/>
      <c r="BA903" s="208"/>
      <c r="BB903" s="208"/>
      <c r="BC903" s="208"/>
      <c r="BD903" s="208"/>
      <c r="BE903" s="208"/>
      <c r="BF903" s="208"/>
      <c r="BG903" s="208"/>
      <c r="BH903" s="208"/>
      <c r="BI903" s="208"/>
      <c r="BJ903" s="208"/>
      <c r="BK903" s="208"/>
      <c r="BL903" s="208"/>
      <c r="BM903" s="209">
        <v>11.661885333111773</v>
      </c>
    </row>
    <row r="904" spans="1:65">
      <c r="A904" s="30"/>
      <c r="B904" s="19">
        <v>1</v>
      </c>
      <c r="C904" s="9">
        <v>5</v>
      </c>
      <c r="D904" s="210">
        <v>15</v>
      </c>
      <c r="E904" s="224">
        <v>15.400000000000002</v>
      </c>
      <c r="F904" s="224">
        <v>26.596466666666664</v>
      </c>
      <c r="G904" s="210">
        <v>14.9</v>
      </c>
      <c r="H904" s="210">
        <v>13.4</v>
      </c>
      <c r="I904" s="224">
        <v>17</v>
      </c>
      <c r="J904" s="210">
        <v>10.7</v>
      </c>
      <c r="K904" s="210">
        <v>11</v>
      </c>
      <c r="L904" s="210">
        <v>11</v>
      </c>
      <c r="M904" s="210">
        <v>10.1</v>
      </c>
      <c r="N904" s="210">
        <v>11.5</v>
      </c>
      <c r="O904" s="210">
        <v>11.05</v>
      </c>
      <c r="P904" s="210">
        <v>10.8</v>
      </c>
      <c r="Q904" s="224">
        <v>15.901813629999999</v>
      </c>
      <c r="R904" s="210">
        <v>11.058727591708173</v>
      </c>
      <c r="S904" s="210">
        <v>10.9</v>
      </c>
      <c r="T904" s="210">
        <v>12.4</v>
      </c>
      <c r="U904" s="224">
        <v>12</v>
      </c>
      <c r="V904" s="210">
        <v>10.205</v>
      </c>
      <c r="W904" s="207"/>
      <c r="X904" s="208"/>
      <c r="Y904" s="208"/>
      <c r="Z904" s="208"/>
      <c r="AA904" s="208"/>
      <c r="AB904" s="208"/>
      <c r="AC904" s="208"/>
      <c r="AD904" s="208"/>
      <c r="AE904" s="208"/>
      <c r="AF904" s="208"/>
      <c r="AG904" s="208"/>
      <c r="AH904" s="208"/>
      <c r="AI904" s="208"/>
      <c r="AJ904" s="208"/>
      <c r="AK904" s="208"/>
      <c r="AL904" s="208"/>
      <c r="AM904" s="208"/>
      <c r="AN904" s="208"/>
      <c r="AO904" s="208"/>
      <c r="AP904" s="208"/>
      <c r="AQ904" s="208"/>
      <c r="AR904" s="208"/>
      <c r="AS904" s="208"/>
      <c r="AT904" s="208"/>
      <c r="AU904" s="208"/>
      <c r="AV904" s="208"/>
      <c r="AW904" s="208"/>
      <c r="AX904" s="208"/>
      <c r="AY904" s="208"/>
      <c r="AZ904" s="208"/>
      <c r="BA904" s="208"/>
      <c r="BB904" s="208"/>
      <c r="BC904" s="208"/>
      <c r="BD904" s="208"/>
      <c r="BE904" s="208"/>
      <c r="BF904" s="208"/>
      <c r="BG904" s="208"/>
      <c r="BH904" s="208"/>
      <c r="BI904" s="208"/>
      <c r="BJ904" s="208"/>
      <c r="BK904" s="208"/>
      <c r="BL904" s="208"/>
      <c r="BM904" s="209">
        <v>174</v>
      </c>
    </row>
    <row r="905" spans="1:65">
      <c r="A905" s="30"/>
      <c r="B905" s="19">
        <v>1</v>
      </c>
      <c r="C905" s="9">
        <v>6</v>
      </c>
      <c r="D905" s="210">
        <v>15.400000000000002</v>
      </c>
      <c r="E905" s="224">
        <v>15.1</v>
      </c>
      <c r="F905" s="224">
        <v>26.4394666666667</v>
      </c>
      <c r="G905" s="210">
        <v>14.1</v>
      </c>
      <c r="H905" s="210">
        <v>14</v>
      </c>
      <c r="I905" s="224">
        <v>17</v>
      </c>
      <c r="J905" s="210">
        <v>10.7</v>
      </c>
      <c r="K905" s="210">
        <v>10.5</v>
      </c>
      <c r="L905" s="210">
        <v>10.8</v>
      </c>
      <c r="M905" s="210">
        <v>10.6</v>
      </c>
      <c r="N905" s="210">
        <v>11.8</v>
      </c>
      <c r="O905" s="210">
        <v>10.46</v>
      </c>
      <c r="P905" s="210">
        <v>11.1</v>
      </c>
      <c r="Q905" s="224">
        <v>16.022243369999998</v>
      </c>
      <c r="R905" s="210">
        <v>11.513259523309948</v>
      </c>
      <c r="S905" s="210">
        <v>10.3</v>
      </c>
      <c r="T905" s="210">
        <v>11.6</v>
      </c>
      <c r="U905" s="224">
        <v>13</v>
      </c>
      <c r="V905" s="210">
        <v>9.9269999999999996</v>
      </c>
      <c r="W905" s="207"/>
      <c r="X905" s="208"/>
      <c r="Y905" s="208"/>
      <c r="Z905" s="208"/>
      <c r="AA905" s="208"/>
      <c r="AB905" s="208"/>
      <c r="AC905" s="208"/>
      <c r="AD905" s="208"/>
      <c r="AE905" s="208"/>
      <c r="AF905" s="208"/>
      <c r="AG905" s="208"/>
      <c r="AH905" s="208"/>
      <c r="AI905" s="208"/>
      <c r="AJ905" s="208"/>
      <c r="AK905" s="208"/>
      <c r="AL905" s="208"/>
      <c r="AM905" s="208"/>
      <c r="AN905" s="208"/>
      <c r="AO905" s="208"/>
      <c r="AP905" s="208"/>
      <c r="AQ905" s="208"/>
      <c r="AR905" s="208"/>
      <c r="AS905" s="208"/>
      <c r="AT905" s="208"/>
      <c r="AU905" s="208"/>
      <c r="AV905" s="208"/>
      <c r="AW905" s="208"/>
      <c r="AX905" s="208"/>
      <c r="AY905" s="208"/>
      <c r="AZ905" s="208"/>
      <c r="BA905" s="208"/>
      <c r="BB905" s="208"/>
      <c r="BC905" s="208"/>
      <c r="BD905" s="208"/>
      <c r="BE905" s="208"/>
      <c r="BF905" s="208"/>
      <c r="BG905" s="208"/>
      <c r="BH905" s="208"/>
      <c r="BI905" s="208"/>
      <c r="BJ905" s="208"/>
      <c r="BK905" s="208"/>
      <c r="BL905" s="208"/>
      <c r="BM905" s="211"/>
    </row>
    <row r="906" spans="1:65">
      <c r="A906" s="30"/>
      <c r="B906" s="20" t="s">
        <v>259</v>
      </c>
      <c r="C906" s="12"/>
      <c r="D906" s="212">
        <v>15.083333333333334</v>
      </c>
      <c r="E906" s="212">
        <v>15.533333333333333</v>
      </c>
      <c r="F906" s="212">
        <v>27.156516666666686</v>
      </c>
      <c r="G906" s="212">
        <v>14.833333333333334</v>
      </c>
      <c r="H906" s="212">
        <v>13.416666666666666</v>
      </c>
      <c r="I906" s="212">
        <v>17.333333333333332</v>
      </c>
      <c r="J906" s="212">
        <v>10.766666666666667</v>
      </c>
      <c r="K906" s="212">
        <v>10.666666666666666</v>
      </c>
      <c r="L906" s="212">
        <v>10.433333333333332</v>
      </c>
      <c r="M906" s="212">
        <v>10.450000000000001</v>
      </c>
      <c r="N906" s="212">
        <v>11.633333333333333</v>
      </c>
      <c r="O906" s="212">
        <v>10.819999999999999</v>
      </c>
      <c r="P906" s="212">
        <v>11.016666666666666</v>
      </c>
      <c r="Q906" s="212">
        <v>15.713726496666666</v>
      </c>
      <c r="R906" s="212">
        <v>11.27306133023148</v>
      </c>
      <c r="S906" s="212">
        <v>10.083333333333334</v>
      </c>
      <c r="T906" s="212">
        <v>12.1</v>
      </c>
      <c r="U906" s="212">
        <v>12.5</v>
      </c>
      <c r="V906" s="212">
        <v>10.253333333333332</v>
      </c>
      <c r="W906" s="207"/>
      <c r="X906" s="208"/>
      <c r="Y906" s="208"/>
      <c r="Z906" s="208"/>
      <c r="AA906" s="208"/>
      <c r="AB906" s="208"/>
      <c r="AC906" s="208"/>
      <c r="AD906" s="208"/>
      <c r="AE906" s="208"/>
      <c r="AF906" s="208"/>
      <c r="AG906" s="208"/>
      <c r="AH906" s="208"/>
      <c r="AI906" s="208"/>
      <c r="AJ906" s="208"/>
      <c r="AK906" s="208"/>
      <c r="AL906" s="208"/>
      <c r="AM906" s="208"/>
      <c r="AN906" s="208"/>
      <c r="AO906" s="208"/>
      <c r="AP906" s="208"/>
      <c r="AQ906" s="208"/>
      <c r="AR906" s="208"/>
      <c r="AS906" s="208"/>
      <c r="AT906" s="208"/>
      <c r="AU906" s="208"/>
      <c r="AV906" s="208"/>
      <c r="AW906" s="208"/>
      <c r="AX906" s="208"/>
      <c r="AY906" s="208"/>
      <c r="AZ906" s="208"/>
      <c r="BA906" s="208"/>
      <c r="BB906" s="208"/>
      <c r="BC906" s="208"/>
      <c r="BD906" s="208"/>
      <c r="BE906" s="208"/>
      <c r="BF906" s="208"/>
      <c r="BG906" s="208"/>
      <c r="BH906" s="208"/>
      <c r="BI906" s="208"/>
      <c r="BJ906" s="208"/>
      <c r="BK906" s="208"/>
      <c r="BL906" s="208"/>
      <c r="BM906" s="211"/>
    </row>
    <row r="907" spans="1:65">
      <c r="A907" s="30"/>
      <c r="B907" s="3" t="s">
        <v>260</v>
      </c>
      <c r="C907" s="29"/>
      <c r="D907" s="210">
        <v>15.05</v>
      </c>
      <c r="E907" s="210">
        <v>15.600000000000001</v>
      </c>
      <c r="F907" s="210">
        <v>27.067316666666663</v>
      </c>
      <c r="G907" s="210">
        <v>14.850000000000001</v>
      </c>
      <c r="H907" s="210">
        <v>13.45</v>
      </c>
      <c r="I907" s="210">
        <v>17</v>
      </c>
      <c r="J907" s="210">
        <v>10.7</v>
      </c>
      <c r="K907" s="210">
        <v>10.65</v>
      </c>
      <c r="L907" s="210">
        <v>10.6</v>
      </c>
      <c r="M907" s="210">
        <v>10.55</v>
      </c>
      <c r="N907" s="210">
        <v>11.7</v>
      </c>
      <c r="O907" s="210">
        <v>10.844999999999999</v>
      </c>
      <c r="P907" s="210">
        <v>11</v>
      </c>
      <c r="Q907" s="210">
        <v>15.762104675</v>
      </c>
      <c r="R907" s="210">
        <v>11.256629441891274</v>
      </c>
      <c r="S907" s="210">
        <v>10.350000000000001</v>
      </c>
      <c r="T907" s="210">
        <v>12.15</v>
      </c>
      <c r="U907" s="210">
        <v>12.5</v>
      </c>
      <c r="V907" s="210">
        <v>10.112</v>
      </c>
      <c r="W907" s="207"/>
      <c r="X907" s="208"/>
      <c r="Y907" s="208"/>
      <c r="Z907" s="208"/>
      <c r="AA907" s="208"/>
      <c r="AB907" s="208"/>
      <c r="AC907" s="208"/>
      <c r="AD907" s="208"/>
      <c r="AE907" s="208"/>
      <c r="AF907" s="208"/>
      <c r="AG907" s="208"/>
      <c r="AH907" s="208"/>
      <c r="AI907" s="208"/>
      <c r="AJ907" s="208"/>
      <c r="AK907" s="208"/>
      <c r="AL907" s="208"/>
      <c r="AM907" s="208"/>
      <c r="AN907" s="208"/>
      <c r="AO907" s="208"/>
      <c r="AP907" s="208"/>
      <c r="AQ907" s="208"/>
      <c r="AR907" s="208"/>
      <c r="AS907" s="208"/>
      <c r="AT907" s="208"/>
      <c r="AU907" s="208"/>
      <c r="AV907" s="208"/>
      <c r="AW907" s="208"/>
      <c r="AX907" s="208"/>
      <c r="AY907" s="208"/>
      <c r="AZ907" s="208"/>
      <c r="BA907" s="208"/>
      <c r="BB907" s="208"/>
      <c r="BC907" s="208"/>
      <c r="BD907" s="208"/>
      <c r="BE907" s="208"/>
      <c r="BF907" s="208"/>
      <c r="BG907" s="208"/>
      <c r="BH907" s="208"/>
      <c r="BI907" s="208"/>
      <c r="BJ907" s="208"/>
      <c r="BK907" s="208"/>
      <c r="BL907" s="208"/>
      <c r="BM907" s="211"/>
    </row>
    <row r="908" spans="1:65">
      <c r="A908" s="30"/>
      <c r="B908" s="3" t="s">
        <v>261</v>
      </c>
      <c r="C908" s="29"/>
      <c r="D908" s="210">
        <v>0.35449494589721159</v>
      </c>
      <c r="E908" s="210">
        <v>0.38815804341359056</v>
      </c>
      <c r="F908" s="210">
        <v>0.96220865668524258</v>
      </c>
      <c r="G908" s="210">
        <v>0.49261208538429774</v>
      </c>
      <c r="H908" s="210">
        <v>0.91086039910991101</v>
      </c>
      <c r="I908" s="210">
        <v>0.5163977794943222</v>
      </c>
      <c r="J908" s="210">
        <v>0.28047578623950215</v>
      </c>
      <c r="K908" s="210">
        <v>0.30767948691238184</v>
      </c>
      <c r="L908" s="210">
        <v>0.52788887719544431</v>
      </c>
      <c r="M908" s="210">
        <v>0.20736441353327706</v>
      </c>
      <c r="N908" s="210">
        <v>0.36696957185394352</v>
      </c>
      <c r="O908" s="210">
        <v>0.28712366673612949</v>
      </c>
      <c r="P908" s="210">
        <v>0.17224014243685082</v>
      </c>
      <c r="Q908" s="210">
        <v>0.34306091689740187</v>
      </c>
      <c r="R908" s="210">
        <v>0.38684230330061797</v>
      </c>
      <c r="S908" s="210">
        <v>1.1052903087726169</v>
      </c>
      <c r="T908" s="210">
        <v>0.60332412515993428</v>
      </c>
      <c r="U908" s="210">
        <v>0.54772255750516607</v>
      </c>
      <c r="V908" s="210">
        <v>0.45857416702935455</v>
      </c>
      <c r="W908" s="207"/>
      <c r="X908" s="208"/>
      <c r="Y908" s="208"/>
      <c r="Z908" s="208"/>
      <c r="AA908" s="208"/>
      <c r="AB908" s="208"/>
      <c r="AC908" s="208"/>
      <c r="AD908" s="208"/>
      <c r="AE908" s="208"/>
      <c r="AF908" s="208"/>
      <c r="AG908" s="208"/>
      <c r="AH908" s="208"/>
      <c r="AI908" s="208"/>
      <c r="AJ908" s="208"/>
      <c r="AK908" s="208"/>
      <c r="AL908" s="208"/>
      <c r="AM908" s="208"/>
      <c r="AN908" s="208"/>
      <c r="AO908" s="208"/>
      <c r="AP908" s="208"/>
      <c r="AQ908" s="208"/>
      <c r="AR908" s="208"/>
      <c r="AS908" s="208"/>
      <c r="AT908" s="208"/>
      <c r="AU908" s="208"/>
      <c r="AV908" s="208"/>
      <c r="AW908" s="208"/>
      <c r="AX908" s="208"/>
      <c r="AY908" s="208"/>
      <c r="AZ908" s="208"/>
      <c r="BA908" s="208"/>
      <c r="BB908" s="208"/>
      <c r="BC908" s="208"/>
      <c r="BD908" s="208"/>
      <c r="BE908" s="208"/>
      <c r="BF908" s="208"/>
      <c r="BG908" s="208"/>
      <c r="BH908" s="208"/>
      <c r="BI908" s="208"/>
      <c r="BJ908" s="208"/>
      <c r="BK908" s="208"/>
      <c r="BL908" s="208"/>
      <c r="BM908" s="211"/>
    </row>
    <row r="909" spans="1:65">
      <c r="A909" s="30"/>
      <c r="B909" s="3" t="s">
        <v>86</v>
      </c>
      <c r="C909" s="29"/>
      <c r="D909" s="13">
        <v>2.3502427352301319E-2</v>
      </c>
      <c r="E909" s="13">
        <v>2.4988715241218276E-2</v>
      </c>
      <c r="F909" s="13">
        <v>3.5431961635429748E-2</v>
      </c>
      <c r="G909" s="13">
        <v>3.3209803509053781E-2</v>
      </c>
      <c r="H909" s="13">
        <v>6.7890216082726287E-2</v>
      </c>
      <c r="I909" s="13">
        <v>2.9792179586210898E-2</v>
      </c>
      <c r="J909" s="13">
        <v>2.6050382622863973E-2</v>
      </c>
      <c r="K909" s="13">
        <v>2.8844951898035799E-2</v>
      </c>
      <c r="L909" s="13">
        <v>5.0596378005953138E-2</v>
      </c>
      <c r="M909" s="13">
        <v>1.9843484548638952E-2</v>
      </c>
      <c r="N909" s="13">
        <v>3.1544662337015202E-2</v>
      </c>
      <c r="O909" s="13">
        <v>2.6536383247331749E-2</v>
      </c>
      <c r="P909" s="13">
        <v>1.5634506121348032E-2</v>
      </c>
      <c r="Q909" s="13">
        <v>2.1831926180602351E-2</v>
      </c>
      <c r="R909" s="13">
        <v>3.431563902373222E-2</v>
      </c>
      <c r="S909" s="13">
        <v>0.10961556781216035</v>
      </c>
      <c r="T909" s="13">
        <v>4.9861497947102006E-2</v>
      </c>
      <c r="U909" s="13">
        <v>4.3817804600413283E-2</v>
      </c>
      <c r="V909" s="13">
        <v>4.4724398604943559E-2</v>
      </c>
      <c r="W909" s="149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262</v>
      </c>
      <c r="C910" s="29"/>
      <c r="D910" s="13">
        <v>0.29338720991424871</v>
      </c>
      <c r="E910" s="13">
        <v>0.33197445264097203</v>
      </c>
      <c r="F910" s="13">
        <v>1.3286557782866177</v>
      </c>
      <c r="G910" s="13">
        <v>0.27194985284384665</v>
      </c>
      <c r="H910" s="13">
        <v>0.15047149611156918</v>
      </c>
      <c r="I910" s="13">
        <v>0.48632342354786573</v>
      </c>
      <c r="J910" s="13">
        <v>-7.6764488834691003E-2</v>
      </c>
      <c r="K910" s="13">
        <v>-8.533943166285185E-2</v>
      </c>
      <c r="L910" s="13">
        <v>-0.10534763159522709</v>
      </c>
      <c r="M910" s="13">
        <v>-0.10391847445720004</v>
      </c>
      <c r="N910" s="13">
        <v>-2.4483176572978049E-3</v>
      </c>
      <c r="O910" s="13">
        <v>-7.2191185993005447E-2</v>
      </c>
      <c r="P910" s="13">
        <v>-5.5327131764289272E-2</v>
      </c>
      <c r="Q910" s="13">
        <v>0.34744306326271612</v>
      </c>
      <c r="R910" s="13">
        <v>-3.3341435949151288E-2</v>
      </c>
      <c r="S910" s="13">
        <v>-0.13535993149378955</v>
      </c>
      <c r="T910" s="13">
        <v>3.7568082207452447E-2</v>
      </c>
      <c r="U910" s="13">
        <v>7.1867853520095615E-2</v>
      </c>
      <c r="V910" s="13">
        <v>-0.12078252868591643</v>
      </c>
      <c r="W910" s="149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263</v>
      </c>
      <c r="C911" s="47"/>
      <c r="D911" s="45">
        <v>2.21</v>
      </c>
      <c r="E911" s="45">
        <v>2.48</v>
      </c>
      <c r="F911" s="45">
        <v>9.5399999999999991</v>
      </c>
      <c r="G911" s="45">
        <v>2.0499999999999998</v>
      </c>
      <c r="H911" s="45">
        <v>1.19</v>
      </c>
      <c r="I911" s="45">
        <v>3.57</v>
      </c>
      <c r="J911" s="45">
        <v>0.42</v>
      </c>
      <c r="K911" s="45">
        <v>0.48</v>
      </c>
      <c r="L911" s="45">
        <v>0.62</v>
      </c>
      <c r="M911" s="45">
        <v>0.61</v>
      </c>
      <c r="N911" s="45">
        <v>0.11</v>
      </c>
      <c r="O911" s="45">
        <v>0.38</v>
      </c>
      <c r="P911" s="45">
        <v>0.27</v>
      </c>
      <c r="Q911" s="45">
        <v>2.59</v>
      </c>
      <c r="R911" s="45">
        <v>0.11</v>
      </c>
      <c r="S911" s="45">
        <v>0.83</v>
      </c>
      <c r="T911" s="45">
        <v>0.39</v>
      </c>
      <c r="U911" s="45" t="s">
        <v>264</v>
      </c>
      <c r="V911" s="45">
        <v>0.73</v>
      </c>
      <c r="W911" s="149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 t="s">
        <v>308</v>
      </c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BM912" s="55"/>
    </row>
    <row r="913" spans="1:65">
      <c r="BM913" s="55"/>
    </row>
    <row r="914" spans="1:65" ht="15">
      <c r="B914" s="8" t="s">
        <v>615</v>
      </c>
      <c r="BM914" s="28" t="s">
        <v>66</v>
      </c>
    </row>
    <row r="915" spans="1:65" ht="15">
      <c r="A915" s="25" t="s">
        <v>21</v>
      </c>
      <c r="B915" s="18" t="s">
        <v>111</v>
      </c>
      <c r="C915" s="15" t="s">
        <v>112</v>
      </c>
      <c r="D915" s="16" t="s">
        <v>224</v>
      </c>
      <c r="E915" s="17" t="s">
        <v>224</v>
      </c>
      <c r="F915" s="17" t="s">
        <v>224</v>
      </c>
      <c r="G915" s="17" t="s">
        <v>224</v>
      </c>
      <c r="H915" s="17" t="s">
        <v>224</v>
      </c>
      <c r="I915" s="17" t="s">
        <v>224</v>
      </c>
      <c r="J915" s="17" t="s">
        <v>224</v>
      </c>
      <c r="K915" s="17" t="s">
        <v>224</v>
      </c>
      <c r="L915" s="17" t="s">
        <v>224</v>
      </c>
      <c r="M915" s="17" t="s">
        <v>224</v>
      </c>
      <c r="N915" s="17" t="s">
        <v>224</v>
      </c>
      <c r="O915" s="17" t="s">
        <v>224</v>
      </c>
      <c r="P915" s="17" t="s">
        <v>224</v>
      </c>
      <c r="Q915" s="17" t="s">
        <v>224</v>
      </c>
      <c r="R915" s="149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9" t="s">
        <v>225</v>
      </c>
      <c r="C916" s="9" t="s">
        <v>225</v>
      </c>
      <c r="D916" s="147" t="s">
        <v>227</v>
      </c>
      <c r="E916" s="148" t="s">
        <v>228</v>
      </c>
      <c r="F916" s="148" t="s">
        <v>231</v>
      </c>
      <c r="G916" s="148" t="s">
        <v>235</v>
      </c>
      <c r="H916" s="148" t="s">
        <v>236</v>
      </c>
      <c r="I916" s="148" t="s">
        <v>237</v>
      </c>
      <c r="J916" s="148" t="s">
        <v>238</v>
      </c>
      <c r="K916" s="148" t="s">
        <v>265</v>
      </c>
      <c r="L916" s="148" t="s">
        <v>239</v>
      </c>
      <c r="M916" s="148" t="s">
        <v>242</v>
      </c>
      <c r="N916" s="148" t="s">
        <v>244</v>
      </c>
      <c r="O916" s="148" t="s">
        <v>245</v>
      </c>
      <c r="P916" s="148" t="s">
        <v>246</v>
      </c>
      <c r="Q916" s="148" t="s">
        <v>247</v>
      </c>
      <c r="R916" s="149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 t="s">
        <v>3</v>
      </c>
    </row>
    <row r="917" spans="1:65">
      <c r="A917" s="30"/>
      <c r="B917" s="19"/>
      <c r="C917" s="9"/>
      <c r="D917" s="10" t="s">
        <v>319</v>
      </c>
      <c r="E917" s="11" t="s">
        <v>267</v>
      </c>
      <c r="F917" s="11" t="s">
        <v>319</v>
      </c>
      <c r="G917" s="11" t="s">
        <v>267</v>
      </c>
      <c r="H917" s="11" t="s">
        <v>267</v>
      </c>
      <c r="I917" s="11" t="s">
        <v>267</v>
      </c>
      <c r="J917" s="11" t="s">
        <v>267</v>
      </c>
      <c r="K917" s="11" t="s">
        <v>267</v>
      </c>
      <c r="L917" s="11" t="s">
        <v>267</v>
      </c>
      <c r="M917" s="11" t="s">
        <v>267</v>
      </c>
      <c r="N917" s="11" t="s">
        <v>319</v>
      </c>
      <c r="O917" s="11" t="s">
        <v>319</v>
      </c>
      <c r="P917" s="11" t="s">
        <v>267</v>
      </c>
      <c r="Q917" s="11" t="s">
        <v>319</v>
      </c>
      <c r="R917" s="149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3</v>
      </c>
    </row>
    <row r="918" spans="1:65">
      <c r="A918" s="30"/>
      <c r="B918" s="19"/>
      <c r="C918" s="9"/>
      <c r="D918" s="26" t="s">
        <v>321</v>
      </c>
      <c r="E918" s="26" t="s">
        <v>322</v>
      </c>
      <c r="F918" s="26" t="s">
        <v>322</v>
      </c>
      <c r="G918" s="26" t="s">
        <v>322</v>
      </c>
      <c r="H918" s="26" t="s">
        <v>322</v>
      </c>
      <c r="I918" s="26" t="s">
        <v>322</v>
      </c>
      <c r="J918" s="26" t="s">
        <v>322</v>
      </c>
      <c r="K918" s="26" t="s">
        <v>322</v>
      </c>
      <c r="L918" s="26" t="s">
        <v>117</v>
      </c>
      <c r="M918" s="26" t="s">
        <v>323</v>
      </c>
      <c r="N918" s="26" t="s">
        <v>321</v>
      </c>
      <c r="O918" s="26" t="s">
        <v>324</v>
      </c>
      <c r="P918" s="26" t="s">
        <v>324</v>
      </c>
      <c r="Q918" s="26" t="s">
        <v>324</v>
      </c>
      <c r="R918" s="149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3</v>
      </c>
    </row>
    <row r="919" spans="1:65">
      <c r="A919" s="30"/>
      <c r="B919" s="18">
        <v>1</v>
      </c>
      <c r="C919" s="14">
        <v>1</v>
      </c>
      <c r="D919" s="202" t="s">
        <v>206</v>
      </c>
      <c r="E919" s="225">
        <v>0.17</v>
      </c>
      <c r="F919" s="202" t="s">
        <v>206</v>
      </c>
      <c r="G919" s="202" t="s">
        <v>109</v>
      </c>
      <c r="H919" s="202" t="s">
        <v>109</v>
      </c>
      <c r="I919" s="202" t="s">
        <v>109</v>
      </c>
      <c r="J919" s="202" t="s">
        <v>109</v>
      </c>
      <c r="K919" s="202" t="s">
        <v>109</v>
      </c>
      <c r="L919" s="202" t="s">
        <v>109</v>
      </c>
      <c r="M919" s="202" t="s">
        <v>206</v>
      </c>
      <c r="N919" s="202" t="s">
        <v>206</v>
      </c>
      <c r="O919" s="202" t="s">
        <v>206</v>
      </c>
      <c r="P919" s="202" t="s">
        <v>109</v>
      </c>
      <c r="Q919" s="202" t="s">
        <v>108</v>
      </c>
      <c r="R919" s="200"/>
      <c r="S919" s="201"/>
      <c r="T919" s="201"/>
      <c r="U919" s="201"/>
      <c r="V919" s="201"/>
      <c r="W919" s="201"/>
      <c r="X919" s="201"/>
      <c r="Y919" s="201"/>
      <c r="Z919" s="201"/>
      <c r="AA919" s="201"/>
      <c r="AB919" s="201"/>
      <c r="AC919" s="201"/>
      <c r="AD919" s="201"/>
      <c r="AE919" s="201"/>
      <c r="AF919" s="201"/>
      <c r="AG919" s="201"/>
      <c r="AH919" s="201"/>
      <c r="AI919" s="201"/>
      <c r="AJ919" s="201"/>
      <c r="AK919" s="201"/>
      <c r="AL919" s="201"/>
      <c r="AM919" s="201"/>
      <c r="AN919" s="201"/>
      <c r="AO919" s="201"/>
      <c r="AP919" s="201"/>
      <c r="AQ919" s="201"/>
      <c r="AR919" s="201"/>
      <c r="AS919" s="201"/>
      <c r="AT919" s="201"/>
      <c r="AU919" s="201"/>
      <c r="AV919" s="201"/>
      <c r="AW919" s="201"/>
      <c r="AX919" s="201"/>
      <c r="AY919" s="201"/>
      <c r="AZ919" s="201"/>
      <c r="BA919" s="201"/>
      <c r="BB919" s="201"/>
      <c r="BC919" s="201"/>
      <c r="BD919" s="201"/>
      <c r="BE919" s="201"/>
      <c r="BF919" s="201"/>
      <c r="BG919" s="201"/>
      <c r="BH919" s="201"/>
      <c r="BI919" s="201"/>
      <c r="BJ919" s="201"/>
      <c r="BK919" s="201"/>
      <c r="BL919" s="201"/>
      <c r="BM919" s="203">
        <v>1</v>
      </c>
    </row>
    <row r="920" spans="1:65">
      <c r="A920" s="30"/>
      <c r="B920" s="19">
        <v>1</v>
      </c>
      <c r="C920" s="9">
        <v>2</v>
      </c>
      <c r="D920" s="24" t="s">
        <v>206</v>
      </c>
      <c r="E920" s="226">
        <v>0.17</v>
      </c>
      <c r="F920" s="24" t="s">
        <v>206</v>
      </c>
      <c r="G920" s="24" t="s">
        <v>109</v>
      </c>
      <c r="H920" s="24" t="s">
        <v>109</v>
      </c>
      <c r="I920" s="24" t="s">
        <v>109</v>
      </c>
      <c r="J920" s="24" t="s">
        <v>109</v>
      </c>
      <c r="K920" s="24" t="s">
        <v>109</v>
      </c>
      <c r="L920" s="24" t="s">
        <v>109</v>
      </c>
      <c r="M920" s="24" t="s">
        <v>206</v>
      </c>
      <c r="N920" s="24" t="s">
        <v>206</v>
      </c>
      <c r="O920" s="24" t="s">
        <v>206</v>
      </c>
      <c r="P920" s="24" t="s">
        <v>109</v>
      </c>
      <c r="Q920" s="24" t="s">
        <v>108</v>
      </c>
      <c r="R920" s="200"/>
      <c r="S920" s="201"/>
      <c r="T920" s="201"/>
      <c r="U920" s="201"/>
      <c r="V920" s="201"/>
      <c r="W920" s="201"/>
      <c r="X920" s="201"/>
      <c r="Y920" s="201"/>
      <c r="Z920" s="201"/>
      <c r="AA920" s="201"/>
      <c r="AB920" s="201"/>
      <c r="AC920" s="201"/>
      <c r="AD920" s="201"/>
      <c r="AE920" s="201"/>
      <c r="AF920" s="201"/>
      <c r="AG920" s="201"/>
      <c r="AH920" s="201"/>
      <c r="AI920" s="201"/>
      <c r="AJ920" s="201"/>
      <c r="AK920" s="201"/>
      <c r="AL920" s="201"/>
      <c r="AM920" s="201"/>
      <c r="AN920" s="201"/>
      <c r="AO920" s="201"/>
      <c r="AP920" s="201"/>
      <c r="AQ920" s="201"/>
      <c r="AR920" s="201"/>
      <c r="AS920" s="201"/>
      <c r="AT920" s="201"/>
      <c r="AU920" s="201"/>
      <c r="AV920" s="201"/>
      <c r="AW920" s="201"/>
      <c r="AX920" s="201"/>
      <c r="AY920" s="201"/>
      <c r="AZ920" s="201"/>
      <c r="BA920" s="201"/>
      <c r="BB920" s="201"/>
      <c r="BC920" s="201"/>
      <c r="BD920" s="201"/>
      <c r="BE920" s="201"/>
      <c r="BF920" s="201"/>
      <c r="BG920" s="201"/>
      <c r="BH920" s="201"/>
      <c r="BI920" s="201"/>
      <c r="BJ920" s="201"/>
      <c r="BK920" s="201"/>
      <c r="BL920" s="201"/>
      <c r="BM920" s="203">
        <v>3</v>
      </c>
    </row>
    <row r="921" spans="1:65">
      <c r="A921" s="30"/>
      <c r="B921" s="19">
        <v>1</v>
      </c>
      <c r="C921" s="9">
        <v>3</v>
      </c>
      <c r="D921" s="24" t="s">
        <v>206</v>
      </c>
      <c r="E921" s="226">
        <v>0.18</v>
      </c>
      <c r="F921" s="24" t="s">
        <v>206</v>
      </c>
      <c r="G921" s="24" t="s">
        <v>109</v>
      </c>
      <c r="H921" s="24" t="s">
        <v>109</v>
      </c>
      <c r="I921" s="24" t="s">
        <v>109</v>
      </c>
      <c r="J921" s="24" t="s">
        <v>109</v>
      </c>
      <c r="K921" s="24" t="s">
        <v>109</v>
      </c>
      <c r="L921" s="24" t="s">
        <v>109</v>
      </c>
      <c r="M921" s="24" t="s">
        <v>206</v>
      </c>
      <c r="N921" s="24" t="s">
        <v>206</v>
      </c>
      <c r="O921" s="24" t="s">
        <v>206</v>
      </c>
      <c r="P921" s="24" t="s">
        <v>109</v>
      </c>
      <c r="Q921" s="24" t="s">
        <v>108</v>
      </c>
      <c r="R921" s="200"/>
      <c r="S921" s="201"/>
      <c r="T921" s="201"/>
      <c r="U921" s="201"/>
      <c r="V921" s="201"/>
      <c r="W921" s="201"/>
      <c r="X921" s="201"/>
      <c r="Y921" s="201"/>
      <c r="Z921" s="201"/>
      <c r="AA921" s="201"/>
      <c r="AB921" s="201"/>
      <c r="AC921" s="201"/>
      <c r="AD921" s="201"/>
      <c r="AE921" s="201"/>
      <c r="AF921" s="201"/>
      <c r="AG921" s="201"/>
      <c r="AH921" s="201"/>
      <c r="AI921" s="201"/>
      <c r="AJ921" s="201"/>
      <c r="AK921" s="201"/>
      <c r="AL921" s="201"/>
      <c r="AM921" s="201"/>
      <c r="AN921" s="201"/>
      <c r="AO921" s="201"/>
      <c r="AP921" s="201"/>
      <c r="AQ921" s="201"/>
      <c r="AR921" s="201"/>
      <c r="AS921" s="201"/>
      <c r="AT921" s="201"/>
      <c r="AU921" s="201"/>
      <c r="AV921" s="201"/>
      <c r="AW921" s="201"/>
      <c r="AX921" s="201"/>
      <c r="AY921" s="201"/>
      <c r="AZ921" s="201"/>
      <c r="BA921" s="201"/>
      <c r="BB921" s="201"/>
      <c r="BC921" s="201"/>
      <c r="BD921" s="201"/>
      <c r="BE921" s="201"/>
      <c r="BF921" s="201"/>
      <c r="BG921" s="201"/>
      <c r="BH921" s="201"/>
      <c r="BI921" s="201"/>
      <c r="BJ921" s="201"/>
      <c r="BK921" s="201"/>
      <c r="BL921" s="201"/>
      <c r="BM921" s="203">
        <v>16</v>
      </c>
    </row>
    <row r="922" spans="1:65">
      <c r="A922" s="30"/>
      <c r="B922" s="19">
        <v>1</v>
      </c>
      <c r="C922" s="9">
        <v>4</v>
      </c>
      <c r="D922" s="24" t="s">
        <v>206</v>
      </c>
      <c r="E922" s="226">
        <v>0.17</v>
      </c>
      <c r="F922" s="24" t="s">
        <v>206</v>
      </c>
      <c r="G922" s="24" t="s">
        <v>109</v>
      </c>
      <c r="H922" s="24" t="s">
        <v>109</v>
      </c>
      <c r="I922" s="24" t="s">
        <v>109</v>
      </c>
      <c r="J922" s="24" t="s">
        <v>109</v>
      </c>
      <c r="K922" s="24" t="s">
        <v>109</v>
      </c>
      <c r="L922" s="24" t="s">
        <v>109</v>
      </c>
      <c r="M922" s="24" t="s">
        <v>206</v>
      </c>
      <c r="N922" s="24" t="s">
        <v>206</v>
      </c>
      <c r="O922" s="24" t="s">
        <v>206</v>
      </c>
      <c r="P922" s="24" t="s">
        <v>109</v>
      </c>
      <c r="Q922" s="24" t="s">
        <v>108</v>
      </c>
      <c r="R922" s="200"/>
      <c r="S922" s="201"/>
      <c r="T922" s="201"/>
      <c r="U922" s="201"/>
      <c r="V922" s="201"/>
      <c r="W922" s="201"/>
      <c r="X922" s="201"/>
      <c r="Y922" s="201"/>
      <c r="Z922" s="201"/>
      <c r="AA922" s="201"/>
      <c r="AB922" s="201"/>
      <c r="AC922" s="201"/>
      <c r="AD922" s="201"/>
      <c r="AE922" s="201"/>
      <c r="AF922" s="201"/>
      <c r="AG922" s="201"/>
      <c r="AH922" s="201"/>
      <c r="AI922" s="201"/>
      <c r="AJ922" s="201"/>
      <c r="AK922" s="201"/>
      <c r="AL922" s="201"/>
      <c r="AM922" s="201"/>
      <c r="AN922" s="201"/>
      <c r="AO922" s="201"/>
      <c r="AP922" s="201"/>
      <c r="AQ922" s="201"/>
      <c r="AR922" s="201"/>
      <c r="AS922" s="201"/>
      <c r="AT922" s="201"/>
      <c r="AU922" s="201"/>
      <c r="AV922" s="201"/>
      <c r="AW922" s="201"/>
      <c r="AX922" s="201"/>
      <c r="AY922" s="201"/>
      <c r="AZ922" s="201"/>
      <c r="BA922" s="201"/>
      <c r="BB922" s="201"/>
      <c r="BC922" s="201"/>
      <c r="BD922" s="201"/>
      <c r="BE922" s="201"/>
      <c r="BF922" s="201"/>
      <c r="BG922" s="201"/>
      <c r="BH922" s="201"/>
      <c r="BI922" s="201"/>
      <c r="BJ922" s="201"/>
      <c r="BK922" s="201"/>
      <c r="BL922" s="201"/>
      <c r="BM922" s="203" t="s">
        <v>109</v>
      </c>
    </row>
    <row r="923" spans="1:65">
      <c r="A923" s="30"/>
      <c r="B923" s="19">
        <v>1</v>
      </c>
      <c r="C923" s="9">
        <v>5</v>
      </c>
      <c r="D923" s="24" t="s">
        <v>206</v>
      </c>
      <c r="E923" s="226">
        <v>0.17</v>
      </c>
      <c r="F923" s="24" t="s">
        <v>206</v>
      </c>
      <c r="G923" s="24" t="s">
        <v>109</v>
      </c>
      <c r="H923" s="24" t="s">
        <v>109</v>
      </c>
      <c r="I923" s="24" t="s">
        <v>109</v>
      </c>
      <c r="J923" s="24" t="s">
        <v>109</v>
      </c>
      <c r="K923" s="24" t="s">
        <v>109</v>
      </c>
      <c r="L923" s="24" t="s">
        <v>109</v>
      </c>
      <c r="M923" s="24" t="s">
        <v>206</v>
      </c>
      <c r="N923" s="24" t="s">
        <v>206</v>
      </c>
      <c r="O923" s="24" t="s">
        <v>206</v>
      </c>
      <c r="P923" s="24" t="s">
        <v>109</v>
      </c>
      <c r="Q923" s="24" t="s">
        <v>108</v>
      </c>
      <c r="R923" s="200"/>
      <c r="S923" s="201"/>
      <c r="T923" s="201"/>
      <c r="U923" s="201"/>
      <c r="V923" s="201"/>
      <c r="W923" s="201"/>
      <c r="X923" s="201"/>
      <c r="Y923" s="201"/>
      <c r="Z923" s="201"/>
      <c r="AA923" s="201"/>
      <c r="AB923" s="201"/>
      <c r="AC923" s="201"/>
      <c r="AD923" s="201"/>
      <c r="AE923" s="201"/>
      <c r="AF923" s="201"/>
      <c r="AG923" s="201"/>
      <c r="AH923" s="201"/>
      <c r="AI923" s="201"/>
      <c r="AJ923" s="201"/>
      <c r="AK923" s="201"/>
      <c r="AL923" s="201"/>
      <c r="AM923" s="201"/>
      <c r="AN923" s="201"/>
      <c r="AO923" s="201"/>
      <c r="AP923" s="201"/>
      <c r="AQ923" s="201"/>
      <c r="AR923" s="201"/>
      <c r="AS923" s="201"/>
      <c r="AT923" s="201"/>
      <c r="AU923" s="201"/>
      <c r="AV923" s="201"/>
      <c r="AW923" s="201"/>
      <c r="AX923" s="201"/>
      <c r="AY923" s="201"/>
      <c r="AZ923" s="201"/>
      <c r="BA923" s="201"/>
      <c r="BB923" s="201"/>
      <c r="BC923" s="201"/>
      <c r="BD923" s="201"/>
      <c r="BE923" s="201"/>
      <c r="BF923" s="201"/>
      <c r="BG923" s="201"/>
      <c r="BH923" s="201"/>
      <c r="BI923" s="201"/>
      <c r="BJ923" s="201"/>
      <c r="BK923" s="201"/>
      <c r="BL923" s="201"/>
      <c r="BM923" s="203">
        <v>175</v>
      </c>
    </row>
    <row r="924" spans="1:65">
      <c r="A924" s="30"/>
      <c r="B924" s="19">
        <v>1</v>
      </c>
      <c r="C924" s="9">
        <v>6</v>
      </c>
      <c r="D924" s="24" t="s">
        <v>206</v>
      </c>
      <c r="E924" s="226">
        <v>0.17</v>
      </c>
      <c r="F924" s="24" t="s">
        <v>206</v>
      </c>
      <c r="G924" s="24" t="s">
        <v>109</v>
      </c>
      <c r="H924" s="24" t="s">
        <v>109</v>
      </c>
      <c r="I924" s="24" t="s">
        <v>109</v>
      </c>
      <c r="J924" s="24" t="s">
        <v>109</v>
      </c>
      <c r="K924" s="24" t="s">
        <v>109</v>
      </c>
      <c r="L924" s="24" t="s">
        <v>109</v>
      </c>
      <c r="M924" s="24" t="s">
        <v>206</v>
      </c>
      <c r="N924" s="24" t="s">
        <v>206</v>
      </c>
      <c r="O924" s="24" t="s">
        <v>206</v>
      </c>
      <c r="P924" s="24" t="s">
        <v>109</v>
      </c>
      <c r="Q924" s="24" t="s">
        <v>108</v>
      </c>
      <c r="R924" s="200"/>
      <c r="S924" s="201"/>
      <c r="T924" s="201"/>
      <c r="U924" s="201"/>
      <c r="V924" s="201"/>
      <c r="W924" s="201"/>
      <c r="X924" s="201"/>
      <c r="Y924" s="201"/>
      <c r="Z924" s="201"/>
      <c r="AA924" s="201"/>
      <c r="AB924" s="201"/>
      <c r="AC924" s="201"/>
      <c r="AD924" s="201"/>
      <c r="AE924" s="201"/>
      <c r="AF924" s="201"/>
      <c r="AG924" s="201"/>
      <c r="AH924" s="201"/>
      <c r="AI924" s="201"/>
      <c r="AJ924" s="201"/>
      <c r="AK924" s="201"/>
      <c r="AL924" s="201"/>
      <c r="AM924" s="201"/>
      <c r="AN924" s="201"/>
      <c r="AO924" s="201"/>
      <c r="AP924" s="201"/>
      <c r="AQ924" s="201"/>
      <c r="AR924" s="201"/>
      <c r="AS924" s="201"/>
      <c r="AT924" s="201"/>
      <c r="AU924" s="201"/>
      <c r="AV924" s="201"/>
      <c r="AW924" s="201"/>
      <c r="AX924" s="201"/>
      <c r="AY924" s="201"/>
      <c r="AZ924" s="201"/>
      <c r="BA924" s="201"/>
      <c r="BB924" s="201"/>
      <c r="BC924" s="201"/>
      <c r="BD924" s="201"/>
      <c r="BE924" s="201"/>
      <c r="BF924" s="201"/>
      <c r="BG924" s="201"/>
      <c r="BH924" s="201"/>
      <c r="BI924" s="201"/>
      <c r="BJ924" s="201"/>
      <c r="BK924" s="201"/>
      <c r="BL924" s="201"/>
      <c r="BM924" s="56"/>
    </row>
    <row r="925" spans="1:65">
      <c r="A925" s="30"/>
      <c r="B925" s="20" t="s">
        <v>259</v>
      </c>
      <c r="C925" s="12"/>
      <c r="D925" s="205" t="s">
        <v>629</v>
      </c>
      <c r="E925" s="205">
        <v>0.17166666666666666</v>
      </c>
      <c r="F925" s="205" t="s">
        <v>629</v>
      </c>
      <c r="G925" s="205" t="s">
        <v>629</v>
      </c>
      <c r="H925" s="205" t="s">
        <v>629</v>
      </c>
      <c r="I925" s="205" t="s">
        <v>629</v>
      </c>
      <c r="J925" s="205" t="s">
        <v>629</v>
      </c>
      <c r="K925" s="205" t="s">
        <v>629</v>
      </c>
      <c r="L925" s="205" t="s">
        <v>629</v>
      </c>
      <c r="M925" s="205" t="s">
        <v>629</v>
      </c>
      <c r="N925" s="205" t="s">
        <v>629</v>
      </c>
      <c r="O925" s="205" t="s">
        <v>629</v>
      </c>
      <c r="P925" s="205" t="s">
        <v>629</v>
      </c>
      <c r="Q925" s="205" t="s">
        <v>629</v>
      </c>
      <c r="R925" s="200"/>
      <c r="S925" s="201"/>
      <c r="T925" s="201"/>
      <c r="U925" s="201"/>
      <c r="V925" s="201"/>
      <c r="W925" s="201"/>
      <c r="X925" s="201"/>
      <c r="Y925" s="201"/>
      <c r="Z925" s="201"/>
      <c r="AA925" s="201"/>
      <c r="AB925" s="201"/>
      <c r="AC925" s="201"/>
      <c r="AD925" s="201"/>
      <c r="AE925" s="201"/>
      <c r="AF925" s="201"/>
      <c r="AG925" s="201"/>
      <c r="AH925" s="201"/>
      <c r="AI925" s="201"/>
      <c r="AJ925" s="201"/>
      <c r="AK925" s="201"/>
      <c r="AL925" s="201"/>
      <c r="AM925" s="201"/>
      <c r="AN925" s="201"/>
      <c r="AO925" s="201"/>
      <c r="AP925" s="201"/>
      <c r="AQ925" s="201"/>
      <c r="AR925" s="201"/>
      <c r="AS925" s="201"/>
      <c r="AT925" s="201"/>
      <c r="AU925" s="201"/>
      <c r="AV925" s="201"/>
      <c r="AW925" s="201"/>
      <c r="AX925" s="201"/>
      <c r="AY925" s="201"/>
      <c r="AZ925" s="201"/>
      <c r="BA925" s="201"/>
      <c r="BB925" s="201"/>
      <c r="BC925" s="201"/>
      <c r="BD925" s="201"/>
      <c r="BE925" s="201"/>
      <c r="BF925" s="201"/>
      <c r="BG925" s="201"/>
      <c r="BH925" s="201"/>
      <c r="BI925" s="201"/>
      <c r="BJ925" s="201"/>
      <c r="BK925" s="201"/>
      <c r="BL925" s="201"/>
      <c r="BM925" s="56"/>
    </row>
    <row r="926" spans="1:65">
      <c r="A926" s="30"/>
      <c r="B926" s="3" t="s">
        <v>260</v>
      </c>
      <c r="C926" s="29"/>
      <c r="D926" s="24" t="s">
        <v>629</v>
      </c>
      <c r="E926" s="24">
        <v>0.17</v>
      </c>
      <c r="F926" s="24" t="s">
        <v>629</v>
      </c>
      <c r="G926" s="24" t="s">
        <v>629</v>
      </c>
      <c r="H926" s="24" t="s">
        <v>629</v>
      </c>
      <c r="I926" s="24" t="s">
        <v>629</v>
      </c>
      <c r="J926" s="24" t="s">
        <v>629</v>
      </c>
      <c r="K926" s="24" t="s">
        <v>629</v>
      </c>
      <c r="L926" s="24" t="s">
        <v>629</v>
      </c>
      <c r="M926" s="24" t="s">
        <v>629</v>
      </c>
      <c r="N926" s="24" t="s">
        <v>629</v>
      </c>
      <c r="O926" s="24" t="s">
        <v>629</v>
      </c>
      <c r="P926" s="24" t="s">
        <v>629</v>
      </c>
      <c r="Q926" s="24" t="s">
        <v>629</v>
      </c>
      <c r="R926" s="200"/>
      <c r="S926" s="201"/>
      <c r="T926" s="201"/>
      <c r="U926" s="201"/>
      <c r="V926" s="201"/>
      <c r="W926" s="201"/>
      <c r="X926" s="201"/>
      <c r="Y926" s="201"/>
      <c r="Z926" s="201"/>
      <c r="AA926" s="201"/>
      <c r="AB926" s="201"/>
      <c r="AC926" s="201"/>
      <c r="AD926" s="201"/>
      <c r="AE926" s="201"/>
      <c r="AF926" s="201"/>
      <c r="AG926" s="201"/>
      <c r="AH926" s="201"/>
      <c r="AI926" s="201"/>
      <c r="AJ926" s="201"/>
      <c r="AK926" s="201"/>
      <c r="AL926" s="201"/>
      <c r="AM926" s="201"/>
      <c r="AN926" s="201"/>
      <c r="AO926" s="201"/>
      <c r="AP926" s="201"/>
      <c r="AQ926" s="201"/>
      <c r="AR926" s="201"/>
      <c r="AS926" s="201"/>
      <c r="AT926" s="201"/>
      <c r="AU926" s="201"/>
      <c r="AV926" s="201"/>
      <c r="AW926" s="201"/>
      <c r="AX926" s="201"/>
      <c r="AY926" s="201"/>
      <c r="AZ926" s="201"/>
      <c r="BA926" s="201"/>
      <c r="BB926" s="201"/>
      <c r="BC926" s="201"/>
      <c r="BD926" s="201"/>
      <c r="BE926" s="201"/>
      <c r="BF926" s="201"/>
      <c r="BG926" s="201"/>
      <c r="BH926" s="201"/>
      <c r="BI926" s="201"/>
      <c r="BJ926" s="201"/>
      <c r="BK926" s="201"/>
      <c r="BL926" s="201"/>
      <c r="BM926" s="56"/>
    </row>
    <row r="927" spans="1:65">
      <c r="A927" s="30"/>
      <c r="B927" s="3" t="s">
        <v>261</v>
      </c>
      <c r="C927" s="29"/>
      <c r="D927" s="24" t="s">
        <v>629</v>
      </c>
      <c r="E927" s="24">
        <v>4.0824829046386219E-3</v>
      </c>
      <c r="F927" s="24" t="s">
        <v>629</v>
      </c>
      <c r="G927" s="24" t="s">
        <v>629</v>
      </c>
      <c r="H927" s="24" t="s">
        <v>629</v>
      </c>
      <c r="I927" s="24" t="s">
        <v>629</v>
      </c>
      <c r="J927" s="24" t="s">
        <v>629</v>
      </c>
      <c r="K927" s="24" t="s">
        <v>629</v>
      </c>
      <c r="L927" s="24" t="s">
        <v>629</v>
      </c>
      <c r="M927" s="24" t="s">
        <v>629</v>
      </c>
      <c r="N927" s="24" t="s">
        <v>629</v>
      </c>
      <c r="O927" s="24" t="s">
        <v>629</v>
      </c>
      <c r="P927" s="24" t="s">
        <v>629</v>
      </c>
      <c r="Q927" s="24" t="s">
        <v>629</v>
      </c>
      <c r="R927" s="200"/>
      <c r="S927" s="201"/>
      <c r="T927" s="201"/>
      <c r="U927" s="201"/>
      <c r="V927" s="201"/>
      <c r="W927" s="201"/>
      <c r="X927" s="201"/>
      <c r="Y927" s="201"/>
      <c r="Z927" s="201"/>
      <c r="AA927" s="201"/>
      <c r="AB927" s="201"/>
      <c r="AC927" s="201"/>
      <c r="AD927" s="201"/>
      <c r="AE927" s="201"/>
      <c r="AF927" s="201"/>
      <c r="AG927" s="201"/>
      <c r="AH927" s="201"/>
      <c r="AI927" s="201"/>
      <c r="AJ927" s="201"/>
      <c r="AK927" s="201"/>
      <c r="AL927" s="201"/>
      <c r="AM927" s="201"/>
      <c r="AN927" s="201"/>
      <c r="AO927" s="201"/>
      <c r="AP927" s="201"/>
      <c r="AQ927" s="201"/>
      <c r="AR927" s="201"/>
      <c r="AS927" s="201"/>
      <c r="AT927" s="201"/>
      <c r="AU927" s="201"/>
      <c r="AV927" s="201"/>
      <c r="AW927" s="201"/>
      <c r="AX927" s="201"/>
      <c r="AY927" s="201"/>
      <c r="AZ927" s="201"/>
      <c r="BA927" s="201"/>
      <c r="BB927" s="201"/>
      <c r="BC927" s="201"/>
      <c r="BD927" s="201"/>
      <c r="BE927" s="201"/>
      <c r="BF927" s="201"/>
      <c r="BG927" s="201"/>
      <c r="BH927" s="201"/>
      <c r="BI927" s="201"/>
      <c r="BJ927" s="201"/>
      <c r="BK927" s="201"/>
      <c r="BL927" s="201"/>
      <c r="BM927" s="56"/>
    </row>
    <row r="928" spans="1:65">
      <c r="A928" s="30"/>
      <c r="B928" s="3" t="s">
        <v>86</v>
      </c>
      <c r="C928" s="29"/>
      <c r="D928" s="13" t="s">
        <v>629</v>
      </c>
      <c r="E928" s="13">
        <v>2.3781453813428867E-2</v>
      </c>
      <c r="F928" s="13" t="s">
        <v>629</v>
      </c>
      <c r="G928" s="13" t="s">
        <v>629</v>
      </c>
      <c r="H928" s="13" t="s">
        <v>629</v>
      </c>
      <c r="I928" s="13" t="s">
        <v>629</v>
      </c>
      <c r="J928" s="13" t="s">
        <v>629</v>
      </c>
      <c r="K928" s="13" t="s">
        <v>629</v>
      </c>
      <c r="L928" s="13" t="s">
        <v>629</v>
      </c>
      <c r="M928" s="13" t="s">
        <v>629</v>
      </c>
      <c r="N928" s="13" t="s">
        <v>629</v>
      </c>
      <c r="O928" s="13" t="s">
        <v>629</v>
      </c>
      <c r="P928" s="13" t="s">
        <v>629</v>
      </c>
      <c r="Q928" s="13" t="s">
        <v>629</v>
      </c>
      <c r="R928" s="149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262</v>
      </c>
      <c r="C929" s="29"/>
      <c r="D929" s="13" t="s">
        <v>629</v>
      </c>
      <c r="E929" s="13" t="s">
        <v>629</v>
      </c>
      <c r="F929" s="13" t="s">
        <v>629</v>
      </c>
      <c r="G929" s="13" t="s">
        <v>629</v>
      </c>
      <c r="H929" s="13" t="s">
        <v>629</v>
      </c>
      <c r="I929" s="13" t="s">
        <v>629</v>
      </c>
      <c r="J929" s="13" t="s">
        <v>629</v>
      </c>
      <c r="K929" s="13" t="s">
        <v>629</v>
      </c>
      <c r="L929" s="13" t="s">
        <v>629</v>
      </c>
      <c r="M929" s="13" t="s">
        <v>629</v>
      </c>
      <c r="N929" s="13" t="s">
        <v>629</v>
      </c>
      <c r="O929" s="13" t="s">
        <v>629</v>
      </c>
      <c r="P929" s="13" t="s">
        <v>629</v>
      </c>
      <c r="Q929" s="13" t="s">
        <v>629</v>
      </c>
      <c r="R929" s="149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46" t="s">
        <v>263</v>
      </c>
      <c r="C930" s="47"/>
      <c r="D930" s="45">
        <v>0.67</v>
      </c>
      <c r="E930" s="45">
        <v>10.56</v>
      </c>
      <c r="F930" s="45">
        <v>0.67</v>
      </c>
      <c r="G930" s="45">
        <v>0.67</v>
      </c>
      <c r="H930" s="45">
        <v>0.67</v>
      </c>
      <c r="I930" s="45">
        <v>0.67</v>
      </c>
      <c r="J930" s="45">
        <v>0.67</v>
      </c>
      <c r="K930" s="45">
        <v>0.67</v>
      </c>
      <c r="L930" s="45">
        <v>0.67</v>
      </c>
      <c r="M930" s="45">
        <v>0.67</v>
      </c>
      <c r="N930" s="45">
        <v>0.67</v>
      </c>
      <c r="O930" s="45">
        <v>0.67</v>
      </c>
      <c r="P930" s="45">
        <v>0.67</v>
      </c>
      <c r="Q930" s="45">
        <v>2.36</v>
      </c>
      <c r="R930" s="149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1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BM931" s="55"/>
    </row>
    <row r="932" spans="1:65" ht="15">
      <c r="B932" s="8" t="s">
        <v>616</v>
      </c>
      <c r="BM932" s="28" t="s">
        <v>66</v>
      </c>
    </row>
    <row r="933" spans="1:65" ht="15">
      <c r="A933" s="25" t="s">
        <v>24</v>
      </c>
      <c r="B933" s="18" t="s">
        <v>111</v>
      </c>
      <c r="C933" s="15" t="s">
        <v>112</v>
      </c>
      <c r="D933" s="16" t="s">
        <v>224</v>
      </c>
      <c r="E933" s="17" t="s">
        <v>224</v>
      </c>
      <c r="F933" s="17" t="s">
        <v>224</v>
      </c>
      <c r="G933" s="17" t="s">
        <v>224</v>
      </c>
      <c r="H933" s="17" t="s">
        <v>224</v>
      </c>
      <c r="I933" s="17" t="s">
        <v>224</v>
      </c>
      <c r="J933" s="17" t="s">
        <v>224</v>
      </c>
      <c r="K933" s="149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1</v>
      </c>
    </row>
    <row r="934" spans="1:65">
      <c r="A934" s="30"/>
      <c r="B934" s="19" t="s">
        <v>225</v>
      </c>
      <c r="C934" s="9" t="s">
        <v>225</v>
      </c>
      <c r="D934" s="147" t="s">
        <v>228</v>
      </c>
      <c r="E934" s="148" t="s">
        <v>229</v>
      </c>
      <c r="F934" s="148" t="s">
        <v>231</v>
      </c>
      <c r="G934" s="148" t="s">
        <v>239</v>
      </c>
      <c r="H934" s="148" t="s">
        <v>242</v>
      </c>
      <c r="I934" s="148" t="s">
        <v>245</v>
      </c>
      <c r="J934" s="148" t="s">
        <v>246</v>
      </c>
      <c r="K934" s="149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 t="s">
        <v>3</v>
      </c>
    </row>
    <row r="935" spans="1:65">
      <c r="A935" s="30"/>
      <c r="B935" s="19"/>
      <c r="C935" s="9"/>
      <c r="D935" s="10" t="s">
        <v>267</v>
      </c>
      <c r="E935" s="11" t="s">
        <v>267</v>
      </c>
      <c r="F935" s="11" t="s">
        <v>319</v>
      </c>
      <c r="G935" s="11" t="s">
        <v>267</v>
      </c>
      <c r="H935" s="11" t="s">
        <v>267</v>
      </c>
      <c r="I935" s="11" t="s">
        <v>319</v>
      </c>
      <c r="J935" s="11" t="s">
        <v>267</v>
      </c>
      <c r="K935" s="149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2</v>
      </c>
    </row>
    <row r="936" spans="1:65">
      <c r="A936" s="30"/>
      <c r="B936" s="19"/>
      <c r="C936" s="9"/>
      <c r="D936" s="26" t="s">
        <v>322</v>
      </c>
      <c r="E936" s="26" t="s">
        <v>323</v>
      </c>
      <c r="F936" s="26" t="s">
        <v>322</v>
      </c>
      <c r="G936" s="26" t="s">
        <v>117</v>
      </c>
      <c r="H936" s="26" t="s">
        <v>323</v>
      </c>
      <c r="I936" s="26" t="s">
        <v>324</v>
      </c>
      <c r="J936" s="26" t="s">
        <v>324</v>
      </c>
      <c r="K936" s="149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3</v>
      </c>
    </row>
    <row r="937" spans="1:65">
      <c r="A937" s="30"/>
      <c r="B937" s="18">
        <v>1</v>
      </c>
      <c r="C937" s="14">
        <v>1</v>
      </c>
      <c r="D937" s="22">
        <v>0.1</v>
      </c>
      <c r="E937" s="22">
        <v>9.5893850885520396E-2</v>
      </c>
      <c r="F937" s="143">
        <v>0.1</v>
      </c>
      <c r="G937" s="22">
        <v>9.7000000000000003E-2</v>
      </c>
      <c r="H937" s="22">
        <v>9.6716115926478122E-2</v>
      </c>
      <c r="I937" s="22">
        <v>0.1</v>
      </c>
      <c r="J937" s="22">
        <v>0.1</v>
      </c>
      <c r="K937" s="149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</v>
      </c>
    </row>
    <row r="938" spans="1:65">
      <c r="A938" s="30"/>
      <c r="B938" s="19">
        <v>1</v>
      </c>
      <c r="C938" s="9">
        <v>2</v>
      </c>
      <c r="D938" s="11">
        <v>0.11</v>
      </c>
      <c r="E938" s="11">
        <v>0.109036755282794</v>
      </c>
      <c r="F938" s="144">
        <v>0.1</v>
      </c>
      <c r="G938" s="11">
        <v>9.6000000000000002E-2</v>
      </c>
      <c r="H938" s="11">
        <v>0.10594810051389225</v>
      </c>
      <c r="I938" s="11">
        <v>0.1</v>
      </c>
      <c r="J938" s="11">
        <v>0.11</v>
      </c>
      <c r="K938" s="149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 t="e">
        <v>#N/A</v>
      </c>
    </row>
    <row r="939" spans="1:65">
      <c r="A939" s="30"/>
      <c r="B939" s="19">
        <v>1</v>
      </c>
      <c r="C939" s="9">
        <v>3</v>
      </c>
      <c r="D939" s="11">
        <v>0.11</v>
      </c>
      <c r="E939" s="11">
        <v>7.9651238962921381E-2</v>
      </c>
      <c r="F939" s="144">
        <v>0.1</v>
      </c>
      <c r="G939" s="11">
        <v>0.1</v>
      </c>
      <c r="H939" s="11">
        <v>0.10509019936914454</v>
      </c>
      <c r="I939" s="11">
        <v>0.1</v>
      </c>
      <c r="J939" s="11">
        <v>0.12</v>
      </c>
      <c r="K939" s="149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16</v>
      </c>
    </row>
    <row r="940" spans="1:65">
      <c r="A940" s="30"/>
      <c r="B940" s="19">
        <v>1</v>
      </c>
      <c r="C940" s="9">
        <v>4</v>
      </c>
      <c r="D940" s="11">
        <v>0.11</v>
      </c>
      <c r="E940" s="11">
        <v>9.5751503087702389E-2</v>
      </c>
      <c r="F940" s="144">
        <v>0.1</v>
      </c>
      <c r="G940" s="11">
        <v>9.8000000000000004E-2</v>
      </c>
      <c r="H940" s="11">
        <v>9.9574635209695131E-2</v>
      </c>
      <c r="I940" s="145">
        <v>7.0000000000000007E-2</v>
      </c>
      <c r="J940" s="11">
        <v>0.12</v>
      </c>
      <c r="K940" s="149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0.10280575186691278</v>
      </c>
    </row>
    <row r="941" spans="1:65">
      <c r="A941" s="30"/>
      <c r="B941" s="19">
        <v>1</v>
      </c>
      <c r="C941" s="9">
        <v>5</v>
      </c>
      <c r="D941" s="11">
        <v>0.11</v>
      </c>
      <c r="E941" s="11">
        <v>0.10904435529189739</v>
      </c>
      <c r="F941" s="144">
        <v>0.1</v>
      </c>
      <c r="G941" s="11">
        <v>0.105</v>
      </c>
      <c r="H941" s="11">
        <v>0.1121714962733967</v>
      </c>
      <c r="I941" s="11">
        <v>0.1</v>
      </c>
      <c r="J941" s="11">
        <v>0.11</v>
      </c>
      <c r="K941" s="149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176</v>
      </c>
    </row>
    <row r="942" spans="1:65">
      <c r="A942" s="30"/>
      <c r="B942" s="19">
        <v>1</v>
      </c>
      <c r="C942" s="9">
        <v>6</v>
      </c>
      <c r="D942" s="11">
        <v>0.1</v>
      </c>
      <c r="E942" s="11">
        <v>8.7553025500845497E-2</v>
      </c>
      <c r="F942" s="144">
        <v>0.1</v>
      </c>
      <c r="G942" s="11">
        <v>9.7000000000000003E-2</v>
      </c>
      <c r="H942" s="11">
        <v>0.10157579090457236</v>
      </c>
      <c r="I942" s="11">
        <v>0.1</v>
      </c>
      <c r="J942" s="11">
        <v>0.11</v>
      </c>
      <c r="K942" s="149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20" t="s">
        <v>259</v>
      </c>
      <c r="C943" s="12"/>
      <c r="D943" s="23">
        <v>0.10666666666666667</v>
      </c>
      <c r="E943" s="23">
        <v>9.6155121501946841E-2</v>
      </c>
      <c r="F943" s="23">
        <v>9.9999999999999992E-2</v>
      </c>
      <c r="G943" s="23">
        <v>9.8833333333333329E-2</v>
      </c>
      <c r="H943" s="23">
        <v>0.10351272303286319</v>
      </c>
      <c r="I943" s="23">
        <v>9.5000000000000015E-2</v>
      </c>
      <c r="J943" s="23">
        <v>0.11166666666666668</v>
      </c>
      <c r="K943" s="149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260</v>
      </c>
      <c r="C944" s="29"/>
      <c r="D944" s="11">
        <v>0.11</v>
      </c>
      <c r="E944" s="11">
        <v>9.5822676986611399E-2</v>
      </c>
      <c r="F944" s="11">
        <v>0.1</v>
      </c>
      <c r="G944" s="11">
        <v>9.7500000000000003E-2</v>
      </c>
      <c r="H944" s="11">
        <v>0.10333299513685845</v>
      </c>
      <c r="I944" s="11">
        <v>0.1</v>
      </c>
      <c r="J944" s="11">
        <v>0.11</v>
      </c>
      <c r="K944" s="149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261</v>
      </c>
      <c r="C945" s="29"/>
      <c r="D945" s="24">
        <v>5.1639777949432199E-3</v>
      </c>
      <c r="E945" s="24">
        <v>1.1650529611904331E-2</v>
      </c>
      <c r="F945" s="24">
        <v>1.5202354861220293E-17</v>
      </c>
      <c r="G945" s="24">
        <v>3.3115957885386091E-3</v>
      </c>
      <c r="H945" s="24">
        <v>5.4561517396194944E-3</v>
      </c>
      <c r="I945" s="24">
        <v>1.2247448713915896E-2</v>
      </c>
      <c r="J945" s="24">
        <v>7.5277265270908061E-3</v>
      </c>
      <c r="K945" s="200"/>
      <c r="L945" s="201"/>
      <c r="M945" s="201"/>
      <c r="N945" s="201"/>
      <c r="O945" s="201"/>
      <c r="P945" s="201"/>
      <c r="Q945" s="201"/>
      <c r="R945" s="201"/>
      <c r="S945" s="201"/>
      <c r="T945" s="201"/>
      <c r="U945" s="201"/>
      <c r="V945" s="201"/>
      <c r="W945" s="201"/>
      <c r="X945" s="201"/>
      <c r="Y945" s="201"/>
      <c r="Z945" s="201"/>
      <c r="AA945" s="201"/>
      <c r="AB945" s="201"/>
      <c r="AC945" s="201"/>
      <c r="AD945" s="201"/>
      <c r="AE945" s="201"/>
      <c r="AF945" s="201"/>
      <c r="AG945" s="201"/>
      <c r="AH945" s="201"/>
      <c r="AI945" s="201"/>
      <c r="AJ945" s="201"/>
      <c r="AK945" s="201"/>
      <c r="AL945" s="201"/>
      <c r="AM945" s="201"/>
      <c r="AN945" s="201"/>
      <c r="AO945" s="201"/>
      <c r="AP945" s="201"/>
      <c r="AQ945" s="201"/>
      <c r="AR945" s="201"/>
      <c r="AS945" s="201"/>
      <c r="AT945" s="201"/>
      <c r="AU945" s="201"/>
      <c r="AV945" s="201"/>
      <c r="AW945" s="201"/>
      <c r="AX945" s="201"/>
      <c r="AY945" s="201"/>
      <c r="AZ945" s="201"/>
      <c r="BA945" s="201"/>
      <c r="BB945" s="201"/>
      <c r="BC945" s="201"/>
      <c r="BD945" s="201"/>
      <c r="BE945" s="201"/>
      <c r="BF945" s="201"/>
      <c r="BG945" s="201"/>
      <c r="BH945" s="201"/>
      <c r="BI945" s="201"/>
      <c r="BJ945" s="201"/>
      <c r="BK945" s="201"/>
      <c r="BL945" s="201"/>
      <c r="BM945" s="56"/>
    </row>
    <row r="946" spans="1:65">
      <c r="A946" s="30"/>
      <c r="B946" s="3" t="s">
        <v>86</v>
      </c>
      <c r="C946" s="29"/>
      <c r="D946" s="13">
        <v>4.8412291827592685E-2</v>
      </c>
      <c r="E946" s="13">
        <v>0.12116390089183594</v>
      </c>
      <c r="F946" s="13">
        <v>1.5202354861220294E-16</v>
      </c>
      <c r="G946" s="13">
        <v>3.3506871384876319E-2</v>
      </c>
      <c r="H946" s="13">
        <v>5.2709962406140905E-2</v>
      </c>
      <c r="I946" s="13">
        <v>0.12892051277806205</v>
      </c>
      <c r="J946" s="13">
        <v>6.7412476362007215E-2</v>
      </c>
      <c r="K946" s="149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3" t="s">
        <v>262</v>
      </c>
      <c r="C947" s="29"/>
      <c r="D947" s="13">
        <v>3.7555435660370895E-2</v>
      </c>
      <c r="E947" s="13">
        <v>-6.4691228303796811E-2</v>
      </c>
      <c r="F947" s="13">
        <v>-2.7291779068402411E-2</v>
      </c>
      <c r="G947" s="13">
        <v>-3.8640041645937706E-2</v>
      </c>
      <c r="H947" s="13">
        <v>6.8767666508156022E-3</v>
      </c>
      <c r="I947" s="13">
        <v>-7.5927190114982057E-2</v>
      </c>
      <c r="J947" s="13">
        <v>8.6190846706950763E-2</v>
      </c>
      <c r="K947" s="149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46" t="s">
        <v>263</v>
      </c>
      <c r="C948" s="47"/>
      <c r="D948" s="45">
        <v>0.7</v>
      </c>
      <c r="E948" s="45">
        <v>0.64</v>
      </c>
      <c r="F948" s="45" t="s">
        <v>264</v>
      </c>
      <c r="G948" s="45">
        <v>0.3</v>
      </c>
      <c r="H948" s="45">
        <v>0.3</v>
      </c>
      <c r="I948" s="45">
        <v>0.79</v>
      </c>
      <c r="J948" s="45">
        <v>1.35</v>
      </c>
      <c r="K948" s="149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1" t="s">
        <v>328</v>
      </c>
      <c r="C949" s="20"/>
      <c r="D949" s="20"/>
      <c r="E949" s="20"/>
      <c r="F949" s="20"/>
      <c r="G949" s="20"/>
      <c r="H949" s="20"/>
      <c r="I949" s="20"/>
      <c r="J949" s="20"/>
      <c r="BM949" s="55"/>
    </row>
    <row r="950" spans="1:65">
      <c r="BM950" s="55"/>
    </row>
    <row r="951" spans="1:65" ht="15">
      <c r="B951" s="8" t="s">
        <v>617</v>
      </c>
      <c r="BM951" s="28" t="s">
        <v>66</v>
      </c>
    </row>
    <row r="952" spans="1:65" ht="15">
      <c r="A952" s="25" t="s">
        <v>27</v>
      </c>
      <c r="B952" s="18" t="s">
        <v>111</v>
      </c>
      <c r="C952" s="15" t="s">
        <v>112</v>
      </c>
      <c r="D952" s="16" t="s">
        <v>224</v>
      </c>
      <c r="E952" s="17" t="s">
        <v>224</v>
      </c>
      <c r="F952" s="17" t="s">
        <v>224</v>
      </c>
      <c r="G952" s="17" t="s">
        <v>224</v>
      </c>
      <c r="H952" s="17" t="s">
        <v>224</v>
      </c>
      <c r="I952" s="17" t="s">
        <v>224</v>
      </c>
      <c r="J952" s="17" t="s">
        <v>224</v>
      </c>
      <c r="K952" s="17" t="s">
        <v>224</v>
      </c>
      <c r="L952" s="17" t="s">
        <v>224</v>
      </c>
      <c r="M952" s="17" t="s">
        <v>224</v>
      </c>
      <c r="N952" s="17" t="s">
        <v>224</v>
      </c>
      <c r="O952" s="17" t="s">
        <v>224</v>
      </c>
      <c r="P952" s="17" t="s">
        <v>224</v>
      </c>
      <c r="Q952" s="17" t="s">
        <v>224</v>
      </c>
      <c r="R952" s="17" t="s">
        <v>224</v>
      </c>
      <c r="S952" s="17" t="s">
        <v>224</v>
      </c>
      <c r="T952" s="17" t="s">
        <v>224</v>
      </c>
      <c r="U952" s="17" t="s">
        <v>224</v>
      </c>
      <c r="V952" s="17" t="s">
        <v>224</v>
      </c>
      <c r="W952" s="149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 t="s">
        <v>225</v>
      </c>
      <c r="C953" s="9" t="s">
        <v>225</v>
      </c>
      <c r="D953" s="147" t="s">
        <v>227</v>
      </c>
      <c r="E953" s="148" t="s">
        <v>228</v>
      </c>
      <c r="F953" s="148" t="s">
        <v>231</v>
      </c>
      <c r="G953" s="148" t="s">
        <v>232</v>
      </c>
      <c r="H953" s="148" t="s">
        <v>233</v>
      </c>
      <c r="I953" s="148" t="s">
        <v>235</v>
      </c>
      <c r="J953" s="148" t="s">
        <v>236</v>
      </c>
      <c r="K953" s="148" t="s">
        <v>237</v>
      </c>
      <c r="L953" s="148" t="s">
        <v>238</v>
      </c>
      <c r="M953" s="148" t="s">
        <v>265</v>
      </c>
      <c r="N953" s="148" t="s">
        <v>239</v>
      </c>
      <c r="O953" s="148" t="s">
        <v>240</v>
      </c>
      <c r="P953" s="148" t="s">
        <v>241</v>
      </c>
      <c r="Q953" s="148" t="s">
        <v>242</v>
      </c>
      <c r="R953" s="148" t="s">
        <v>244</v>
      </c>
      <c r="S953" s="148" t="s">
        <v>245</v>
      </c>
      <c r="T953" s="148" t="s">
        <v>246</v>
      </c>
      <c r="U953" s="148" t="s">
        <v>247</v>
      </c>
      <c r="V953" s="148" t="s">
        <v>250</v>
      </c>
      <c r="W953" s="149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 t="s">
        <v>3</v>
      </c>
    </row>
    <row r="954" spans="1:65">
      <c r="A954" s="30"/>
      <c r="B954" s="19"/>
      <c r="C954" s="9"/>
      <c r="D954" s="10" t="s">
        <v>319</v>
      </c>
      <c r="E954" s="11" t="s">
        <v>267</v>
      </c>
      <c r="F954" s="11" t="s">
        <v>319</v>
      </c>
      <c r="G954" s="11" t="s">
        <v>267</v>
      </c>
      <c r="H954" s="11" t="s">
        <v>320</v>
      </c>
      <c r="I954" s="11" t="s">
        <v>267</v>
      </c>
      <c r="J954" s="11" t="s">
        <v>267</v>
      </c>
      <c r="K954" s="11" t="s">
        <v>267</v>
      </c>
      <c r="L954" s="11" t="s">
        <v>267</v>
      </c>
      <c r="M954" s="11" t="s">
        <v>267</v>
      </c>
      <c r="N954" s="11" t="s">
        <v>267</v>
      </c>
      <c r="O954" s="11" t="s">
        <v>319</v>
      </c>
      <c r="P954" s="11" t="s">
        <v>267</v>
      </c>
      <c r="Q954" s="11" t="s">
        <v>267</v>
      </c>
      <c r="R954" s="11" t="s">
        <v>319</v>
      </c>
      <c r="S954" s="11" t="s">
        <v>319</v>
      </c>
      <c r="T954" s="11" t="s">
        <v>267</v>
      </c>
      <c r="U954" s="11" t="s">
        <v>319</v>
      </c>
      <c r="V954" s="11" t="s">
        <v>320</v>
      </c>
      <c r="W954" s="149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</v>
      </c>
    </row>
    <row r="955" spans="1:65">
      <c r="A955" s="30"/>
      <c r="B955" s="19"/>
      <c r="C955" s="9"/>
      <c r="D955" s="26" t="s">
        <v>321</v>
      </c>
      <c r="E955" s="26" t="s">
        <v>322</v>
      </c>
      <c r="F955" s="26" t="s">
        <v>322</v>
      </c>
      <c r="G955" s="26" t="s">
        <v>322</v>
      </c>
      <c r="H955" s="26" t="s">
        <v>321</v>
      </c>
      <c r="I955" s="26" t="s">
        <v>322</v>
      </c>
      <c r="J955" s="26" t="s">
        <v>322</v>
      </c>
      <c r="K955" s="26" t="s">
        <v>322</v>
      </c>
      <c r="L955" s="26" t="s">
        <v>322</v>
      </c>
      <c r="M955" s="26" t="s">
        <v>322</v>
      </c>
      <c r="N955" s="26" t="s">
        <v>117</v>
      </c>
      <c r="O955" s="26" t="s">
        <v>322</v>
      </c>
      <c r="P955" s="26" t="s">
        <v>116</v>
      </c>
      <c r="Q955" s="26" t="s">
        <v>323</v>
      </c>
      <c r="R955" s="26" t="s">
        <v>321</v>
      </c>
      <c r="S955" s="26" t="s">
        <v>324</v>
      </c>
      <c r="T955" s="26" t="s">
        <v>324</v>
      </c>
      <c r="U955" s="26" t="s">
        <v>324</v>
      </c>
      <c r="V955" s="26" t="s">
        <v>323</v>
      </c>
      <c r="W955" s="149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2</v>
      </c>
    </row>
    <row r="956" spans="1:65">
      <c r="A956" s="30"/>
      <c r="B956" s="18">
        <v>1</v>
      </c>
      <c r="C956" s="14">
        <v>1</v>
      </c>
      <c r="D956" s="22">
        <v>4.5999999999999996</v>
      </c>
      <c r="E956" s="143">
        <v>1.49</v>
      </c>
      <c r="F956" s="22">
        <v>4.34</v>
      </c>
      <c r="G956" s="22">
        <v>4.7</v>
      </c>
      <c r="H956" s="143">
        <v>10</v>
      </c>
      <c r="I956" s="22">
        <v>6.46</v>
      </c>
      <c r="J956" s="22">
        <v>5.9</v>
      </c>
      <c r="K956" s="22">
        <v>5.15</v>
      </c>
      <c r="L956" s="22">
        <v>6.04</v>
      </c>
      <c r="M956" s="22">
        <v>5.43</v>
      </c>
      <c r="N956" s="22">
        <v>4.9000000000000004</v>
      </c>
      <c r="O956" s="22">
        <v>4.4800000000000004</v>
      </c>
      <c r="P956" s="22">
        <v>5.14</v>
      </c>
      <c r="Q956" s="143" t="s">
        <v>107</v>
      </c>
      <c r="R956" s="22">
        <v>4.2784502774533024</v>
      </c>
      <c r="S956" s="22">
        <v>5.05</v>
      </c>
      <c r="T956" s="22">
        <v>5.05</v>
      </c>
      <c r="U956" s="22">
        <v>4.9000000000000004</v>
      </c>
      <c r="V956" s="143">
        <v>0.25</v>
      </c>
      <c r="W956" s="149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</v>
      </c>
    </row>
    <row r="957" spans="1:65">
      <c r="A957" s="30"/>
      <c r="B957" s="19">
        <v>1</v>
      </c>
      <c r="C957" s="9">
        <v>2</v>
      </c>
      <c r="D957" s="11">
        <v>4.7</v>
      </c>
      <c r="E957" s="144">
        <v>1.54</v>
      </c>
      <c r="F957" s="11">
        <v>4.21</v>
      </c>
      <c r="G957" s="11">
        <v>5.05</v>
      </c>
      <c r="H957" s="144">
        <v>9</v>
      </c>
      <c r="I957" s="11">
        <v>6.07</v>
      </c>
      <c r="J957" s="11">
        <v>6.02</v>
      </c>
      <c r="K957" s="11">
        <v>6.07</v>
      </c>
      <c r="L957" s="11">
        <v>5.88</v>
      </c>
      <c r="M957" s="11">
        <v>5.45</v>
      </c>
      <c r="N957" s="11">
        <v>5.0999999999999996</v>
      </c>
      <c r="O957" s="11">
        <v>4.2699999999999996</v>
      </c>
      <c r="P957" s="11">
        <v>5</v>
      </c>
      <c r="Q957" s="144" t="s">
        <v>107</v>
      </c>
      <c r="R957" s="11">
        <v>4.2508815312968249</v>
      </c>
      <c r="S957" s="11">
        <v>5.4</v>
      </c>
      <c r="T957" s="11">
        <v>5.05</v>
      </c>
      <c r="U957" s="11">
        <v>4.9000000000000004</v>
      </c>
      <c r="V957" s="144">
        <v>0.245</v>
      </c>
      <c r="W957" s="149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 t="e">
        <v>#N/A</v>
      </c>
    </row>
    <row r="958" spans="1:65">
      <c r="A958" s="30"/>
      <c r="B958" s="19">
        <v>1</v>
      </c>
      <c r="C958" s="9">
        <v>3</v>
      </c>
      <c r="D958" s="11">
        <v>4.8</v>
      </c>
      <c r="E958" s="144">
        <v>1.5</v>
      </c>
      <c r="F958" s="11">
        <v>4.37</v>
      </c>
      <c r="G958" s="11">
        <v>4.68</v>
      </c>
      <c r="H958" s="144">
        <v>9</v>
      </c>
      <c r="I958" s="11">
        <v>6.58</v>
      </c>
      <c r="J958" s="11">
        <v>5.81</v>
      </c>
      <c r="K958" s="11">
        <v>5.6</v>
      </c>
      <c r="L958" s="11">
        <v>6.13</v>
      </c>
      <c r="M958" s="11">
        <v>5.53</v>
      </c>
      <c r="N958" s="11">
        <v>5.0999999999999996</v>
      </c>
      <c r="O958" s="11">
        <v>4.41</v>
      </c>
      <c r="P958" s="11">
        <v>5.18</v>
      </c>
      <c r="Q958" s="144" t="s">
        <v>107</v>
      </c>
      <c r="R958" s="11">
        <v>4.7176016566643693</v>
      </c>
      <c r="S958" s="11">
        <v>5.08</v>
      </c>
      <c r="T958" s="11">
        <v>5.55</v>
      </c>
      <c r="U958" s="11">
        <v>4.8</v>
      </c>
      <c r="V958" s="144">
        <v>0.24400000000000002</v>
      </c>
      <c r="W958" s="149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8">
        <v>16</v>
      </c>
    </row>
    <row r="959" spans="1:65">
      <c r="A959" s="30"/>
      <c r="B959" s="19">
        <v>1</v>
      </c>
      <c r="C959" s="9">
        <v>4</v>
      </c>
      <c r="D959" s="11">
        <v>4.79</v>
      </c>
      <c r="E959" s="144">
        <v>1.54</v>
      </c>
      <c r="F959" s="11">
        <v>4.8</v>
      </c>
      <c r="G959" s="11">
        <v>4.5</v>
      </c>
      <c r="H959" s="144">
        <v>10</v>
      </c>
      <c r="I959" s="11">
        <v>6.73</v>
      </c>
      <c r="J959" s="11">
        <v>6.07</v>
      </c>
      <c r="K959" s="11">
        <v>6.08</v>
      </c>
      <c r="L959" s="11">
        <v>5.96</v>
      </c>
      <c r="M959" s="11">
        <v>5.31</v>
      </c>
      <c r="N959" s="11">
        <v>5</v>
      </c>
      <c r="O959" s="11">
        <v>4.3499999999999996</v>
      </c>
      <c r="P959" s="11">
        <v>5.09</v>
      </c>
      <c r="Q959" s="144" t="s">
        <v>107</v>
      </c>
      <c r="R959" s="11">
        <v>4.2976397504655113</v>
      </c>
      <c r="S959" s="11">
        <v>4.13</v>
      </c>
      <c r="T959" s="11">
        <v>5.4</v>
      </c>
      <c r="U959" s="11">
        <v>5</v>
      </c>
      <c r="V959" s="144">
        <v>0.245</v>
      </c>
      <c r="W959" s="149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8">
        <v>5.1735082680590239</v>
      </c>
    </row>
    <row r="960" spans="1:65">
      <c r="A960" s="30"/>
      <c r="B960" s="19">
        <v>1</v>
      </c>
      <c r="C960" s="9">
        <v>5</v>
      </c>
      <c r="D960" s="11">
        <v>4.72</v>
      </c>
      <c r="E960" s="144">
        <v>1.59</v>
      </c>
      <c r="F960" s="11">
        <v>3.98</v>
      </c>
      <c r="G960" s="11">
        <v>4.91</v>
      </c>
      <c r="H960" s="144">
        <v>10</v>
      </c>
      <c r="I960" s="11">
        <v>6.32</v>
      </c>
      <c r="J960" s="11">
        <v>6.03</v>
      </c>
      <c r="K960" s="11">
        <v>6.25</v>
      </c>
      <c r="L960" s="11">
        <v>5.87</v>
      </c>
      <c r="M960" s="11">
        <v>5.55</v>
      </c>
      <c r="N960" s="11">
        <v>4.9000000000000004</v>
      </c>
      <c r="O960" s="11">
        <v>4.2699999999999996</v>
      </c>
      <c r="P960" s="11">
        <v>5.12</v>
      </c>
      <c r="Q960" s="144" t="s">
        <v>107</v>
      </c>
      <c r="R960" s="11">
        <v>4.5981711827676461</v>
      </c>
      <c r="S960" s="11">
        <v>5.25</v>
      </c>
      <c r="T960" s="11">
        <v>5.14</v>
      </c>
      <c r="U960" s="11">
        <v>5</v>
      </c>
      <c r="V960" s="144">
        <v>0.24099999999999999</v>
      </c>
      <c r="W960" s="149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8">
        <v>177</v>
      </c>
    </row>
    <row r="961" spans="1:65">
      <c r="A961" s="30"/>
      <c r="B961" s="19">
        <v>1</v>
      </c>
      <c r="C961" s="9">
        <v>6</v>
      </c>
      <c r="D961" s="11">
        <v>4.78</v>
      </c>
      <c r="E961" s="144">
        <v>1.49</v>
      </c>
      <c r="F961" s="11">
        <v>4.28</v>
      </c>
      <c r="G961" s="11">
        <v>4.7699999999999996</v>
      </c>
      <c r="H961" s="144">
        <v>9</v>
      </c>
      <c r="I961" s="11">
        <v>6.36</v>
      </c>
      <c r="J961" s="11">
        <v>6.23</v>
      </c>
      <c r="K961" s="11">
        <v>6.24</v>
      </c>
      <c r="L961" s="11">
        <v>6.02</v>
      </c>
      <c r="M961" s="11">
        <v>5.44</v>
      </c>
      <c r="N961" s="11">
        <v>5</v>
      </c>
      <c r="O961" s="11">
        <v>4.1900000000000004</v>
      </c>
      <c r="P961" s="11">
        <v>5.12</v>
      </c>
      <c r="Q961" s="144" t="s">
        <v>107</v>
      </c>
      <c r="R961" s="11">
        <v>4.5929997266645426</v>
      </c>
      <c r="S961" s="11">
        <v>4.92</v>
      </c>
      <c r="T961" s="11">
        <v>5.08</v>
      </c>
      <c r="U961" s="11">
        <v>5</v>
      </c>
      <c r="V961" s="144">
        <v>0.24099999999999999</v>
      </c>
      <c r="W961" s="149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20" t="s">
        <v>259</v>
      </c>
      <c r="C962" s="12"/>
      <c r="D962" s="23">
        <v>4.7316666666666665</v>
      </c>
      <c r="E962" s="23">
        <v>1.5250000000000001</v>
      </c>
      <c r="F962" s="23">
        <v>4.330000000000001</v>
      </c>
      <c r="G962" s="23">
        <v>4.7683333333333335</v>
      </c>
      <c r="H962" s="23">
        <v>9.5</v>
      </c>
      <c r="I962" s="23">
        <v>6.419999999999999</v>
      </c>
      <c r="J962" s="23">
        <v>6.0100000000000007</v>
      </c>
      <c r="K962" s="23">
        <v>5.8983333333333334</v>
      </c>
      <c r="L962" s="23">
        <v>5.9833333333333343</v>
      </c>
      <c r="M962" s="23">
        <v>5.4516666666666671</v>
      </c>
      <c r="N962" s="23">
        <v>5</v>
      </c>
      <c r="O962" s="23">
        <v>4.3283333333333331</v>
      </c>
      <c r="P962" s="23">
        <v>5.1083333333333334</v>
      </c>
      <c r="Q962" s="23" t="s">
        <v>629</v>
      </c>
      <c r="R962" s="23">
        <v>4.4559573542186994</v>
      </c>
      <c r="S962" s="23">
        <v>4.9716666666666667</v>
      </c>
      <c r="T962" s="23">
        <v>5.211666666666666</v>
      </c>
      <c r="U962" s="23">
        <v>4.9333333333333336</v>
      </c>
      <c r="V962" s="23">
        <v>0.24433333333333337</v>
      </c>
      <c r="W962" s="149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260</v>
      </c>
      <c r="C963" s="29"/>
      <c r="D963" s="11">
        <v>4.75</v>
      </c>
      <c r="E963" s="11">
        <v>1.52</v>
      </c>
      <c r="F963" s="11">
        <v>4.3100000000000005</v>
      </c>
      <c r="G963" s="11">
        <v>4.7349999999999994</v>
      </c>
      <c r="H963" s="11">
        <v>9.5</v>
      </c>
      <c r="I963" s="11">
        <v>6.41</v>
      </c>
      <c r="J963" s="11">
        <v>6.0250000000000004</v>
      </c>
      <c r="K963" s="11">
        <v>6.0750000000000002</v>
      </c>
      <c r="L963" s="11">
        <v>5.99</v>
      </c>
      <c r="M963" s="11">
        <v>5.4450000000000003</v>
      </c>
      <c r="N963" s="11">
        <v>5</v>
      </c>
      <c r="O963" s="11">
        <v>4.3099999999999996</v>
      </c>
      <c r="P963" s="11">
        <v>5.12</v>
      </c>
      <c r="Q963" s="11" t="s">
        <v>629</v>
      </c>
      <c r="R963" s="11">
        <v>4.4453197385650274</v>
      </c>
      <c r="S963" s="11">
        <v>5.0649999999999995</v>
      </c>
      <c r="T963" s="11">
        <v>5.1099999999999994</v>
      </c>
      <c r="U963" s="11">
        <v>4.95</v>
      </c>
      <c r="V963" s="11">
        <v>0.2445</v>
      </c>
      <c r="W963" s="149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261</v>
      </c>
      <c r="C964" s="29"/>
      <c r="D964" s="24">
        <v>7.600438583836254E-2</v>
      </c>
      <c r="E964" s="24">
        <v>3.937003937005909E-2</v>
      </c>
      <c r="F964" s="24">
        <v>0.26907248094147412</v>
      </c>
      <c r="G964" s="24">
        <v>0.1917724345850223</v>
      </c>
      <c r="H964" s="24">
        <v>0.54772255750516607</v>
      </c>
      <c r="I964" s="24">
        <v>0.227771815640127</v>
      </c>
      <c r="J964" s="24">
        <v>0.14463747785411657</v>
      </c>
      <c r="K964" s="24">
        <v>0.43632174672673218</v>
      </c>
      <c r="L964" s="24">
        <v>0.10013324456276575</v>
      </c>
      <c r="M964" s="24">
        <v>8.542052836799062E-2</v>
      </c>
      <c r="N964" s="24">
        <v>8.9442719099991269E-2</v>
      </c>
      <c r="O964" s="24">
        <v>0.10590876576878182</v>
      </c>
      <c r="P964" s="24">
        <v>6.0800219297850032E-2</v>
      </c>
      <c r="Q964" s="24" t="s">
        <v>629</v>
      </c>
      <c r="R964" s="24">
        <v>0.20302337056873407</v>
      </c>
      <c r="S964" s="24">
        <v>0.44494568956971231</v>
      </c>
      <c r="T964" s="24">
        <v>0.2119827036969448</v>
      </c>
      <c r="U964" s="24">
        <v>8.1649658092772595E-2</v>
      </c>
      <c r="V964" s="24">
        <v>3.3266599866332422E-3</v>
      </c>
      <c r="W964" s="149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86</v>
      </c>
      <c r="C965" s="29"/>
      <c r="D965" s="13">
        <v>1.6062920571686342E-2</v>
      </c>
      <c r="E965" s="13">
        <v>2.5816419259055139E-2</v>
      </c>
      <c r="F965" s="13">
        <v>6.2141450563850821E-2</v>
      </c>
      <c r="G965" s="13">
        <v>4.0217917074803697E-2</v>
      </c>
      <c r="H965" s="13">
        <v>5.7655006053175376E-2</v>
      </c>
      <c r="I965" s="13">
        <v>3.5478475956406082E-2</v>
      </c>
      <c r="J965" s="13">
        <v>2.4066136082215733E-2</v>
      </c>
      <c r="K965" s="13">
        <v>7.3973734963560134E-2</v>
      </c>
      <c r="L965" s="13">
        <v>1.6735361208261683E-2</v>
      </c>
      <c r="M965" s="13">
        <v>1.5668699792355356E-2</v>
      </c>
      <c r="N965" s="13">
        <v>1.7888543819998253E-2</v>
      </c>
      <c r="O965" s="13">
        <v>2.4468717543807892E-2</v>
      </c>
      <c r="P965" s="13">
        <v>1.190216364721371E-2</v>
      </c>
      <c r="Q965" s="13" t="s">
        <v>629</v>
      </c>
      <c r="R965" s="13">
        <v>4.5562233753543603E-2</v>
      </c>
      <c r="S965" s="13">
        <v>8.9496283520558967E-2</v>
      </c>
      <c r="T965" s="13">
        <v>4.0674647335518677E-2</v>
      </c>
      <c r="U965" s="13">
        <v>1.6550606370156606E-2</v>
      </c>
      <c r="V965" s="13">
        <v>1.361525233274178E-2</v>
      </c>
      <c r="W965" s="149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262</v>
      </c>
      <c r="C966" s="29"/>
      <c r="D966" s="13">
        <v>-8.5404638109938813E-2</v>
      </c>
      <c r="E966" s="13">
        <v>-0.70522903975716589</v>
      </c>
      <c r="F966" s="13">
        <v>-0.16304376534329712</v>
      </c>
      <c r="G966" s="13">
        <v>-7.8317248901914382E-2</v>
      </c>
      <c r="H966" s="13">
        <v>0.83627811298814692</v>
      </c>
      <c r="I966" s="13">
        <v>0.24093741951409475</v>
      </c>
      <c r="J966" s="13">
        <v>0.16168752200618575</v>
      </c>
      <c r="K966" s="13">
        <v>0.14010320032720203</v>
      </c>
      <c r="L966" s="13">
        <v>0.15653305712762244</v>
      </c>
      <c r="M966" s="13">
        <v>5.3765913611268257E-2</v>
      </c>
      <c r="N966" s="13">
        <v>-3.3537835269396354E-2</v>
      </c>
      <c r="O966" s="13">
        <v>-0.16336591939820755</v>
      </c>
      <c r="P966" s="13">
        <v>-1.2597821700233269E-2</v>
      </c>
      <c r="Q966" s="13" t="s">
        <v>629</v>
      </c>
      <c r="R966" s="13">
        <v>-0.13869716189890857</v>
      </c>
      <c r="S966" s="13">
        <v>-3.9014454202869864E-2</v>
      </c>
      <c r="T966" s="13">
        <v>7.3757297041989744E-3</v>
      </c>
      <c r="U966" s="13">
        <v>-4.642399746580439E-2</v>
      </c>
      <c r="V966" s="13">
        <v>-0.95277221555016445</v>
      </c>
      <c r="W966" s="149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46" t="s">
        <v>263</v>
      </c>
      <c r="C967" s="47"/>
      <c r="D967" s="45">
        <v>0.27</v>
      </c>
      <c r="E967" s="45">
        <v>4.12</v>
      </c>
      <c r="F967" s="45">
        <v>0.75</v>
      </c>
      <c r="G967" s="45">
        <v>0.22</v>
      </c>
      <c r="H967" s="45" t="s">
        <v>264</v>
      </c>
      <c r="I967" s="45">
        <v>1.76</v>
      </c>
      <c r="J967" s="45">
        <v>1.27</v>
      </c>
      <c r="K967" s="45">
        <v>1.1399999999999999</v>
      </c>
      <c r="L967" s="45">
        <v>1.24</v>
      </c>
      <c r="M967" s="45">
        <v>0.6</v>
      </c>
      <c r="N967" s="45">
        <v>0.06</v>
      </c>
      <c r="O967" s="45">
        <v>0.75</v>
      </c>
      <c r="P967" s="45">
        <v>0.19</v>
      </c>
      <c r="Q967" s="45">
        <v>2.95</v>
      </c>
      <c r="R967" s="45">
        <v>0.6</v>
      </c>
      <c r="S967" s="45">
        <v>0.02</v>
      </c>
      <c r="T967" s="45">
        <v>0.31</v>
      </c>
      <c r="U967" s="45">
        <v>0.02</v>
      </c>
      <c r="V967" s="45">
        <v>5.66</v>
      </c>
      <c r="W967" s="149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1" t="s">
        <v>325</v>
      </c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BM968" s="55"/>
    </row>
    <row r="969" spans="1:65">
      <c r="BM969" s="55"/>
    </row>
    <row r="970" spans="1:65" ht="15">
      <c r="B970" s="8" t="s">
        <v>618</v>
      </c>
      <c r="BM970" s="28" t="s">
        <v>66</v>
      </c>
    </row>
    <row r="971" spans="1:65" ht="15">
      <c r="A971" s="25" t="s">
        <v>30</v>
      </c>
      <c r="B971" s="18" t="s">
        <v>111</v>
      </c>
      <c r="C971" s="15" t="s">
        <v>112</v>
      </c>
      <c r="D971" s="16" t="s">
        <v>224</v>
      </c>
      <c r="E971" s="17" t="s">
        <v>224</v>
      </c>
      <c r="F971" s="17" t="s">
        <v>224</v>
      </c>
      <c r="G971" s="17" t="s">
        <v>224</v>
      </c>
      <c r="H971" s="17" t="s">
        <v>224</v>
      </c>
      <c r="I971" s="17" t="s">
        <v>224</v>
      </c>
      <c r="J971" s="17" t="s">
        <v>224</v>
      </c>
      <c r="K971" s="17" t="s">
        <v>224</v>
      </c>
      <c r="L971" s="17" t="s">
        <v>224</v>
      </c>
      <c r="M971" s="17" t="s">
        <v>224</v>
      </c>
      <c r="N971" s="17" t="s">
        <v>224</v>
      </c>
      <c r="O971" s="17" t="s">
        <v>224</v>
      </c>
      <c r="P971" s="17" t="s">
        <v>224</v>
      </c>
      <c r="Q971" s="17" t="s">
        <v>224</v>
      </c>
      <c r="R971" s="17" t="s">
        <v>224</v>
      </c>
      <c r="S971" s="17" t="s">
        <v>224</v>
      </c>
      <c r="T971" s="17" t="s">
        <v>224</v>
      </c>
      <c r="U971" s="17" t="s">
        <v>224</v>
      </c>
      <c r="V971" s="149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 t="s">
        <v>225</v>
      </c>
      <c r="C972" s="9" t="s">
        <v>225</v>
      </c>
      <c r="D972" s="147" t="s">
        <v>227</v>
      </c>
      <c r="E972" s="148" t="s">
        <v>228</v>
      </c>
      <c r="F972" s="148" t="s">
        <v>229</v>
      </c>
      <c r="G972" s="148" t="s">
        <v>231</v>
      </c>
      <c r="H972" s="148" t="s">
        <v>232</v>
      </c>
      <c r="I972" s="148" t="s">
        <v>235</v>
      </c>
      <c r="J972" s="148" t="s">
        <v>236</v>
      </c>
      <c r="K972" s="148" t="s">
        <v>237</v>
      </c>
      <c r="L972" s="148" t="s">
        <v>238</v>
      </c>
      <c r="M972" s="148" t="s">
        <v>265</v>
      </c>
      <c r="N972" s="148" t="s">
        <v>239</v>
      </c>
      <c r="O972" s="148" t="s">
        <v>241</v>
      </c>
      <c r="P972" s="148" t="s">
        <v>242</v>
      </c>
      <c r="Q972" s="148" t="s">
        <v>244</v>
      </c>
      <c r="R972" s="148" t="s">
        <v>245</v>
      </c>
      <c r="S972" s="148" t="s">
        <v>246</v>
      </c>
      <c r="T972" s="148" t="s">
        <v>247</v>
      </c>
      <c r="U972" s="148" t="s">
        <v>250</v>
      </c>
      <c r="V972" s="149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 t="s">
        <v>3</v>
      </c>
    </row>
    <row r="973" spans="1:65">
      <c r="A973" s="30"/>
      <c r="B973" s="19"/>
      <c r="C973" s="9"/>
      <c r="D973" s="10" t="s">
        <v>319</v>
      </c>
      <c r="E973" s="11" t="s">
        <v>267</v>
      </c>
      <c r="F973" s="11" t="s">
        <v>267</v>
      </c>
      <c r="G973" s="11" t="s">
        <v>319</v>
      </c>
      <c r="H973" s="11" t="s">
        <v>267</v>
      </c>
      <c r="I973" s="11" t="s">
        <v>267</v>
      </c>
      <c r="J973" s="11" t="s">
        <v>267</v>
      </c>
      <c r="K973" s="11" t="s">
        <v>267</v>
      </c>
      <c r="L973" s="11" t="s">
        <v>267</v>
      </c>
      <c r="M973" s="11" t="s">
        <v>267</v>
      </c>
      <c r="N973" s="11" t="s">
        <v>267</v>
      </c>
      <c r="O973" s="11" t="s">
        <v>267</v>
      </c>
      <c r="P973" s="11" t="s">
        <v>267</v>
      </c>
      <c r="Q973" s="11" t="s">
        <v>319</v>
      </c>
      <c r="R973" s="11" t="s">
        <v>319</v>
      </c>
      <c r="S973" s="11" t="s">
        <v>267</v>
      </c>
      <c r="T973" s="11" t="s">
        <v>319</v>
      </c>
      <c r="U973" s="11" t="s">
        <v>320</v>
      </c>
      <c r="V973" s="149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2</v>
      </c>
    </row>
    <row r="974" spans="1:65">
      <c r="A974" s="30"/>
      <c r="B974" s="19"/>
      <c r="C974" s="9"/>
      <c r="D974" s="26" t="s">
        <v>321</v>
      </c>
      <c r="E974" s="26" t="s">
        <v>322</v>
      </c>
      <c r="F974" s="26" t="s">
        <v>323</v>
      </c>
      <c r="G974" s="26" t="s">
        <v>322</v>
      </c>
      <c r="H974" s="26" t="s">
        <v>322</v>
      </c>
      <c r="I974" s="26" t="s">
        <v>322</v>
      </c>
      <c r="J974" s="26" t="s">
        <v>322</v>
      </c>
      <c r="K974" s="26" t="s">
        <v>322</v>
      </c>
      <c r="L974" s="26" t="s">
        <v>322</v>
      </c>
      <c r="M974" s="26" t="s">
        <v>322</v>
      </c>
      <c r="N974" s="26" t="s">
        <v>117</v>
      </c>
      <c r="O974" s="26" t="s">
        <v>322</v>
      </c>
      <c r="P974" s="26" t="s">
        <v>323</v>
      </c>
      <c r="Q974" s="26" t="s">
        <v>321</v>
      </c>
      <c r="R974" s="26" t="s">
        <v>324</v>
      </c>
      <c r="S974" s="26" t="s">
        <v>324</v>
      </c>
      <c r="T974" s="26" t="s">
        <v>324</v>
      </c>
      <c r="U974" s="26" t="s">
        <v>323</v>
      </c>
      <c r="V974" s="149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3</v>
      </c>
    </row>
    <row r="975" spans="1:65">
      <c r="A975" s="30"/>
      <c r="B975" s="18">
        <v>1</v>
      </c>
      <c r="C975" s="14">
        <v>1</v>
      </c>
      <c r="D975" s="22">
        <v>1.04</v>
      </c>
      <c r="E975" s="22">
        <v>1.02</v>
      </c>
      <c r="F975" s="22">
        <v>0.88245618696081096</v>
      </c>
      <c r="G975" s="22">
        <v>1</v>
      </c>
      <c r="H975" s="143">
        <v>1</v>
      </c>
      <c r="I975" s="22">
        <v>1</v>
      </c>
      <c r="J975" s="22">
        <v>1</v>
      </c>
      <c r="K975" s="22">
        <v>1</v>
      </c>
      <c r="L975" s="22">
        <v>1</v>
      </c>
      <c r="M975" s="143">
        <v>1</v>
      </c>
      <c r="N975" s="22">
        <v>0.85</v>
      </c>
      <c r="O975" s="143">
        <v>0.8</v>
      </c>
      <c r="P975" s="22">
        <v>1.0415718675581949</v>
      </c>
      <c r="Q975" s="22">
        <v>1.0003090940419685</v>
      </c>
      <c r="R975" s="22">
        <v>1.1000000000000001</v>
      </c>
      <c r="S975" s="22">
        <v>0.93</v>
      </c>
      <c r="T975" s="22">
        <v>0.8</v>
      </c>
      <c r="U975" s="143">
        <v>2.983025536</v>
      </c>
      <c r="V975" s="149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</v>
      </c>
    </row>
    <row r="976" spans="1:65">
      <c r="A976" s="30"/>
      <c r="B976" s="19">
        <v>1</v>
      </c>
      <c r="C976" s="9">
        <v>2</v>
      </c>
      <c r="D976" s="11">
        <v>1.05</v>
      </c>
      <c r="E976" s="11">
        <v>1.06</v>
      </c>
      <c r="F976" s="11">
        <v>0.8</v>
      </c>
      <c r="G976" s="11">
        <v>0.9</v>
      </c>
      <c r="H976" s="144">
        <v>1</v>
      </c>
      <c r="I976" s="11">
        <v>1</v>
      </c>
      <c r="J976" s="11">
        <v>1.1000000000000001</v>
      </c>
      <c r="K976" s="11">
        <v>1.1000000000000001</v>
      </c>
      <c r="L976" s="11">
        <v>1</v>
      </c>
      <c r="M976" s="144">
        <v>1</v>
      </c>
      <c r="N976" s="11">
        <v>0.91</v>
      </c>
      <c r="O976" s="144">
        <v>0.8</v>
      </c>
      <c r="P976" s="11">
        <v>1.0436461043126548</v>
      </c>
      <c r="Q976" s="11">
        <v>1.1356532072473904</v>
      </c>
      <c r="R976" s="11">
        <v>1.2</v>
      </c>
      <c r="S976" s="11">
        <v>0.96</v>
      </c>
      <c r="T976" s="11">
        <v>0.8</v>
      </c>
      <c r="U976" s="144">
        <v>2.738038049</v>
      </c>
      <c r="V976" s="149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 t="e">
        <v>#N/A</v>
      </c>
    </row>
    <row r="977" spans="1:65">
      <c r="A977" s="30"/>
      <c r="B977" s="19">
        <v>1</v>
      </c>
      <c r="C977" s="9">
        <v>3</v>
      </c>
      <c r="D977" s="11">
        <v>1.05</v>
      </c>
      <c r="E977" s="11">
        <v>1.04</v>
      </c>
      <c r="F977" s="11">
        <v>0.83100496445500915</v>
      </c>
      <c r="G977" s="11">
        <v>0.9</v>
      </c>
      <c r="H977" s="144">
        <v>1</v>
      </c>
      <c r="I977" s="11">
        <v>1.1000000000000001</v>
      </c>
      <c r="J977" s="11">
        <v>1</v>
      </c>
      <c r="K977" s="11">
        <v>1</v>
      </c>
      <c r="L977" s="11">
        <v>1</v>
      </c>
      <c r="M977" s="144">
        <v>1</v>
      </c>
      <c r="N977" s="11">
        <v>0.88</v>
      </c>
      <c r="O977" s="144">
        <v>0.8</v>
      </c>
      <c r="P977" s="11">
        <v>1.0426752390059451</v>
      </c>
      <c r="Q977" s="11">
        <v>1.0755349157962364</v>
      </c>
      <c r="R977" s="11">
        <v>1.1000000000000001</v>
      </c>
      <c r="S977" s="11">
        <v>1.01</v>
      </c>
      <c r="T977" s="11">
        <v>0.8</v>
      </c>
      <c r="U977" s="144">
        <v>2.7931189399999998</v>
      </c>
      <c r="V977" s="149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16</v>
      </c>
    </row>
    <row r="978" spans="1:65">
      <c r="A978" s="30"/>
      <c r="B978" s="19">
        <v>1</v>
      </c>
      <c r="C978" s="9">
        <v>4</v>
      </c>
      <c r="D978" s="11">
        <v>1.02</v>
      </c>
      <c r="E978" s="11">
        <v>1.06</v>
      </c>
      <c r="F978" s="11">
        <v>0.94257845147321118</v>
      </c>
      <c r="G978" s="11">
        <v>1</v>
      </c>
      <c r="H978" s="144">
        <v>1</v>
      </c>
      <c r="I978" s="11">
        <v>1</v>
      </c>
      <c r="J978" s="11">
        <v>1</v>
      </c>
      <c r="K978" s="11">
        <v>1.1000000000000001</v>
      </c>
      <c r="L978" s="11">
        <v>0.9</v>
      </c>
      <c r="M978" s="144">
        <v>1</v>
      </c>
      <c r="N978" s="11">
        <v>0.87</v>
      </c>
      <c r="O978" s="144">
        <v>0.8</v>
      </c>
      <c r="P978" s="11">
        <v>1.0302857973288249</v>
      </c>
      <c r="Q978" s="11">
        <v>1.0589471586364076</v>
      </c>
      <c r="R978" s="11">
        <v>1.1000000000000001</v>
      </c>
      <c r="S978" s="11">
        <v>1</v>
      </c>
      <c r="T978" s="11">
        <v>0.9</v>
      </c>
      <c r="U978" s="144">
        <v>2.5681994279999998</v>
      </c>
      <c r="V978" s="149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0.99221164302697229</v>
      </c>
    </row>
    <row r="979" spans="1:65">
      <c r="A979" s="30"/>
      <c r="B979" s="19">
        <v>1</v>
      </c>
      <c r="C979" s="9">
        <v>5</v>
      </c>
      <c r="D979" s="11">
        <v>1.07</v>
      </c>
      <c r="E979" s="11">
        <v>1.03</v>
      </c>
      <c r="F979" s="11">
        <v>0.93407131350387107</v>
      </c>
      <c r="G979" s="11">
        <v>0.8</v>
      </c>
      <c r="H979" s="144">
        <v>1</v>
      </c>
      <c r="I979" s="11">
        <v>1</v>
      </c>
      <c r="J979" s="11">
        <v>1</v>
      </c>
      <c r="K979" s="11">
        <v>1.1000000000000001</v>
      </c>
      <c r="L979" s="11">
        <v>0.9</v>
      </c>
      <c r="M979" s="144">
        <v>1</v>
      </c>
      <c r="N979" s="11">
        <v>0.87</v>
      </c>
      <c r="O979" s="144">
        <v>0.8</v>
      </c>
      <c r="P979" s="11">
        <v>1.1452858147704099</v>
      </c>
      <c r="Q979" s="11">
        <v>1.1362462834539375</v>
      </c>
      <c r="R979" s="11">
        <v>1.1000000000000001</v>
      </c>
      <c r="S979" s="11">
        <v>0.96</v>
      </c>
      <c r="T979" s="11">
        <v>0.9</v>
      </c>
      <c r="U979" s="144">
        <v>2.8622791190000001</v>
      </c>
      <c r="V979" s="149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8">
        <v>178</v>
      </c>
    </row>
    <row r="980" spans="1:65">
      <c r="A980" s="30"/>
      <c r="B980" s="19">
        <v>1</v>
      </c>
      <c r="C980" s="9">
        <v>6</v>
      </c>
      <c r="D980" s="11">
        <v>1.06</v>
      </c>
      <c r="E980" s="11">
        <v>1.04</v>
      </c>
      <c r="F980" s="11">
        <v>0.91067329940965802</v>
      </c>
      <c r="G980" s="11">
        <v>0.8</v>
      </c>
      <c r="H980" s="144">
        <v>1</v>
      </c>
      <c r="I980" s="11">
        <v>1</v>
      </c>
      <c r="J980" s="11">
        <v>1</v>
      </c>
      <c r="K980" s="11">
        <v>1.1000000000000001</v>
      </c>
      <c r="L980" s="11">
        <v>1</v>
      </c>
      <c r="M980" s="144">
        <v>1</v>
      </c>
      <c r="N980" s="11">
        <v>0.91</v>
      </c>
      <c r="O980" s="144">
        <v>0.8</v>
      </c>
      <c r="P980" s="11">
        <v>1.07288068367582</v>
      </c>
      <c r="Q980" s="11">
        <v>1.0119576326353268</v>
      </c>
      <c r="R980" s="11">
        <v>1.1000000000000001</v>
      </c>
      <c r="S980" s="11">
        <v>0.96</v>
      </c>
      <c r="T980" s="11">
        <v>0.9</v>
      </c>
      <c r="U980" s="144">
        <v>2.6824391219999999</v>
      </c>
      <c r="V980" s="149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20" t="s">
        <v>259</v>
      </c>
      <c r="C981" s="12"/>
      <c r="D981" s="23">
        <v>1.0483333333333336</v>
      </c>
      <c r="E981" s="23">
        <v>1.0416666666666667</v>
      </c>
      <c r="F981" s="23">
        <v>0.88346403596709344</v>
      </c>
      <c r="G981" s="23">
        <v>0.89999999999999991</v>
      </c>
      <c r="H981" s="23">
        <v>1</v>
      </c>
      <c r="I981" s="23">
        <v>1.0166666666666666</v>
      </c>
      <c r="J981" s="23">
        <v>1.0166666666666666</v>
      </c>
      <c r="K981" s="23">
        <v>1.0666666666666667</v>
      </c>
      <c r="L981" s="23">
        <v>0.96666666666666667</v>
      </c>
      <c r="M981" s="23">
        <v>1</v>
      </c>
      <c r="N981" s="23">
        <v>0.88166666666666671</v>
      </c>
      <c r="O981" s="23">
        <v>0.79999999999999993</v>
      </c>
      <c r="P981" s="23">
        <v>1.0627242511086417</v>
      </c>
      <c r="Q981" s="23">
        <v>1.069774715301878</v>
      </c>
      <c r="R981" s="23">
        <v>1.1166666666666665</v>
      </c>
      <c r="S981" s="23">
        <v>0.97000000000000008</v>
      </c>
      <c r="T981" s="23">
        <v>0.85000000000000009</v>
      </c>
      <c r="U981" s="23">
        <v>2.7711833656666669</v>
      </c>
      <c r="V981" s="149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260</v>
      </c>
      <c r="C982" s="29"/>
      <c r="D982" s="11">
        <v>1.05</v>
      </c>
      <c r="E982" s="11">
        <v>1.04</v>
      </c>
      <c r="F982" s="11">
        <v>0.89656474318523449</v>
      </c>
      <c r="G982" s="11">
        <v>0.9</v>
      </c>
      <c r="H982" s="11">
        <v>1</v>
      </c>
      <c r="I982" s="11">
        <v>1</v>
      </c>
      <c r="J982" s="11">
        <v>1</v>
      </c>
      <c r="K982" s="11">
        <v>1.1000000000000001</v>
      </c>
      <c r="L982" s="11">
        <v>1</v>
      </c>
      <c r="M982" s="11">
        <v>1</v>
      </c>
      <c r="N982" s="11">
        <v>0.875</v>
      </c>
      <c r="O982" s="11">
        <v>0.8</v>
      </c>
      <c r="P982" s="11">
        <v>1.0431606716593</v>
      </c>
      <c r="Q982" s="11">
        <v>1.0672410372163221</v>
      </c>
      <c r="R982" s="11">
        <v>1.1000000000000001</v>
      </c>
      <c r="S982" s="11">
        <v>0.96</v>
      </c>
      <c r="T982" s="11">
        <v>0.85000000000000009</v>
      </c>
      <c r="U982" s="11">
        <v>2.7655784944999997</v>
      </c>
      <c r="V982" s="149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261</v>
      </c>
      <c r="C983" s="29"/>
      <c r="D983" s="24">
        <v>1.7224014243685099E-2</v>
      </c>
      <c r="E983" s="24">
        <v>1.6020819787597233E-2</v>
      </c>
      <c r="F983" s="24">
        <v>5.7472027841110586E-2</v>
      </c>
      <c r="G983" s="24">
        <v>8.9442719099991574E-2</v>
      </c>
      <c r="H983" s="24">
        <v>0</v>
      </c>
      <c r="I983" s="24">
        <v>4.0824829046386339E-2</v>
      </c>
      <c r="J983" s="24">
        <v>4.0824829046386339E-2</v>
      </c>
      <c r="K983" s="24">
        <v>5.1639777949432274E-2</v>
      </c>
      <c r="L983" s="24">
        <v>5.1639777949432218E-2</v>
      </c>
      <c r="M983" s="24">
        <v>0</v>
      </c>
      <c r="N983" s="24">
        <v>2.4013884872437191E-2</v>
      </c>
      <c r="O983" s="24">
        <v>1.2161883888976234E-16</v>
      </c>
      <c r="P983" s="24">
        <v>4.2860658188417208E-2</v>
      </c>
      <c r="Q983" s="24">
        <v>5.8441677853709864E-2</v>
      </c>
      <c r="R983" s="24">
        <v>4.0824829046386249E-2</v>
      </c>
      <c r="S983" s="24">
        <v>2.9664793948382642E-2</v>
      </c>
      <c r="T983" s="24">
        <v>5.4772255750516599E-2</v>
      </c>
      <c r="U983" s="24">
        <v>0.14410644855786667</v>
      </c>
      <c r="V983" s="200"/>
      <c r="W983" s="201"/>
      <c r="X983" s="201"/>
      <c r="Y983" s="201"/>
      <c r="Z983" s="201"/>
      <c r="AA983" s="201"/>
      <c r="AB983" s="201"/>
      <c r="AC983" s="201"/>
      <c r="AD983" s="201"/>
      <c r="AE983" s="201"/>
      <c r="AF983" s="201"/>
      <c r="AG983" s="201"/>
      <c r="AH983" s="201"/>
      <c r="AI983" s="201"/>
      <c r="AJ983" s="201"/>
      <c r="AK983" s="201"/>
      <c r="AL983" s="201"/>
      <c r="AM983" s="201"/>
      <c r="AN983" s="201"/>
      <c r="AO983" s="201"/>
      <c r="AP983" s="201"/>
      <c r="AQ983" s="201"/>
      <c r="AR983" s="201"/>
      <c r="AS983" s="201"/>
      <c r="AT983" s="201"/>
      <c r="AU983" s="201"/>
      <c r="AV983" s="201"/>
      <c r="AW983" s="201"/>
      <c r="AX983" s="201"/>
      <c r="AY983" s="201"/>
      <c r="AZ983" s="201"/>
      <c r="BA983" s="201"/>
      <c r="BB983" s="201"/>
      <c r="BC983" s="201"/>
      <c r="BD983" s="201"/>
      <c r="BE983" s="201"/>
      <c r="BF983" s="201"/>
      <c r="BG983" s="201"/>
      <c r="BH983" s="201"/>
      <c r="BI983" s="201"/>
      <c r="BJ983" s="201"/>
      <c r="BK983" s="201"/>
      <c r="BL983" s="201"/>
      <c r="BM983" s="56"/>
    </row>
    <row r="984" spans="1:65">
      <c r="A984" s="30"/>
      <c r="B984" s="3" t="s">
        <v>86</v>
      </c>
      <c r="C984" s="29"/>
      <c r="D984" s="13">
        <v>1.6429902299222667E-2</v>
      </c>
      <c r="E984" s="13">
        <v>1.5379986996093341E-2</v>
      </c>
      <c r="F984" s="13">
        <v>6.5053047437520425E-2</v>
      </c>
      <c r="G984" s="13">
        <v>9.9380798999990652E-2</v>
      </c>
      <c r="H984" s="13">
        <v>0</v>
      </c>
      <c r="I984" s="13">
        <v>4.0155569553822629E-2</v>
      </c>
      <c r="J984" s="13">
        <v>4.0155569553822629E-2</v>
      </c>
      <c r="K984" s="13">
        <v>4.8412291827592754E-2</v>
      </c>
      <c r="L984" s="13">
        <v>5.3420459947688501E-2</v>
      </c>
      <c r="M984" s="13">
        <v>0</v>
      </c>
      <c r="N984" s="13">
        <v>2.7236920460231219E-2</v>
      </c>
      <c r="O984" s="13">
        <v>1.5202354861220294E-16</v>
      </c>
      <c r="P984" s="13">
        <v>4.0330930759982807E-2</v>
      </c>
      <c r="Q984" s="13">
        <v>5.4629892647274157E-2</v>
      </c>
      <c r="R984" s="13">
        <v>3.6559548399748884E-2</v>
      </c>
      <c r="S984" s="13">
        <v>3.058226180245633E-2</v>
      </c>
      <c r="T984" s="13">
        <v>6.4437947941784229E-2</v>
      </c>
      <c r="U984" s="13">
        <v>5.2001773084834758E-2</v>
      </c>
      <c r="V984" s="149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3" t="s">
        <v>262</v>
      </c>
      <c r="C985" s="29"/>
      <c r="D985" s="13">
        <v>5.6562217043884866E-2</v>
      </c>
      <c r="E985" s="13">
        <v>4.9843220433112734E-2</v>
      </c>
      <c r="F985" s="13">
        <v>-0.10960122048973242</v>
      </c>
      <c r="G985" s="13">
        <v>-9.293545754579069E-2</v>
      </c>
      <c r="H985" s="13">
        <v>7.8494916157882955E-3</v>
      </c>
      <c r="I985" s="13">
        <v>2.4646983142718071E-2</v>
      </c>
      <c r="J985" s="13">
        <v>2.4646983142718071E-2</v>
      </c>
      <c r="K985" s="13">
        <v>7.5039457723507397E-2</v>
      </c>
      <c r="L985" s="13">
        <v>-2.5745491438071366E-2</v>
      </c>
      <c r="M985" s="13">
        <v>7.8494916157882955E-3</v>
      </c>
      <c r="N985" s="13">
        <v>-0.11141269822541333</v>
      </c>
      <c r="O985" s="13">
        <v>-0.19372040670736945</v>
      </c>
      <c r="P985" s="13">
        <v>7.1066096207613727E-2</v>
      </c>
      <c r="Q985" s="13">
        <v>7.8171902960422424E-2</v>
      </c>
      <c r="R985" s="13">
        <v>0.12543193230429672</v>
      </c>
      <c r="S985" s="13">
        <v>-2.23859931326853E-2</v>
      </c>
      <c r="T985" s="13">
        <v>-0.1433279321265799</v>
      </c>
      <c r="U985" s="13">
        <v>1.7929357462612794</v>
      </c>
      <c r="V985" s="149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30"/>
      <c r="B986" s="46" t="s">
        <v>263</v>
      </c>
      <c r="C986" s="47"/>
      <c r="D986" s="45">
        <v>0.41</v>
      </c>
      <c r="E986" s="45">
        <v>0.33</v>
      </c>
      <c r="F986" s="45">
        <v>1.74</v>
      </c>
      <c r="G986" s="45">
        <v>1.53</v>
      </c>
      <c r="H986" s="45" t="s">
        <v>264</v>
      </c>
      <c r="I986" s="45">
        <v>0</v>
      </c>
      <c r="J986" s="45">
        <v>0</v>
      </c>
      <c r="K986" s="45">
        <v>0.65</v>
      </c>
      <c r="L986" s="45">
        <v>0.65</v>
      </c>
      <c r="M986" s="45" t="s">
        <v>264</v>
      </c>
      <c r="N986" s="45">
        <v>1.77</v>
      </c>
      <c r="O986" s="45">
        <v>2.83</v>
      </c>
      <c r="P986" s="45">
        <v>0.6</v>
      </c>
      <c r="Q986" s="45">
        <v>0.69</v>
      </c>
      <c r="R986" s="45">
        <v>1.31</v>
      </c>
      <c r="S986" s="45">
        <v>0.61</v>
      </c>
      <c r="T986" s="45">
        <v>2.1800000000000002</v>
      </c>
      <c r="U986" s="45">
        <v>22.95</v>
      </c>
      <c r="V986" s="149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1" t="s">
        <v>335</v>
      </c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BM987" s="55"/>
    </row>
    <row r="988" spans="1:65">
      <c r="BM988" s="55"/>
    </row>
    <row r="989" spans="1:65" ht="15">
      <c r="B989" s="8" t="s">
        <v>619</v>
      </c>
      <c r="BM989" s="28" t="s">
        <v>66</v>
      </c>
    </row>
    <row r="990" spans="1:65" ht="15">
      <c r="A990" s="25" t="s">
        <v>62</v>
      </c>
      <c r="B990" s="18" t="s">
        <v>111</v>
      </c>
      <c r="C990" s="15" t="s">
        <v>112</v>
      </c>
      <c r="D990" s="16" t="s">
        <v>224</v>
      </c>
      <c r="E990" s="17" t="s">
        <v>224</v>
      </c>
      <c r="F990" s="17" t="s">
        <v>224</v>
      </c>
      <c r="G990" s="17" t="s">
        <v>224</v>
      </c>
      <c r="H990" s="17" t="s">
        <v>224</v>
      </c>
      <c r="I990" s="17" t="s">
        <v>224</v>
      </c>
      <c r="J990" s="17" t="s">
        <v>224</v>
      </c>
      <c r="K990" s="17" t="s">
        <v>224</v>
      </c>
      <c r="L990" s="17" t="s">
        <v>224</v>
      </c>
      <c r="M990" s="17" t="s">
        <v>224</v>
      </c>
      <c r="N990" s="17" t="s">
        <v>224</v>
      </c>
      <c r="O990" s="17" t="s">
        <v>224</v>
      </c>
      <c r="P990" s="17" t="s">
        <v>224</v>
      </c>
      <c r="Q990" s="17" t="s">
        <v>224</v>
      </c>
      <c r="R990" s="17" t="s">
        <v>224</v>
      </c>
      <c r="S990" s="17" t="s">
        <v>224</v>
      </c>
      <c r="T990" s="17" t="s">
        <v>224</v>
      </c>
      <c r="U990" s="17" t="s">
        <v>224</v>
      </c>
      <c r="V990" s="17" t="s">
        <v>224</v>
      </c>
      <c r="W990" s="17" t="s">
        <v>224</v>
      </c>
      <c r="X990" s="149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1</v>
      </c>
    </row>
    <row r="991" spans="1:65">
      <c r="A991" s="30"/>
      <c r="B991" s="19" t="s">
        <v>225</v>
      </c>
      <c r="C991" s="9" t="s">
        <v>225</v>
      </c>
      <c r="D991" s="147" t="s">
        <v>227</v>
      </c>
      <c r="E991" s="148" t="s">
        <v>228</v>
      </c>
      <c r="F991" s="148" t="s">
        <v>229</v>
      </c>
      <c r="G991" s="148" t="s">
        <v>230</v>
      </c>
      <c r="H991" s="148" t="s">
        <v>231</v>
      </c>
      <c r="I991" s="148" t="s">
        <v>232</v>
      </c>
      <c r="J991" s="148" t="s">
        <v>233</v>
      </c>
      <c r="K991" s="148" t="s">
        <v>235</v>
      </c>
      <c r="L991" s="148" t="s">
        <v>236</v>
      </c>
      <c r="M991" s="148" t="s">
        <v>237</v>
      </c>
      <c r="N991" s="148" t="s">
        <v>238</v>
      </c>
      <c r="O991" s="148" t="s">
        <v>265</v>
      </c>
      <c r="P991" s="148" t="s">
        <v>239</v>
      </c>
      <c r="Q991" s="148" t="s">
        <v>241</v>
      </c>
      <c r="R991" s="148" t="s">
        <v>242</v>
      </c>
      <c r="S991" s="148" t="s">
        <v>244</v>
      </c>
      <c r="T991" s="148" t="s">
        <v>245</v>
      </c>
      <c r="U991" s="148" t="s">
        <v>246</v>
      </c>
      <c r="V991" s="148" t="s">
        <v>247</v>
      </c>
      <c r="W991" s="148" t="s">
        <v>250</v>
      </c>
      <c r="X991" s="149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 t="s">
        <v>1</v>
      </c>
    </row>
    <row r="992" spans="1:65">
      <c r="A992" s="30"/>
      <c r="B992" s="19"/>
      <c r="C992" s="9"/>
      <c r="D992" s="10" t="s">
        <v>319</v>
      </c>
      <c r="E992" s="11" t="s">
        <v>267</v>
      </c>
      <c r="F992" s="11" t="s">
        <v>320</v>
      </c>
      <c r="G992" s="11" t="s">
        <v>320</v>
      </c>
      <c r="H992" s="11" t="s">
        <v>319</v>
      </c>
      <c r="I992" s="11" t="s">
        <v>267</v>
      </c>
      <c r="J992" s="11" t="s">
        <v>320</v>
      </c>
      <c r="K992" s="11" t="s">
        <v>267</v>
      </c>
      <c r="L992" s="11" t="s">
        <v>267</v>
      </c>
      <c r="M992" s="11" t="s">
        <v>267</v>
      </c>
      <c r="N992" s="11" t="s">
        <v>267</v>
      </c>
      <c r="O992" s="11" t="s">
        <v>267</v>
      </c>
      <c r="P992" s="11" t="s">
        <v>267</v>
      </c>
      <c r="Q992" s="11" t="s">
        <v>267</v>
      </c>
      <c r="R992" s="11" t="s">
        <v>267</v>
      </c>
      <c r="S992" s="11" t="s">
        <v>319</v>
      </c>
      <c r="T992" s="11" t="s">
        <v>319</v>
      </c>
      <c r="U992" s="11" t="s">
        <v>320</v>
      </c>
      <c r="V992" s="11" t="s">
        <v>319</v>
      </c>
      <c r="W992" s="11" t="s">
        <v>320</v>
      </c>
      <c r="X992" s="149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3</v>
      </c>
    </row>
    <row r="993" spans="1:65">
      <c r="A993" s="30"/>
      <c r="B993" s="19"/>
      <c r="C993" s="9"/>
      <c r="D993" s="26" t="s">
        <v>321</v>
      </c>
      <c r="E993" s="26" t="s">
        <v>322</v>
      </c>
      <c r="F993" s="26" t="s">
        <v>323</v>
      </c>
      <c r="G993" s="26" t="s">
        <v>324</v>
      </c>
      <c r="H993" s="26" t="s">
        <v>322</v>
      </c>
      <c r="I993" s="26" t="s">
        <v>322</v>
      </c>
      <c r="J993" s="26" t="s">
        <v>321</v>
      </c>
      <c r="K993" s="26" t="s">
        <v>322</v>
      </c>
      <c r="L993" s="26" t="s">
        <v>322</v>
      </c>
      <c r="M993" s="26" t="s">
        <v>322</v>
      </c>
      <c r="N993" s="26" t="s">
        <v>322</v>
      </c>
      <c r="O993" s="26" t="s">
        <v>322</v>
      </c>
      <c r="P993" s="26" t="s">
        <v>117</v>
      </c>
      <c r="Q993" s="26" t="s">
        <v>116</v>
      </c>
      <c r="R993" s="26" t="s">
        <v>323</v>
      </c>
      <c r="S993" s="26" t="s">
        <v>321</v>
      </c>
      <c r="T993" s="26" t="s">
        <v>324</v>
      </c>
      <c r="U993" s="26" t="s">
        <v>324</v>
      </c>
      <c r="V993" s="26" t="s">
        <v>324</v>
      </c>
      <c r="W993" s="26" t="s">
        <v>323</v>
      </c>
      <c r="X993" s="149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3</v>
      </c>
    </row>
    <row r="994" spans="1:65">
      <c r="A994" s="30"/>
      <c r="B994" s="18">
        <v>1</v>
      </c>
      <c r="C994" s="14">
        <v>1</v>
      </c>
      <c r="D994" s="202">
        <v>4.19E-2</v>
      </c>
      <c r="E994" s="202">
        <v>3.7999999999999999E-2</v>
      </c>
      <c r="F994" s="202">
        <v>5.0721929999999991E-2</v>
      </c>
      <c r="G994" s="202">
        <v>4.7255199999999997E-2</v>
      </c>
      <c r="H994" s="225">
        <v>0.06</v>
      </c>
      <c r="I994" s="202">
        <v>0.03</v>
      </c>
      <c r="J994" s="202">
        <v>4.3700000000000003E-2</v>
      </c>
      <c r="K994" s="202">
        <v>2.3E-2</v>
      </c>
      <c r="L994" s="202">
        <v>2.1000000000000001E-2</v>
      </c>
      <c r="M994" s="202">
        <v>2.1000000000000001E-2</v>
      </c>
      <c r="N994" s="202">
        <v>2.3E-2</v>
      </c>
      <c r="O994" s="202">
        <v>2.1000000000000001E-2</v>
      </c>
      <c r="P994" s="202">
        <v>3.32E-2</v>
      </c>
      <c r="Q994" s="202">
        <v>2.1000000000000001E-2</v>
      </c>
      <c r="R994" s="202">
        <v>2.4266941369679669E-2</v>
      </c>
      <c r="S994" s="202">
        <v>3.7149015186732637E-2</v>
      </c>
      <c r="T994" s="202">
        <v>0.03</v>
      </c>
      <c r="U994" s="202">
        <v>3.4000000000000002E-2</v>
      </c>
      <c r="V994" s="202">
        <v>3.6999999999999998E-2</v>
      </c>
      <c r="W994" s="202">
        <v>2.5717525849999999E-2</v>
      </c>
      <c r="X994" s="200"/>
      <c r="Y994" s="201"/>
      <c r="Z994" s="201"/>
      <c r="AA994" s="201"/>
      <c r="AB994" s="201"/>
      <c r="AC994" s="201"/>
      <c r="AD994" s="201"/>
      <c r="AE994" s="201"/>
      <c r="AF994" s="201"/>
      <c r="AG994" s="201"/>
      <c r="AH994" s="201"/>
      <c r="AI994" s="201"/>
      <c r="AJ994" s="201"/>
      <c r="AK994" s="201"/>
      <c r="AL994" s="201"/>
      <c r="AM994" s="201"/>
      <c r="AN994" s="201"/>
      <c r="AO994" s="201"/>
      <c r="AP994" s="201"/>
      <c r="AQ994" s="201"/>
      <c r="AR994" s="201"/>
      <c r="AS994" s="201"/>
      <c r="AT994" s="201"/>
      <c r="AU994" s="201"/>
      <c r="AV994" s="201"/>
      <c r="AW994" s="201"/>
      <c r="AX994" s="201"/>
      <c r="AY994" s="201"/>
      <c r="AZ994" s="201"/>
      <c r="BA994" s="201"/>
      <c r="BB994" s="201"/>
      <c r="BC994" s="201"/>
      <c r="BD994" s="201"/>
      <c r="BE994" s="201"/>
      <c r="BF994" s="201"/>
      <c r="BG994" s="201"/>
      <c r="BH994" s="201"/>
      <c r="BI994" s="201"/>
      <c r="BJ994" s="201"/>
      <c r="BK994" s="201"/>
      <c r="BL994" s="201"/>
      <c r="BM994" s="203">
        <v>1</v>
      </c>
    </row>
    <row r="995" spans="1:65">
      <c r="A995" s="30"/>
      <c r="B995" s="19">
        <v>1</v>
      </c>
      <c r="C995" s="9">
        <v>2</v>
      </c>
      <c r="D995" s="24">
        <v>3.9300000000000002E-2</v>
      </c>
      <c r="E995" s="24">
        <v>3.9E-2</v>
      </c>
      <c r="F995" s="24">
        <v>5.4893000000000011E-2</v>
      </c>
      <c r="G995" s="24">
        <v>4.7427339999999998E-2</v>
      </c>
      <c r="H995" s="226">
        <v>0.06</v>
      </c>
      <c r="I995" s="24">
        <v>2.8000000000000004E-2</v>
      </c>
      <c r="J995" s="24">
        <v>4.0499999999999994E-2</v>
      </c>
      <c r="K995" s="24">
        <v>2.4E-2</v>
      </c>
      <c r="L995" s="24">
        <v>2.3E-2</v>
      </c>
      <c r="M995" s="24">
        <v>0.02</v>
      </c>
      <c r="N995" s="24">
        <v>2.3E-2</v>
      </c>
      <c r="O995" s="24">
        <v>2.3E-2</v>
      </c>
      <c r="P995" s="24">
        <v>3.0400000000000003E-2</v>
      </c>
      <c r="Q995" s="24">
        <v>2.1000000000000001E-2</v>
      </c>
      <c r="R995" s="24">
        <v>2.6699222632411854E-2</v>
      </c>
      <c r="S995" s="24">
        <v>3.2944659128964895E-2</v>
      </c>
      <c r="T995" s="24">
        <v>0.03</v>
      </c>
      <c r="U995" s="24">
        <v>3.5999999999999997E-2</v>
      </c>
      <c r="V995" s="24">
        <v>3.6999999999999998E-2</v>
      </c>
      <c r="W995" s="24">
        <v>2.5592536300000003E-2</v>
      </c>
      <c r="X995" s="200"/>
      <c r="Y995" s="201"/>
      <c r="Z995" s="201"/>
      <c r="AA995" s="201"/>
      <c r="AB995" s="201"/>
      <c r="AC995" s="201"/>
      <c r="AD995" s="201"/>
      <c r="AE995" s="201"/>
      <c r="AF995" s="201"/>
      <c r="AG995" s="201"/>
      <c r="AH995" s="201"/>
      <c r="AI995" s="201"/>
      <c r="AJ995" s="201"/>
      <c r="AK995" s="201"/>
      <c r="AL995" s="201"/>
      <c r="AM995" s="201"/>
      <c r="AN995" s="201"/>
      <c r="AO995" s="201"/>
      <c r="AP995" s="201"/>
      <c r="AQ995" s="201"/>
      <c r="AR995" s="201"/>
      <c r="AS995" s="201"/>
      <c r="AT995" s="201"/>
      <c r="AU995" s="201"/>
      <c r="AV995" s="201"/>
      <c r="AW995" s="201"/>
      <c r="AX995" s="201"/>
      <c r="AY995" s="201"/>
      <c r="AZ995" s="201"/>
      <c r="BA995" s="201"/>
      <c r="BB995" s="201"/>
      <c r="BC995" s="201"/>
      <c r="BD995" s="201"/>
      <c r="BE995" s="201"/>
      <c r="BF995" s="201"/>
      <c r="BG995" s="201"/>
      <c r="BH995" s="201"/>
      <c r="BI995" s="201"/>
      <c r="BJ995" s="201"/>
      <c r="BK995" s="201"/>
      <c r="BL995" s="201"/>
      <c r="BM995" s="203" t="e">
        <v>#N/A</v>
      </c>
    </row>
    <row r="996" spans="1:65">
      <c r="A996" s="30"/>
      <c r="B996" s="19">
        <v>1</v>
      </c>
      <c r="C996" s="9">
        <v>3</v>
      </c>
      <c r="D996" s="24">
        <v>4.1000000000000002E-2</v>
      </c>
      <c r="E996" s="24">
        <v>3.7999999999999999E-2</v>
      </c>
      <c r="F996" s="24">
        <v>4.9457809999999998E-2</v>
      </c>
      <c r="G996" s="24">
        <v>4.7096900000000004E-2</v>
      </c>
      <c r="H996" s="226">
        <v>7.0000000000000007E-2</v>
      </c>
      <c r="I996" s="204">
        <v>2.3E-2</v>
      </c>
      <c r="J996" s="24">
        <v>4.2000000000000003E-2</v>
      </c>
      <c r="K996" s="24">
        <v>2.4E-2</v>
      </c>
      <c r="L996" s="24">
        <v>2.3E-2</v>
      </c>
      <c r="M996" s="24">
        <v>1.9E-2</v>
      </c>
      <c r="N996" s="24">
        <v>2.3E-2</v>
      </c>
      <c r="O996" s="24">
        <v>2.3E-2</v>
      </c>
      <c r="P996" s="24">
        <v>3.3100000000000004E-2</v>
      </c>
      <c r="Q996" s="24">
        <v>2.1000000000000001E-2</v>
      </c>
      <c r="R996" s="24">
        <v>2.3847271463835581E-2</v>
      </c>
      <c r="S996" s="24">
        <v>3.9062714982998209E-2</v>
      </c>
      <c r="T996" s="24">
        <v>0.03</v>
      </c>
      <c r="U996" s="24">
        <v>3.9E-2</v>
      </c>
      <c r="V996" s="24">
        <v>3.7999999999999999E-2</v>
      </c>
      <c r="W996" s="24">
        <v>2.4611551830000002E-2</v>
      </c>
      <c r="X996" s="200"/>
      <c r="Y996" s="201"/>
      <c r="Z996" s="201"/>
      <c r="AA996" s="201"/>
      <c r="AB996" s="201"/>
      <c r="AC996" s="201"/>
      <c r="AD996" s="201"/>
      <c r="AE996" s="201"/>
      <c r="AF996" s="201"/>
      <c r="AG996" s="201"/>
      <c r="AH996" s="201"/>
      <c r="AI996" s="201"/>
      <c r="AJ996" s="201"/>
      <c r="AK996" s="201"/>
      <c r="AL996" s="201"/>
      <c r="AM996" s="201"/>
      <c r="AN996" s="201"/>
      <c r="AO996" s="201"/>
      <c r="AP996" s="201"/>
      <c r="AQ996" s="201"/>
      <c r="AR996" s="201"/>
      <c r="AS996" s="201"/>
      <c r="AT996" s="201"/>
      <c r="AU996" s="201"/>
      <c r="AV996" s="201"/>
      <c r="AW996" s="201"/>
      <c r="AX996" s="201"/>
      <c r="AY996" s="201"/>
      <c r="AZ996" s="201"/>
      <c r="BA996" s="201"/>
      <c r="BB996" s="201"/>
      <c r="BC996" s="201"/>
      <c r="BD996" s="201"/>
      <c r="BE996" s="201"/>
      <c r="BF996" s="201"/>
      <c r="BG996" s="201"/>
      <c r="BH996" s="201"/>
      <c r="BI996" s="201"/>
      <c r="BJ996" s="201"/>
      <c r="BK996" s="201"/>
      <c r="BL996" s="201"/>
      <c r="BM996" s="203">
        <v>16</v>
      </c>
    </row>
    <row r="997" spans="1:65">
      <c r="A997" s="30"/>
      <c r="B997" s="19">
        <v>1</v>
      </c>
      <c r="C997" s="9">
        <v>4</v>
      </c>
      <c r="D997" s="24">
        <v>4.0800000000000003E-2</v>
      </c>
      <c r="E997" s="24">
        <v>3.7999999999999999E-2</v>
      </c>
      <c r="F997" s="24">
        <v>5.4730619999999994E-2</v>
      </c>
      <c r="G997" s="24">
        <v>4.7607660000000003E-2</v>
      </c>
      <c r="H997" s="226">
        <v>7.0000000000000007E-2</v>
      </c>
      <c r="I997" s="24">
        <v>2.7E-2</v>
      </c>
      <c r="J997" s="24">
        <v>4.2499999999999996E-2</v>
      </c>
      <c r="K997" s="24">
        <v>2.5000000000000001E-2</v>
      </c>
      <c r="L997" s="24">
        <v>2.1000000000000001E-2</v>
      </c>
      <c r="M997" s="24">
        <v>0.02</v>
      </c>
      <c r="N997" s="24">
        <v>2.3E-2</v>
      </c>
      <c r="O997" s="24">
        <v>2.1999999999999999E-2</v>
      </c>
      <c r="P997" s="24">
        <v>2.9799999999999997E-2</v>
      </c>
      <c r="Q997" s="24">
        <v>2.1000000000000001E-2</v>
      </c>
      <c r="R997" s="24">
        <v>2.4355205037733141E-2</v>
      </c>
      <c r="S997" s="24">
        <v>4.3454505227868367E-2</v>
      </c>
      <c r="T997" s="24">
        <v>0.02</v>
      </c>
      <c r="U997" s="24">
        <v>0.04</v>
      </c>
      <c r="V997" s="24">
        <v>3.5000000000000003E-2</v>
      </c>
      <c r="W997" s="24">
        <v>2.5745539100000003E-2</v>
      </c>
      <c r="X997" s="200"/>
      <c r="Y997" s="201"/>
      <c r="Z997" s="201"/>
      <c r="AA997" s="201"/>
      <c r="AB997" s="201"/>
      <c r="AC997" s="201"/>
      <c r="AD997" s="201"/>
      <c r="AE997" s="201"/>
      <c r="AF997" s="201"/>
      <c r="AG997" s="201"/>
      <c r="AH997" s="201"/>
      <c r="AI997" s="201"/>
      <c r="AJ997" s="201"/>
      <c r="AK997" s="201"/>
      <c r="AL997" s="201"/>
      <c r="AM997" s="201"/>
      <c r="AN997" s="201"/>
      <c r="AO997" s="201"/>
      <c r="AP997" s="201"/>
      <c r="AQ997" s="201"/>
      <c r="AR997" s="201"/>
      <c r="AS997" s="201"/>
      <c r="AT997" s="201"/>
      <c r="AU997" s="201"/>
      <c r="AV997" s="201"/>
      <c r="AW997" s="201"/>
      <c r="AX997" s="201"/>
      <c r="AY997" s="201"/>
      <c r="AZ997" s="201"/>
      <c r="BA997" s="201"/>
      <c r="BB997" s="201"/>
      <c r="BC997" s="201"/>
      <c r="BD997" s="201"/>
      <c r="BE997" s="201"/>
      <c r="BF997" s="201"/>
      <c r="BG997" s="201"/>
      <c r="BH997" s="201"/>
      <c r="BI997" s="201"/>
      <c r="BJ997" s="201"/>
      <c r="BK997" s="201"/>
      <c r="BL997" s="201"/>
      <c r="BM997" s="203">
        <v>3.1665190783731402E-2</v>
      </c>
    </row>
    <row r="998" spans="1:65">
      <c r="A998" s="30"/>
      <c r="B998" s="19">
        <v>1</v>
      </c>
      <c r="C998" s="9">
        <v>5</v>
      </c>
      <c r="D998" s="24">
        <v>3.9599999999999996E-2</v>
      </c>
      <c r="E998" s="24">
        <v>3.7999999999999999E-2</v>
      </c>
      <c r="F998" s="24">
        <v>5.2438510000000008E-2</v>
      </c>
      <c r="G998" s="24">
        <v>4.7319380000000001E-2</v>
      </c>
      <c r="H998" s="226">
        <v>0.06</v>
      </c>
      <c r="I998" s="24">
        <v>2.8000000000000004E-2</v>
      </c>
      <c r="J998" s="24">
        <v>3.8699999999999998E-2</v>
      </c>
      <c r="K998" s="24">
        <v>2.4E-2</v>
      </c>
      <c r="L998" s="24">
        <v>2.3E-2</v>
      </c>
      <c r="M998" s="24">
        <v>0.02</v>
      </c>
      <c r="N998" s="24">
        <v>2.1999999999999999E-2</v>
      </c>
      <c r="O998" s="24">
        <v>2.1000000000000001E-2</v>
      </c>
      <c r="P998" s="24">
        <v>3.39E-2</v>
      </c>
      <c r="Q998" s="24">
        <v>2.1000000000000001E-2</v>
      </c>
      <c r="R998" s="24">
        <v>2.4206742955007535E-2</v>
      </c>
      <c r="S998" s="24">
        <v>4.4277393394661989E-2</v>
      </c>
      <c r="T998" s="24">
        <v>0.03</v>
      </c>
      <c r="U998" s="24">
        <v>3.9E-2</v>
      </c>
      <c r="V998" s="24">
        <v>3.5000000000000003E-2</v>
      </c>
      <c r="W998" s="24">
        <v>2.5456076979999999E-2</v>
      </c>
      <c r="X998" s="200"/>
      <c r="Y998" s="201"/>
      <c r="Z998" s="201"/>
      <c r="AA998" s="201"/>
      <c r="AB998" s="201"/>
      <c r="AC998" s="201"/>
      <c r="AD998" s="201"/>
      <c r="AE998" s="201"/>
      <c r="AF998" s="201"/>
      <c r="AG998" s="201"/>
      <c r="AH998" s="201"/>
      <c r="AI998" s="201"/>
      <c r="AJ998" s="201"/>
      <c r="AK998" s="201"/>
      <c r="AL998" s="201"/>
      <c r="AM998" s="201"/>
      <c r="AN998" s="201"/>
      <c r="AO998" s="201"/>
      <c r="AP998" s="201"/>
      <c r="AQ998" s="201"/>
      <c r="AR998" s="201"/>
      <c r="AS998" s="201"/>
      <c r="AT998" s="201"/>
      <c r="AU998" s="201"/>
      <c r="AV998" s="201"/>
      <c r="AW998" s="201"/>
      <c r="AX998" s="201"/>
      <c r="AY998" s="201"/>
      <c r="AZ998" s="201"/>
      <c r="BA998" s="201"/>
      <c r="BB998" s="201"/>
      <c r="BC998" s="201"/>
      <c r="BD998" s="201"/>
      <c r="BE998" s="201"/>
      <c r="BF998" s="201"/>
      <c r="BG998" s="201"/>
      <c r="BH998" s="201"/>
      <c r="BI998" s="201"/>
      <c r="BJ998" s="201"/>
      <c r="BK998" s="201"/>
      <c r="BL998" s="201"/>
      <c r="BM998" s="203">
        <v>179</v>
      </c>
    </row>
    <row r="999" spans="1:65">
      <c r="A999" s="30"/>
      <c r="B999" s="19">
        <v>1</v>
      </c>
      <c r="C999" s="9">
        <v>6</v>
      </c>
      <c r="D999" s="24">
        <v>4.2099999999999999E-2</v>
      </c>
      <c r="E999" s="24">
        <v>3.7999999999999999E-2</v>
      </c>
      <c r="F999" s="24">
        <v>5.1433590000000008E-2</v>
      </c>
      <c r="G999" s="24">
        <v>4.7241140000000001E-2</v>
      </c>
      <c r="H999" s="226">
        <v>0.06</v>
      </c>
      <c r="I999" s="24">
        <v>2.9000000000000001E-2</v>
      </c>
      <c r="J999" s="24">
        <v>3.9199999999999999E-2</v>
      </c>
      <c r="K999" s="24">
        <v>2.3E-2</v>
      </c>
      <c r="L999" s="24">
        <v>2.1999999999999999E-2</v>
      </c>
      <c r="M999" s="24">
        <v>0.02</v>
      </c>
      <c r="N999" s="24">
        <v>2.1999999999999999E-2</v>
      </c>
      <c r="O999" s="24">
        <v>2.1999999999999999E-2</v>
      </c>
      <c r="P999" s="24">
        <v>2.9899999999999999E-2</v>
      </c>
      <c r="Q999" s="24">
        <v>2.1000000000000001E-2</v>
      </c>
      <c r="R999" s="24">
        <v>2.6649132423137791E-2</v>
      </c>
      <c r="S999" s="24">
        <v>3.0527942742347845E-2</v>
      </c>
      <c r="T999" s="24">
        <v>0.03</v>
      </c>
      <c r="U999" s="24">
        <v>3.5000000000000003E-2</v>
      </c>
      <c r="V999" s="24">
        <v>3.6999999999999998E-2</v>
      </c>
      <c r="W999" s="24">
        <v>2.4644692739999998E-2</v>
      </c>
      <c r="X999" s="200"/>
      <c r="Y999" s="201"/>
      <c r="Z999" s="201"/>
      <c r="AA999" s="201"/>
      <c r="AB999" s="201"/>
      <c r="AC999" s="201"/>
      <c r="AD999" s="201"/>
      <c r="AE999" s="201"/>
      <c r="AF999" s="201"/>
      <c r="AG999" s="201"/>
      <c r="AH999" s="201"/>
      <c r="AI999" s="201"/>
      <c r="AJ999" s="201"/>
      <c r="AK999" s="201"/>
      <c r="AL999" s="201"/>
      <c r="AM999" s="201"/>
      <c r="AN999" s="201"/>
      <c r="AO999" s="201"/>
      <c r="AP999" s="201"/>
      <c r="AQ999" s="201"/>
      <c r="AR999" s="201"/>
      <c r="AS999" s="201"/>
      <c r="AT999" s="201"/>
      <c r="AU999" s="201"/>
      <c r="AV999" s="201"/>
      <c r="AW999" s="201"/>
      <c r="AX999" s="201"/>
      <c r="AY999" s="201"/>
      <c r="AZ999" s="201"/>
      <c r="BA999" s="201"/>
      <c r="BB999" s="201"/>
      <c r="BC999" s="201"/>
      <c r="BD999" s="201"/>
      <c r="BE999" s="201"/>
      <c r="BF999" s="201"/>
      <c r="BG999" s="201"/>
      <c r="BH999" s="201"/>
      <c r="BI999" s="201"/>
      <c r="BJ999" s="201"/>
      <c r="BK999" s="201"/>
      <c r="BL999" s="201"/>
      <c r="BM999" s="56"/>
    </row>
    <row r="1000" spans="1:65">
      <c r="A1000" s="30"/>
      <c r="B1000" s="20" t="s">
        <v>259</v>
      </c>
      <c r="C1000" s="12"/>
      <c r="D1000" s="205">
        <v>4.0783333333333331E-2</v>
      </c>
      <c r="E1000" s="205">
        <v>3.8166666666666668E-2</v>
      </c>
      <c r="F1000" s="205">
        <v>5.2279243333333336E-2</v>
      </c>
      <c r="G1000" s="205">
        <v>4.7324603333333333E-2</v>
      </c>
      <c r="H1000" s="205">
        <v>6.3333333333333339E-2</v>
      </c>
      <c r="I1000" s="205">
        <v>2.75E-2</v>
      </c>
      <c r="J1000" s="205">
        <v>4.1100000000000005E-2</v>
      </c>
      <c r="K1000" s="205">
        <v>2.3833333333333331E-2</v>
      </c>
      <c r="L1000" s="205">
        <v>2.2166666666666668E-2</v>
      </c>
      <c r="M1000" s="205">
        <v>0.02</v>
      </c>
      <c r="N1000" s="205">
        <v>2.2666666666666665E-2</v>
      </c>
      <c r="O1000" s="205">
        <v>2.2000000000000002E-2</v>
      </c>
      <c r="P1000" s="205">
        <v>3.1716666666666664E-2</v>
      </c>
      <c r="Q1000" s="205">
        <v>2.1000000000000001E-2</v>
      </c>
      <c r="R1000" s="205">
        <v>2.500408598030093E-2</v>
      </c>
      <c r="S1000" s="205">
        <v>3.7902705110595659E-2</v>
      </c>
      <c r="T1000" s="205">
        <v>2.8333333333333335E-2</v>
      </c>
      <c r="U1000" s="205">
        <v>3.7166666666666674E-2</v>
      </c>
      <c r="V1000" s="205">
        <v>3.6499999999999998E-2</v>
      </c>
      <c r="W1000" s="205">
        <v>2.5294653800000001E-2</v>
      </c>
      <c r="X1000" s="200"/>
      <c r="Y1000" s="201"/>
      <c r="Z1000" s="201"/>
      <c r="AA1000" s="201"/>
      <c r="AB1000" s="201"/>
      <c r="AC1000" s="201"/>
      <c r="AD1000" s="201"/>
      <c r="AE1000" s="201"/>
      <c r="AF1000" s="201"/>
      <c r="AG1000" s="201"/>
      <c r="AH1000" s="201"/>
      <c r="AI1000" s="201"/>
      <c r="AJ1000" s="201"/>
      <c r="AK1000" s="201"/>
      <c r="AL1000" s="201"/>
      <c r="AM1000" s="201"/>
      <c r="AN1000" s="201"/>
      <c r="AO1000" s="201"/>
      <c r="AP1000" s="201"/>
      <c r="AQ1000" s="201"/>
      <c r="AR1000" s="201"/>
      <c r="AS1000" s="201"/>
      <c r="AT1000" s="201"/>
      <c r="AU1000" s="201"/>
      <c r="AV1000" s="201"/>
      <c r="AW1000" s="201"/>
      <c r="AX1000" s="201"/>
      <c r="AY1000" s="201"/>
      <c r="AZ1000" s="201"/>
      <c r="BA1000" s="201"/>
      <c r="BB1000" s="201"/>
      <c r="BC1000" s="201"/>
      <c r="BD1000" s="201"/>
      <c r="BE1000" s="201"/>
      <c r="BF1000" s="201"/>
      <c r="BG1000" s="201"/>
      <c r="BH1000" s="201"/>
      <c r="BI1000" s="201"/>
      <c r="BJ1000" s="201"/>
      <c r="BK1000" s="201"/>
      <c r="BL1000" s="201"/>
      <c r="BM1000" s="56"/>
    </row>
    <row r="1001" spans="1:65">
      <c r="A1001" s="30"/>
      <c r="B1001" s="3" t="s">
        <v>260</v>
      </c>
      <c r="C1001" s="29"/>
      <c r="D1001" s="24">
        <v>4.0900000000000006E-2</v>
      </c>
      <c r="E1001" s="24">
        <v>3.7999999999999999E-2</v>
      </c>
      <c r="F1001" s="24">
        <v>5.1936050000000011E-2</v>
      </c>
      <c r="G1001" s="24">
        <v>4.7287289999999996E-2</v>
      </c>
      <c r="H1001" s="24">
        <v>0.06</v>
      </c>
      <c r="I1001" s="24">
        <v>2.8000000000000004E-2</v>
      </c>
      <c r="J1001" s="24">
        <v>4.1249999999999995E-2</v>
      </c>
      <c r="K1001" s="24">
        <v>2.4E-2</v>
      </c>
      <c r="L1001" s="24">
        <v>2.2499999999999999E-2</v>
      </c>
      <c r="M1001" s="24">
        <v>0.02</v>
      </c>
      <c r="N1001" s="24">
        <v>2.3E-2</v>
      </c>
      <c r="O1001" s="24">
        <v>2.1999999999999999E-2</v>
      </c>
      <c r="P1001" s="24">
        <v>3.175E-2</v>
      </c>
      <c r="Q1001" s="24">
        <v>2.1000000000000001E-2</v>
      </c>
      <c r="R1001" s="24">
        <v>2.4311073203706405E-2</v>
      </c>
      <c r="S1001" s="24">
        <v>3.8105865084865423E-2</v>
      </c>
      <c r="T1001" s="24">
        <v>0.03</v>
      </c>
      <c r="U1001" s="24">
        <v>3.7499999999999999E-2</v>
      </c>
      <c r="V1001" s="24">
        <v>3.6999999999999998E-2</v>
      </c>
      <c r="W1001" s="24">
        <v>2.5524306640000001E-2</v>
      </c>
      <c r="X1001" s="200"/>
      <c r="Y1001" s="201"/>
      <c r="Z1001" s="201"/>
      <c r="AA1001" s="201"/>
      <c r="AB1001" s="201"/>
      <c r="AC1001" s="201"/>
      <c r="AD1001" s="201"/>
      <c r="AE1001" s="201"/>
      <c r="AF1001" s="201"/>
      <c r="AG1001" s="201"/>
      <c r="AH1001" s="201"/>
      <c r="AI1001" s="201"/>
      <c r="AJ1001" s="201"/>
      <c r="AK1001" s="201"/>
      <c r="AL1001" s="201"/>
      <c r="AM1001" s="201"/>
      <c r="AN1001" s="201"/>
      <c r="AO1001" s="201"/>
      <c r="AP1001" s="201"/>
      <c r="AQ1001" s="201"/>
      <c r="AR1001" s="201"/>
      <c r="AS1001" s="201"/>
      <c r="AT1001" s="201"/>
      <c r="AU1001" s="201"/>
      <c r="AV1001" s="201"/>
      <c r="AW1001" s="201"/>
      <c r="AX1001" s="201"/>
      <c r="AY1001" s="201"/>
      <c r="AZ1001" s="201"/>
      <c r="BA1001" s="201"/>
      <c r="BB1001" s="201"/>
      <c r="BC1001" s="201"/>
      <c r="BD1001" s="201"/>
      <c r="BE1001" s="201"/>
      <c r="BF1001" s="201"/>
      <c r="BG1001" s="201"/>
      <c r="BH1001" s="201"/>
      <c r="BI1001" s="201"/>
      <c r="BJ1001" s="201"/>
      <c r="BK1001" s="201"/>
      <c r="BL1001" s="201"/>
      <c r="BM1001" s="56"/>
    </row>
    <row r="1002" spans="1:65">
      <c r="A1002" s="30"/>
      <c r="B1002" s="3" t="s">
        <v>261</v>
      </c>
      <c r="C1002" s="29"/>
      <c r="D1002" s="24">
        <v>1.1513759884011247E-3</v>
      </c>
      <c r="E1002" s="24">
        <v>4.0824829046386341E-4</v>
      </c>
      <c r="F1002" s="24">
        <v>2.189391594865267E-3</v>
      </c>
      <c r="G1002" s="24">
        <v>1.7569003451154143E-4</v>
      </c>
      <c r="H1002" s="24">
        <v>5.1639777949432268E-3</v>
      </c>
      <c r="I1002" s="24">
        <v>2.4289915602982242E-3</v>
      </c>
      <c r="J1002" s="24">
        <v>1.9626512680555367E-3</v>
      </c>
      <c r="K1002" s="24">
        <v>7.5277265270908163E-4</v>
      </c>
      <c r="L1002" s="24">
        <v>9.8319208025017426E-4</v>
      </c>
      <c r="M1002" s="24">
        <v>6.3245553203367642E-4</v>
      </c>
      <c r="N1002" s="24">
        <v>5.1639777949432275E-4</v>
      </c>
      <c r="O1002" s="24">
        <v>8.9442719099991526E-4</v>
      </c>
      <c r="P1002" s="24">
        <v>1.8755443654221219E-3</v>
      </c>
      <c r="Q1002" s="24">
        <v>0</v>
      </c>
      <c r="R1002" s="24">
        <v>1.3052256853513615E-3</v>
      </c>
      <c r="S1002" s="24">
        <v>5.5198214936835579E-3</v>
      </c>
      <c r="T1002" s="24">
        <v>4.0824829046386289E-3</v>
      </c>
      <c r="U1002" s="24">
        <v>2.4832774042918893E-3</v>
      </c>
      <c r="V1002" s="24">
        <v>1.2247448713915868E-3</v>
      </c>
      <c r="W1002" s="24">
        <v>5.2649547618361596E-4</v>
      </c>
      <c r="X1002" s="200"/>
      <c r="Y1002" s="201"/>
      <c r="Z1002" s="201"/>
      <c r="AA1002" s="201"/>
      <c r="AB1002" s="201"/>
      <c r="AC1002" s="201"/>
      <c r="AD1002" s="201"/>
      <c r="AE1002" s="201"/>
      <c r="AF1002" s="201"/>
      <c r="AG1002" s="201"/>
      <c r="AH1002" s="201"/>
      <c r="AI1002" s="201"/>
      <c r="AJ1002" s="201"/>
      <c r="AK1002" s="201"/>
      <c r="AL1002" s="201"/>
      <c r="AM1002" s="201"/>
      <c r="AN1002" s="201"/>
      <c r="AO1002" s="201"/>
      <c r="AP1002" s="201"/>
      <c r="AQ1002" s="201"/>
      <c r="AR1002" s="201"/>
      <c r="AS1002" s="201"/>
      <c r="AT1002" s="201"/>
      <c r="AU1002" s="201"/>
      <c r="AV1002" s="201"/>
      <c r="AW1002" s="201"/>
      <c r="AX1002" s="201"/>
      <c r="AY1002" s="201"/>
      <c r="AZ1002" s="201"/>
      <c r="BA1002" s="201"/>
      <c r="BB1002" s="201"/>
      <c r="BC1002" s="201"/>
      <c r="BD1002" s="201"/>
      <c r="BE1002" s="201"/>
      <c r="BF1002" s="201"/>
      <c r="BG1002" s="201"/>
      <c r="BH1002" s="201"/>
      <c r="BI1002" s="201"/>
      <c r="BJ1002" s="201"/>
      <c r="BK1002" s="201"/>
      <c r="BL1002" s="201"/>
      <c r="BM1002" s="56"/>
    </row>
    <row r="1003" spans="1:65">
      <c r="A1003" s="30"/>
      <c r="B1003" s="3" t="s">
        <v>86</v>
      </c>
      <c r="C1003" s="29"/>
      <c r="D1003" s="13">
        <v>2.8231532204359411E-2</v>
      </c>
      <c r="E1003" s="13">
        <v>1.0696461758878516E-2</v>
      </c>
      <c r="F1003" s="13">
        <v>4.1878792715221019E-2</v>
      </c>
      <c r="G1003" s="13">
        <v>3.7124460034891247E-3</v>
      </c>
      <c r="H1003" s="13">
        <v>8.1536491499103581E-2</v>
      </c>
      <c r="I1003" s="13">
        <v>8.8326965829026327E-2</v>
      </c>
      <c r="J1003" s="13">
        <v>4.7753072215463176E-2</v>
      </c>
      <c r="K1003" s="13">
        <v>3.1584866547234199E-2</v>
      </c>
      <c r="L1003" s="13">
        <v>4.4354529936098085E-2</v>
      </c>
      <c r="M1003" s="13">
        <v>3.1622776601683819E-2</v>
      </c>
      <c r="N1003" s="13">
        <v>2.2782254977690711E-2</v>
      </c>
      <c r="O1003" s="13">
        <v>4.0655781409087051E-2</v>
      </c>
      <c r="P1003" s="13">
        <v>5.9134346781569792E-2</v>
      </c>
      <c r="Q1003" s="13">
        <v>0</v>
      </c>
      <c r="R1003" s="13">
        <v>5.220049580615195E-2</v>
      </c>
      <c r="S1003" s="13">
        <v>0.1456313336364084</v>
      </c>
      <c r="T1003" s="13">
        <v>0.14408763192842219</v>
      </c>
      <c r="U1003" s="13">
        <v>6.681463868049925E-2</v>
      </c>
      <c r="V1003" s="13">
        <v>3.3554654010728407E-2</v>
      </c>
      <c r="W1003" s="13">
        <v>2.081449623096308E-2</v>
      </c>
      <c r="X1003" s="149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30"/>
      <c r="B1004" s="3" t="s">
        <v>262</v>
      </c>
      <c r="C1004" s="29"/>
      <c r="D1004" s="13">
        <v>0.28795476433025469</v>
      </c>
      <c r="E1004" s="13">
        <v>0.20531933400747193</v>
      </c>
      <c r="F1004" s="13">
        <v>0.65100042157942095</v>
      </c>
      <c r="G1004" s="13">
        <v>0.49453081323758363</v>
      </c>
      <c r="H1004" s="13">
        <v>1.000093218003665</v>
      </c>
      <c r="I1004" s="13">
        <v>-0.13153847112998762</v>
      </c>
      <c r="J1004" s="13">
        <v>0.29795523042027328</v>
      </c>
      <c r="K1004" s="13">
        <v>-0.2473333416459893</v>
      </c>
      <c r="L1004" s="13">
        <v>-0.29996737369871718</v>
      </c>
      <c r="M1004" s="13">
        <v>-0.36839161536726373</v>
      </c>
      <c r="N1004" s="13">
        <v>-0.28417716408289895</v>
      </c>
      <c r="O1004" s="13">
        <v>-0.30523077690399003</v>
      </c>
      <c r="P1004" s="13">
        <v>1.6256299634143101E-3</v>
      </c>
      <c r="Q1004" s="13">
        <v>-0.33681119613562682</v>
      </c>
      <c r="R1004" s="13">
        <v>-0.21036048223820403</v>
      </c>
      <c r="S1004" s="13">
        <v>0.19698331740571406</v>
      </c>
      <c r="T1004" s="13">
        <v>-0.10522145510362346</v>
      </c>
      <c r="U1004" s="13">
        <v>0.17373891477583525</v>
      </c>
      <c r="V1004" s="13">
        <v>0.15268530195474361</v>
      </c>
      <c r="W1004" s="13">
        <v>-0.20118422867688479</v>
      </c>
      <c r="X1004" s="149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30"/>
      <c r="B1005" s="46" t="s">
        <v>263</v>
      </c>
      <c r="C1005" s="47"/>
      <c r="D1005" s="45">
        <v>0.92</v>
      </c>
      <c r="E1005" s="45">
        <v>0.7</v>
      </c>
      <c r="F1005" s="45">
        <v>1.91</v>
      </c>
      <c r="G1005" s="45">
        <v>1.48</v>
      </c>
      <c r="H1005" s="45">
        <v>2.85</v>
      </c>
      <c r="I1005" s="45">
        <v>0.22</v>
      </c>
      <c r="J1005" s="45">
        <v>0.95</v>
      </c>
      <c r="K1005" s="45">
        <v>0.53</v>
      </c>
      <c r="L1005" s="45">
        <v>0.67</v>
      </c>
      <c r="M1005" s="45">
        <v>0.86</v>
      </c>
      <c r="N1005" s="45">
        <v>0.63</v>
      </c>
      <c r="O1005" s="45">
        <v>0.69</v>
      </c>
      <c r="P1005" s="45">
        <v>0.14000000000000001</v>
      </c>
      <c r="Q1005" s="45">
        <v>0.77</v>
      </c>
      <c r="R1005" s="45">
        <v>0.43</v>
      </c>
      <c r="S1005" s="45">
        <v>0.68</v>
      </c>
      <c r="T1005" s="45">
        <v>0.14000000000000001</v>
      </c>
      <c r="U1005" s="45">
        <v>0.61</v>
      </c>
      <c r="V1005" s="45">
        <v>0.55000000000000004</v>
      </c>
      <c r="W1005" s="45">
        <v>0.41</v>
      </c>
      <c r="X1005" s="149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B1006" s="31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20"/>
      <c r="V1006" s="20"/>
      <c r="W1006" s="20"/>
      <c r="BM1006" s="55"/>
    </row>
    <row r="1007" spans="1:65" ht="15">
      <c r="B1007" s="8" t="s">
        <v>620</v>
      </c>
      <c r="BM1007" s="28" t="s">
        <v>66</v>
      </c>
    </row>
    <row r="1008" spans="1:65" ht="15">
      <c r="A1008" s="25" t="s">
        <v>63</v>
      </c>
      <c r="B1008" s="18" t="s">
        <v>111</v>
      </c>
      <c r="C1008" s="15" t="s">
        <v>112</v>
      </c>
      <c r="D1008" s="16" t="s">
        <v>224</v>
      </c>
      <c r="E1008" s="17" t="s">
        <v>224</v>
      </c>
      <c r="F1008" s="17" t="s">
        <v>224</v>
      </c>
      <c r="G1008" s="17" t="s">
        <v>224</v>
      </c>
      <c r="H1008" s="17" t="s">
        <v>224</v>
      </c>
      <c r="I1008" s="17" t="s">
        <v>224</v>
      </c>
      <c r="J1008" s="17" t="s">
        <v>224</v>
      </c>
      <c r="K1008" s="17" t="s">
        <v>224</v>
      </c>
      <c r="L1008" s="17" t="s">
        <v>224</v>
      </c>
      <c r="M1008" s="17" t="s">
        <v>224</v>
      </c>
      <c r="N1008" s="17" t="s">
        <v>224</v>
      </c>
      <c r="O1008" s="17" t="s">
        <v>224</v>
      </c>
      <c r="P1008" s="17" t="s">
        <v>224</v>
      </c>
      <c r="Q1008" s="17" t="s">
        <v>224</v>
      </c>
      <c r="R1008" s="17" t="s">
        <v>224</v>
      </c>
      <c r="S1008" s="17" t="s">
        <v>224</v>
      </c>
      <c r="T1008" s="17" t="s">
        <v>224</v>
      </c>
      <c r="U1008" s="17" t="s">
        <v>224</v>
      </c>
      <c r="V1008" s="17" t="s">
        <v>224</v>
      </c>
      <c r="W1008" s="149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 t="s">
        <v>225</v>
      </c>
      <c r="C1009" s="9" t="s">
        <v>225</v>
      </c>
      <c r="D1009" s="147" t="s">
        <v>227</v>
      </c>
      <c r="E1009" s="148" t="s">
        <v>228</v>
      </c>
      <c r="F1009" s="148" t="s">
        <v>231</v>
      </c>
      <c r="G1009" s="148" t="s">
        <v>232</v>
      </c>
      <c r="H1009" s="148" t="s">
        <v>233</v>
      </c>
      <c r="I1009" s="148" t="s">
        <v>235</v>
      </c>
      <c r="J1009" s="148" t="s">
        <v>236</v>
      </c>
      <c r="K1009" s="148" t="s">
        <v>237</v>
      </c>
      <c r="L1009" s="148" t="s">
        <v>238</v>
      </c>
      <c r="M1009" s="148" t="s">
        <v>265</v>
      </c>
      <c r="N1009" s="148" t="s">
        <v>239</v>
      </c>
      <c r="O1009" s="148" t="s">
        <v>240</v>
      </c>
      <c r="P1009" s="148" t="s">
        <v>241</v>
      </c>
      <c r="Q1009" s="148" t="s">
        <v>242</v>
      </c>
      <c r="R1009" s="148" t="s">
        <v>244</v>
      </c>
      <c r="S1009" s="148" t="s">
        <v>245</v>
      </c>
      <c r="T1009" s="148" t="s">
        <v>246</v>
      </c>
      <c r="U1009" s="148" t="s">
        <v>247</v>
      </c>
      <c r="V1009" s="148" t="s">
        <v>250</v>
      </c>
      <c r="W1009" s="149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 t="s">
        <v>3</v>
      </c>
    </row>
    <row r="1010" spans="1:65">
      <c r="A1010" s="30"/>
      <c r="B1010" s="19"/>
      <c r="C1010" s="9"/>
      <c r="D1010" s="10" t="s">
        <v>319</v>
      </c>
      <c r="E1010" s="11" t="s">
        <v>267</v>
      </c>
      <c r="F1010" s="11" t="s">
        <v>319</v>
      </c>
      <c r="G1010" s="11" t="s">
        <v>267</v>
      </c>
      <c r="H1010" s="11" t="s">
        <v>320</v>
      </c>
      <c r="I1010" s="11" t="s">
        <v>267</v>
      </c>
      <c r="J1010" s="11" t="s">
        <v>267</v>
      </c>
      <c r="K1010" s="11" t="s">
        <v>267</v>
      </c>
      <c r="L1010" s="11" t="s">
        <v>267</v>
      </c>
      <c r="M1010" s="11" t="s">
        <v>267</v>
      </c>
      <c r="N1010" s="11" t="s">
        <v>267</v>
      </c>
      <c r="O1010" s="11" t="s">
        <v>319</v>
      </c>
      <c r="P1010" s="11" t="s">
        <v>267</v>
      </c>
      <c r="Q1010" s="11" t="s">
        <v>267</v>
      </c>
      <c r="R1010" s="11" t="s">
        <v>319</v>
      </c>
      <c r="S1010" s="11" t="s">
        <v>319</v>
      </c>
      <c r="T1010" s="11" t="s">
        <v>267</v>
      </c>
      <c r="U1010" s="11" t="s">
        <v>319</v>
      </c>
      <c r="V1010" s="11" t="s">
        <v>320</v>
      </c>
      <c r="W1010" s="149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</v>
      </c>
    </row>
    <row r="1011" spans="1:65">
      <c r="A1011" s="30"/>
      <c r="B1011" s="19"/>
      <c r="C1011" s="9"/>
      <c r="D1011" s="26" t="s">
        <v>321</v>
      </c>
      <c r="E1011" s="26" t="s">
        <v>322</v>
      </c>
      <c r="F1011" s="26" t="s">
        <v>322</v>
      </c>
      <c r="G1011" s="26" t="s">
        <v>322</v>
      </c>
      <c r="H1011" s="26" t="s">
        <v>321</v>
      </c>
      <c r="I1011" s="26" t="s">
        <v>322</v>
      </c>
      <c r="J1011" s="26" t="s">
        <v>322</v>
      </c>
      <c r="K1011" s="26" t="s">
        <v>322</v>
      </c>
      <c r="L1011" s="26" t="s">
        <v>322</v>
      </c>
      <c r="M1011" s="26" t="s">
        <v>322</v>
      </c>
      <c r="N1011" s="26" t="s">
        <v>117</v>
      </c>
      <c r="O1011" s="26" t="s">
        <v>322</v>
      </c>
      <c r="P1011" s="26" t="s">
        <v>116</v>
      </c>
      <c r="Q1011" s="26" t="s">
        <v>323</v>
      </c>
      <c r="R1011" s="26" t="s">
        <v>321</v>
      </c>
      <c r="S1011" s="26" t="s">
        <v>324</v>
      </c>
      <c r="T1011" s="26" t="s">
        <v>324</v>
      </c>
      <c r="U1011" s="26" t="s">
        <v>324</v>
      </c>
      <c r="V1011" s="26" t="s">
        <v>323</v>
      </c>
      <c r="W1011" s="149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3</v>
      </c>
    </row>
    <row r="1012" spans="1:65">
      <c r="A1012" s="30"/>
      <c r="B1012" s="18">
        <v>1</v>
      </c>
      <c r="C1012" s="14">
        <v>1</v>
      </c>
      <c r="D1012" s="22">
        <v>2.93</v>
      </c>
      <c r="E1012" s="22">
        <v>2.94</v>
      </c>
      <c r="F1012" s="22">
        <v>2.6</v>
      </c>
      <c r="G1012" s="22">
        <v>2.69</v>
      </c>
      <c r="H1012" s="143" t="s">
        <v>107</v>
      </c>
      <c r="I1012" s="22">
        <v>2.61</v>
      </c>
      <c r="J1012" s="22">
        <v>2.7</v>
      </c>
      <c r="K1012" s="22">
        <v>2.5299999999999998</v>
      </c>
      <c r="L1012" s="22">
        <v>2.69</v>
      </c>
      <c r="M1012" s="22">
        <v>2.61</v>
      </c>
      <c r="N1012" s="22">
        <v>2.8</v>
      </c>
      <c r="O1012" s="22">
        <v>2.66</v>
      </c>
      <c r="P1012" s="22">
        <v>2.69</v>
      </c>
      <c r="Q1012" s="22">
        <v>2.9691214084775917</v>
      </c>
      <c r="R1012" s="22">
        <v>2.713319435033279</v>
      </c>
      <c r="S1012" s="22">
        <v>2.67</v>
      </c>
      <c r="T1012" s="22">
        <v>2.94</v>
      </c>
      <c r="U1012" s="22">
        <v>2.4700000000000002</v>
      </c>
      <c r="V1012" s="143">
        <v>6.0568359359999997</v>
      </c>
      <c r="W1012" s="149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</v>
      </c>
    </row>
    <row r="1013" spans="1:65">
      <c r="A1013" s="30"/>
      <c r="B1013" s="19">
        <v>1</v>
      </c>
      <c r="C1013" s="9">
        <v>2</v>
      </c>
      <c r="D1013" s="11">
        <v>3.04</v>
      </c>
      <c r="E1013" s="11">
        <v>2.91</v>
      </c>
      <c r="F1013" s="11">
        <v>2.66</v>
      </c>
      <c r="G1013" s="11">
        <v>2.73</v>
      </c>
      <c r="H1013" s="144" t="s">
        <v>107</v>
      </c>
      <c r="I1013" s="11">
        <v>2.57</v>
      </c>
      <c r="J1013" s="11">
        <v>2.82</v>
      </c>
      <c r="K1013" s="11">
        <v>2.86</v>
      </c>
      <c r="L1013" s="11">
        <v>2.68</v>
      </c>
      <c r="M1013" s="11">
        <v>2.72</v>
      </c>
      <c r="N1013" s="11">
        <v>2.88</v>
      </c>
      <c r="O1013" s="11">
        <v>2.52</v>
      </c>
      <c r="P1013" s="11">
        <v>2.63</v>
      </c>
      <c r="Q1013" s="11">
        <v>3.0825221230406772</v>
      </c>
      <c r="R1013" s="11">
        <v>2.8030189647450712</v>
      </c>
      <c r="S1013" s="11">
        <v>2.74</v>
      </c>
      <c r="T1013" s="11">
        <v>3.1</v>
      </c>
      <c r="U1013" s="11">
        <v>2.5099999999999998</v>
      </c>
      <c r="V1013" s="144">
        <v>5.7481796559999996</v>
      </c>
      <c r="W1013" s="149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 t="e">
        <v>#N/A</v>
      </c>
    </row>
    <row r="1014" spans="1:65">
      <c r="A1014" s="30"/>
      <c r="B1014" s="19">
        <v>1</v>
      </c>
      <c r="C1014" s="9">
        <v>3</v>
      </c>
      <c r="D1014" s="11">
        <v>3.1</v>
      </c>
      <c r="E1014" s="11">
        <v>3</v>
      </c>
      <c r="F1014" s="11">
        <v>2.5</v>
      </c>
      <c r="G1014" s="11">
        <v>2.69</v>
      </c>
      <c r="H1014" s="144" t="s">
        <v>107</v>
      </c>
      <c r="I1014" s="11">
        <v>2.73</v>
      </c>
      <c r="J1014" s="11">
        <v>2.77</v>
      </c>
      <c r="K1014" s="11">
        <v>2.67</v>
      </c>
      <c r="L1014" s="11">
        <v>2.72</v>
      </c>
      <c r="M1014" s="11">
        <v>2.69</v>
      </c>
      <c r="N1014" s="11">
        <v>2.96</v>
      </c>
      <c r="O1014" s="11">
        <v>2.58</v>
      </c>
      <c r="P1014" s="11">
        <v>2.66</v>
      </c>
      <c r="Q1014" s="11">
        <v>2.9904581898362723</v>
      </c>
      <c r="R1014" s="11">
        <v>2.943145934917502</v>
      </c>
      <c r="S1014" s="11">
        <v>2.68</v>
      </c>
      <c r="T1014" s="11">
        <v>3.33</v>
      </c>
      <c r="U1014" s="11">
        <v>2.52</v>
      </c>
      <c r="V1014" s="144">
        <v>9.5633090299999992</v>
      </c>
      <c r="W1014" s="149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16</v>
      </c>
    </row>
    <row r="1015" spans="1:65">
      <c r="A1015" s="30"/>
      <c r="B1015" s="19">
        <v>1</v>
      </c>
      <c r="C1015" s="9">
        <v>4</v>
      </c>
      <c r="D1015" s="11">
        <v>3.06</v>
      </c>
      <c r="E1015" s="11">
        <v>2.92</v>
      </c>
      <c r="F1015" s="11">
        <v>2.73</v>
      </c>
      <c r="G1015" s="11">
        <v>2.61</v>
      </c>
      <c r="H1015" s="144" t="s">
        <v>107</v>
      </c>
      <c r="I1015" s="11">
        <v>2.73</v>
      </c>
      <c r="J1015" s="11">
        <v>2.76</v>
      </c>
      <c r="K1015" s="11">
        <v>2.89</v>
      </c>
      <c r="L1015" s="11">
        <v>2.59</v>
      </c>
      <c r="M1015" s="11">
        <v>2.68</v>
      </c>
      <c r="N1015" s="11">
        <v>2.86</v>
      </c>
      <c r="O1015" s="11">
        <v>2.56</v>
      </c>
      <c r="P1015" s="11">
        <v>2.65</v>
      </c>
      <c r="Q1015" s="11">
        <v>2.9934706772497908</v>
      </c>
      <c r="R1015" s="11">
        <v>2.9301764526098633</v>
      </c>
      <c r="S1015" s="11">
        <v>2.59</v>
      </c>
      <c r="T1015" s="11">
        <v>3.19</v>
      </c>
      <c r="U1015" s="11">
        <v>2.52</v>
      </c>
      <c r="V1015" s="144">
        <v>8.6456905670000008</v>
      </c>
      <c r="W1015" s="149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8">
        <v>2.7712155315042364</v>
      </c>
    </row>
    <row r="1016" spans="1:65">
      <c r="A1016" s="30"/>
      <c r="B1016" s="19">
        <v>1</v>
      </c>
      <c r="C1016" s="9">
        <v>5</v>
      </c>
      <c r="D1016" s="11">
        <v>3.08</v>
      </c>
      <c r="E1016" s="11">
        <v>2.94</v>
      </c>
      <c r="F1016" s="11">
        <v>2.4900000000000002</v>
      </c>
      <c r="G1016" s="11">
        <v>2.72</v>
      </c>
      <c r="H1016" s="144" t="s">
        <v>107</v>
      </c>
      <c r="I1016" s="11">
        <v>2.66</v>
      </c>
      <c r="J1016" s="11">
        <v>2.85</v>
      </c>
      <c r="K1016" s="11">
        <v>2.92</v>
      </c>
      <c r="L1016" s="11">
        <v>2.6</v>
      </c>
      <c r="M1016" s="11">
        <v>2.68</v>
      </c>
      <c r="N1016" s="11">
        <v>2.88</v>
      </c>
      <c r="O1016" s="11">
        <v>2.56</v>
      </c>
      <c r="P1016" s="11">
        <v>2.6</v>
      </c>
      <c r="Q1016" s="11">
        <v>3.1178616243287536</v>
      </c>
      <c r="R1016" s="11">
        <v>2.8321534316718999</v>
      </c>
      <c r="S1016" s="11">
        <v>2.75</v>
      </c>
      <c r="T1016" s="11">
        <v>3.12</v>
      </c>
      <c r="U1016" s="11">
        <v>2.54</v>
      </c>
      <c r="V1016" s="144">
        <v>8.3606377280000004</v>
      </c>
      <c r="W1016" s="149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180</v>
      </c>
    </row>
    <row r="1017" spans="1:65">
      <c r="A1017" s="30"/>
      <c r="B1017" s="19">
        <v>1</v>
      </c>
      <c r="C1017" s="9">
        <v>6</v>
      </c>
      <c r="D1017" s="11">
        <v>3.05</v>
      </c>
      <c r="E1017" s="11">
        <v>2.94</v>
      </c>
      <c r="F1017" s="11">
        <v>2.5499999999999998</v>
      </c>
      <c r="G1017" s="11">
        <v>2.8</v>
      </c>
      <c r="H1017" s="144" t="s">
        <v>107</v>
      </c>
      <c r="I1017" s="11">
        <v>2.66</v>
      </c>
      <c r="J1017" s="11">
        <v>2.67</v>
      </c>
      <c r="K1017" s="11">
        <v>2.96</v>
      </c>
      <c r="L1017" s="11">
        <v>2.68</v>
      </c>
      <c r="M1017" s="11">
        <v>2.75</v>
      </c>
      <c r="N1017" s="11">
        <v>2.84</v>
      </c>
      <c r="O1017" s="11">
        <v>2.4900000000000002</v>
      </c>
      <c r="P1017" s="11">
        <v>2.68</v>
      </c>
      <c r="Q1017" s="11">
        <v>3.0730707035509353</v>
      </c>
      <c r="R1017" s="11">
        <v>2.665665267970502</v>
      </c>
      <c r="S1017" s="11">
        <v>2.64</v>
      </c>
      <c r="T1017" s="11">
        <v>3.07</v>
      </c>
      <c r="U1017" s="11">
        <v>2.54</v>
      </c>
      <c r="V1017" s="144">
        <v>7.9846156649999989</v>
      </c>
      <c r="W1017" s="149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20" t="s">
        <v>259</v>
      </c>
      <c r="C1018" s="12"/>
      <c r="D1018" s="23">
        <v>3.0433333333333334</v>
      </c>
      <c r="E1018" s="23">
        <v>2.9416666666666664</v>
      </c>
      <c r="F1018" s="23">
        <v>2.5883333333333334</v>
      </c>
      <c r="G1018" s="23">
        <v>2.7066666666666666</v>
      </c>
      <c r="H1018" s="23" t="s">
        <v>629</v>
      </c>
      <c r="I1018" s="23">
        <v>2.66</v>
      </c>
      <c r="J1018" s="23">
        <v>2.7616666666666667</v>
      </c>
      <c r="K1018" s="23">
        <v>2.8049999999999997</v>
      </c>
      <c r="L1018" s="23">
        <v>2.6599999999999997</v>
      </c>
      <c r="M1018" s="23">
        <v>2.688333333333333</v>
      </c>
      <c r="N1018" s="23">
        <v>2.8699999999999997</v>
      </c>
      <c r="O1018" s="23">
        <v>2.561666666666667</v>
      </c>
      <c r="P1018" s="23">
        <v>2.6516666666666668</v>
      </c>
      <c r="Q1018" s="23">
        <v>3.0377507877473366</v>
      </c>
      <c r="R1018" s="23">
        <v>2.8145799144913526</v>
      </c>
      <c r="S1018" s="23">
        <v>2.6783333333333332</v>
      </c>
      <c r="T1018" s="23">
        <v>3.125</v>
      </c>
      <c r="U1018" s="23">
        <v>2.5166666666666662</v>
      </c>
      <c r="V1018" s="23">
        <v>7.7265447636666664</v>
      </c>
      <c r="W1018" s="149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260</v>
      </c>
      <c r="C1019" s="29"/>
      <c r="D1019" s="11">
        <v>3.0549999999999997</v>
      </c>
      <c r="E1019" s="11">
        <v>2.94</v>
      </c>
      <c r="F1019" s="11">
        <v>2.5750000000000002</v>
      </c>
      <c r="G1019" s="11">
        <v>2.7050000000000001</v>
      </c>
      <c r="H1019" s="11" t="s">
        <v>629</v>
      </c>
      <c r="I1019" s="11">
        <v>2.66</v>
      </c>
      <c r="J1019" s="11">
        <v>2.7649999999999997</v>
      </c>
      <c r="K1019" s="11">
        <v>2.875</v>
      </c>
      <c r="L1019" s="11">
        <v>2.68</v>
      </c>
      <c r="M1019" s="11">
        <v>2.6850000000000001</v>
      </c>
      <c r="N1019" s="11">
        <v>2.87</v>
      </c>
      <c r="O1019" s="11">
        <v>2.56</v>
      </c>
      <c r="P1019" s="11">
        <v>2.6550000000000002</v>
      </c>
      <c r="Q1019" s="11">
        <v>3.033270690400363</v>
      </c>
      <c r="R1019" s="11">
        <v>2.8175861982084855</v>
      </c>
      <c r="S1019" s="11">
        <v>2.6749999999999998</v>
      </c>
      <c r="T1019" s="11">
        <v>3.1100000000000003</v>
      </c>
      <c r="U1019" s="11">
        <v>2.52</v>
      </c>
      <c r="V1019" s="11">
        <v>8.1726266965000001</v>
      </c>
      <c r="W1019" s="149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261</v>
      </c>
      <c r="C1020" s="29"/>
      <c r="D1020" s="24">
        <v>5.9553897157672744E-2</v>
      </c>
      <c r="E1020" s="24">
        <v>3.1251666622224575E-2</v>
      </c>
      <c r="F1020" s="24">
        <v>9.4109864874340685E-2</v>
      </c>
      <c r="G1020" s="24">
        <v>6.2182527020592099E-2</v>
      </c>
      <c r="H1020" s="24" t="s">
        <v>629</v>
      </c>
      <c r="I1020" s="24">
        <v>6.3874877690685311E-2</v>
      </c>
      <c r="J1020" s="24">
        <v>6.8532230860133714E-2</v>
      </c>
      <c r="K1020" s="24">
        <v>0.16813684902483458</v>
      </c>
      <c r="L1020" s="24">
        <v>5.2535702146254866E-2</v>
      </c>
      <c r="M1020" s="24">
        <v>4.7081489639418501E-2</v>
      </c>
      <c r="N1020" s="24">
        <v>5.329165037789696E-2</v>
      </c>
      <c r="O1020" s="24">
        <v>5.8109092805400657E-2</v>
      </c>
      <c r="P1020" s="24">
        <v>3.311595788538612E-2</v>
      </c>
      <c r="Q1020" s="24">
        <v>6.0954121691481192E-2</v>
      </c>
      <c r="R1020" s="24">
        <v>0.11203885214231822</v>
      </c>
      <c r="S1020" s="24">
        <v>6.0470378423379122E-2</v>
      </c>
      <c r="T1020" s="24">
        <v>0.12973048986263794</v>
      </c>
      <c r="U1020" s="24">
        <v>2.5819888974716067E-2</v>
      </c>
      <c r="V1020" s="24">
        <v>1.5092423611744603</v>
      </c>
      <c r="W1020" s="200"/>
      <c r="X1020" s="201"/>
      <c r="Y1020" s="201"/>
      <c r="Z1020" s="201"/>
      <c r="AA1020" s="201"/>
      <c r="AB1020" s="201"/>
      <c r="AC1020" s="201"/>
      <c r="AD1020" s="201"/>
      <c r="AE1020" s="201"/>
      <c r="AF1020" s="201"/>
      <c r="AG1020" s="201"/>
      <c r="AH1020" s="201"/>
      <c r="AI1020" s="201"/>
      <c r="AJ1020" s="201"/>
      <c r="AK1020" s="201"/>
      <c r="AL1020" s="201"/>
      <c r="AM1020" s="201"/>
      <c r="AN1020" s="201"/>
      <c r="AO1020" s="201"/>
      <c r="AP1020" s="201"/>
      <c r="AQ1020" s="201"/>
      <c r="AR1020" s="201"/>
      <c r="AS1020" s="201"/>
      <c r="AT1020" s="201"/>
      <c r="AU1020" s="201"/>
      <c r="AV1020" s="201"/>
      <c r="AW1020" s="201"/>
      <c r="AX1020" s="201"/>
      <c r="AY1020" s="201"/>
      <c r="AZ1020" s="201"/>
      <c r="BA1020" s="201"/>
      <c r="BB1020" s="201"/>
      <c r="BC1020" s="201"/>
      <c r="BD1020" s="201"/>
      <c r="BE1020" s="201"/>
      <c r="BF1020" s="201"/>
      <c r="BG1020" s="201"/>
      <c r="BH1020" s="201"/>
      <c r="BI1020" s="201"/>
      <c r="BJ1020" s="201"/>
      <c r="BK1020" s="201"/>
      <c r="BL1020" s="201"/>
      <c r="BM1020" s="56"/>
    </row>
    <row r="1021" spans="1:65">
      <c r="A1021" s="30"/>
      <c r="B1021" s="3" t="s">
        <v>86</v>
      </c>
      <c r="C1021" s="29"/>
      <c r="D1021" s="13">
        <v>1.9568640906135623E-2</v>
      </c>
      <c r="E1021" s="13">
        <v>1.0623796018886541E-2</v>
      </c>
      <c r="F1021" s="13">
        <v>3.635925236613291E-2</v>
      </c>
      <c r="G1021" s="13">
        <v>2.2973840032238461E-2</v>
      </c>
      <c r="H1021" s="13" t="s">
        <v>629</v>
      </c>
      <c r="I1021" s="13">
        <v>2.401311191379147E-2</v>
      </c>
      <c r="J1021" s="13">
        <v>2.4815533202221018E-2</v>
      </c>
      <c r="K1021" s="13">
        <v>5.9941835659477576E-2</v>
      </c>
      <c r="L1021" s="13">
        <v>1.9750263964757472E-2</v>
      </c>
      <c r="M1021" s="13">
        <v>1.7513263350062681E-2</v>
      </c>
      <c r="N1021" s="13">
        <v>1.8568519295434485E-2</v>
      </c>
      <c r="O1021" s="13">
        <v>2.2684096085387372E-2</v>
      </c>
      <c r="P1021" s="13">
        <v>1.2488733332012364E-2</v>
      </c>
      <c r="Q1021" s="13">
        <v>2.0065543867962291E-2</v>
      </c>
      <c r="R1021" s="13">
        <v>3.9806598336564109E-2</v>
      </c>
      <c r="S1021" s="13">
        <v>2.2577614843825436E-2</v>
      </c>
      <c r="T1021" s="13">
        <v>4.1513756756044143E-2</v>
      </c>
      <c r="U1021" s="13">
        <v>1.0259558532999764E-2</v>
      </c>
      <c r="V1021" s="13">
        <v>0.19533211899211758</v>
      </c>
      <c r="W1021" s="149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30"/>
      <c r="B1022" s="3" t="s">
        <v>262</v>
      </c>
      <c r="C1022" s="29"/>
      <c r="D1022" s="13">
        <v>9.8194383921264228E-2</v>
      </c>
      <c r="E1022" s="13">
        <v>6.1507715016994036E-2</v>
      </c>
      <c r="F1022" s="13">
        <v>-6.5993494945387088E-2</v>
      </c>
      <c r="G1022" s="13">
        <v>-2.3292618024023604E-2</v>
      </c>
      <c r="H1022" s="13" t="s">
        <v>629</v>
      </c>
      <c r="I1022" s="13">
        <v>-4.0132400471885266E-2</v>
      </c>
      <c r="J1022" s="13">
        <v>-3.4457315676151845E-3</v>
      </c>
      <c r="K1022" s="13">
        <v>1.2191209276827708E-2</v>
      </c>
      <c r="L1022" s="13">
        <v>-4.0132400471885377E-2</v>
      </c>
      <c r="M1022" s="13">
        <v>-2.9908246842826558E-2</v>
      </c>
      <c r="N1022" s="13">
        <v>3.5646620543491991E-2</v>
      </c>
      <c r="O1022" s="13">
        <v>-7.5616227772736466E-2</v>
      </c>
      <c r="P1022" s="13">
        <v>-4.3139504480431912E-2</v>
      </c>
      <c r="Q1022" s="13">
        <v>9.6179908496118571E-2</v>
      </c>
      <c r="R1022" s="13">
        <v>1.5648145189045559E-2</v>
      </c>
      <c r="S1022" s="13">
        <v>-3.3516771653082533E-2</v>
      </c>
      <c r="T1022" s="13">
        <v>0.12766400320502203</v>
      </c>
      <c r="U1022" s="13">
        <v>-9.1854589418889132E-2</v>
      </c>
      <c r="V1022" s="13">
        <v>1.7881428477245294</v>
      </c>
      <c r="W1022" s="149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30"/>
      <c r="B1023" s="46" t="s">
        <v>263</v>
      </c>
      <c r="C1023" s="47"/>
      <c r="D1023" s="45">
        <v>1.92</v>
      </c>
      <c r="E1023" s="45">
        <v>1.34</v>
      </c>
      <c r="F1023" s="45">
        <v>0.67</v>
      </c>
      <c r="G1023" s="45">
        <v>0</v>
      </c>
      <c r="H1023" s="45">
        <v>1.18</v>
      </c>
      <c r="I1023" s="45">
        <v>0.27</v>
      </c>
      <c r="J1023" s="45">
        <v>0.31</v>
      </c>
      <c r="K1023" s="45">
        <v>0.56000000000000005</v>
      </c>
      <c r="L1023" s="45">
        <v>0.27</v>
      </c>
      <c r="M1023" s="45">
        <v>0.1</v>
      </c>
      <c r="N1023" s="45">
        <v>0.93</v>
      </c>
      <c r="O1023" s="45">
        <v>0.83</v>
      </c>
      <c r="P1023" s="45">
        <v>0.31</v>
      </c>
      <c r="Q1023" s="45">
        <v>1.89</v>
      </c>
      <c r="R1023" s="45">
        <v>0.61</v>
      </c>
      <c r="S1023" s="45">
        <v>0.16</v>
      </c>
      <c r="T1023" s="45">
        <v>2.38</v>
      </c>
      <c r="U1023" s="45">
        <v>1.08</v>
      </c>
      <c r="V1023" s="45">
        <v>28.61</v>
      </c>
      <c r="W1023" s="149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B1024" s="31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BM1024" s="55"/>
    </row>
    <row r="1025" spans="1:65" ht="15">
      <c r="B1025" s="8" t="s">
        <v>621</v>
      </c>
      <c r="BM1025" s="28" t="s">
        <v>271</v>
      </c>
    </row>
    <row r="1026" spans="1:65" ht="15">
      <c r="A1026" s="25" t="s">
        <v>64</v>
      </c>
      <c r="B1026" s="18" t="s">
        <v>111</v>
      </c>
      <c r="C1026" s="15" t="s">
        <v>112</v>
      </c>
      <c r="D1026" s="16" t="s">
        <v>224</v>
      </c>
      <c r="E1026" s="17" t="s">
        <v>224</v>
      </c>
      <c r="F1026" s="17" t="s">
        <v>224</v>
      </c>
      <c r="G1026" s="17" t="s">
        <v>224</v>
      </c>
      <c r="H1026" s="17" t="s">
        <v>224</v>
      </c>
      <c r="I1026" s="149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 t="s">
        <v>225</v>
      </c>
      <c r="C1027" s="9" t="s">
        <v>225</v>
      </c>
      <c r="D1027" s="147" t="s">
        <v>228</v>
      </c>
      <c r="E1027" s="148" t="s">
        <v>229</v>
      </c>
      <c r="F1027" s="148" t="s">
        <v>231</v>
      </c>
      <c r="G1027" s="148" t="s">
        <v>239</v>
      </c>
      <c r="H1027" s="148" t="s">
        <v>242</v>
      </c>
      <c r="I1027" s="149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 t="s">
        <v>3</v>
      </c>
    </row>
    <row r="1028" spans="1:65">
      <c r="A1028" s="30"/>
      <c r="B1028" s="19"/>
      <c r="C1028" s="9"/>
      <c r="D1028" s="10" t="s">
        <v>267</v>
      </c>
      <c r="E1028" s="11" t="s">
        <v>267</v>
      </c>
      <c r="F1028" s="11" t="s">
        <v>319</v>
      </c>
      <c r="G1028" s="11" t="s">
        <v>267</v>
      </c>
      <c r="H1028" s="11" t="s">
        <v>267</v>
      </c>
      <c r="I1028" s="149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3</v>
      </c>
    </row>
    <row r="1029" spans="1:65">
      <c r="A1029" s="30"/>
      <c r="B1029" s="19"/>
      <c r="C1029" s="9"/>
      <c r="D1029" s="26" t="s">
        <v>322</v>
      </c>
      <c r="E1029" s="26" t="s">
        <v>323</v>
      </c>
      <c r="F1029" s="26" t="s">
        <v>322</v>
      </c>
      <c r="G1029" s="26" t="s">
        <v>117</v>
      </c>
      <c r="H1029" s="26" t="s">
        <v>323</v>
      </c>
      <c r="I1029" s="149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3</v>
      </c>
    </row>
    <row r="1030" spans="1:65">
      <c r="A1030" s="30"/>
      <c r="B1030" s="18">
        <v>1</v>
      </c>
      <c r="C1030" s="14">
        <v>1</v>
      </c>
      <c r="D1030" s="202">
        <v>7.0000000000000007E-2</v>
      </c>
      <c r="E1030" s="202">
        <v>2.7725762672413088E-2</v>
      </c>
      <c r="F1030" s="225" t="s">
        <v>108</v>
      </c>
      <c r="G1030" s="202">
        <v>5.2999999999999999E-2</v>
      </c>
      <c r="H1030" s="202">
        <v>5.6357292793908838E-2</v>
      </c>
      <c r="I1030" s="200"/>
      <c r="J1030" s="201"/>
      <c r="K1030" s="201"/>
      <c r="L1030" s="201"/>
      <c r="M1030" s="201"/>
      <c r="N1030" s="201"/>
      <c r="O1030" s="201"/>
      <c r="P1030" s="201"/>
      <c r="Q1030" s="201"/>
      <c r="R1030" s="201"/>
      <c r="S1030" s="201"/>
      <c r="T1030" s="201"/>
      <c r="U1030" s="201"/>
      <c r="V1030" s="201"/>
      <c r="W1030" s="201"/>
      <c r="X1030" s="201"/>
      <c r="Y1030" s="201"/>
      <c r="Z1030" s="201"/>
      <c r="AA1030" s="201"/>
      <c r="AB1030" s="201"/>
      <c r="AC1030" s="201"/>
      <c r="AD1030" s="201"/>
      <c r="AE1030" s="201"/>
      <c r="AF1030" s="201"/>
      <c r="AG1030" s="201"/>
      <c r="AH1030" s="201"/>
      <c r="AI1030" s="201"/>
      <c r="AJ1030" s="201"/>
      <c r="AK1030" s="201"/>
      <c r="AL1030" s="201"/>
      <c r="AM1030" s="201"/>
      <c r="AN1030" s="201"/>
      <c r="AO1030" s="201"/>
      <c r="AP1030" s="201"/>
      <c r="AQ1030" s="201"/>
      <c r="AR1030" s="201"/>
      <c r="AS1030" s="201"/>
      <c r="AT1030" s="201"/>
      <c r="AU1030" s="201"/>
      <c r="AV1030" s="201"/>
      <c r="AW1030" s="201"/>
      <c r="AX1030" s="201"/>
      <c r="AY1030" s="201"/>
      <c r="AZ1030" s="201"/>
      <c r="BA1030" s="201"/>
      <c r="BB1030" s="201"/>
      <c r="BC1030" s="201"/>
      <c r="BD1030" s="201"/>
      <c r="BE1030" s="201"/>
      <c r="BF1030" s="201"/>
      <c r="BG1030" s="201"/>
      <c r="BH1030" s="201"/>
      <c r="BI1030" s="201"/>
      <c r="BJ1030" s="201"/>
      <c r="BK1030" s="201"/>
      <c r="BL1030" s="201"/>
      <c r="BM1030" s="203">
        <v>1</v>
      </c>
    </row>
    <row r="1031" spans="1:65">
      <c r="A1031" s="30"/>
      <c r="B1031" s="19">
        <v>1</v>
      </c>
      <c r="C1031" s="9">
        <v>2</v>
      </c>
      <c r="D1031" s="24">
        <v>0.08</v>
      </c>
      <c r="E1031" s="204">
        <v>0.05</v>
      </c>
      <c r="F1031" s="226" t="s">
        <v>108</v>
      </c>
      <c r="G1031" s="24">
        <v>5.3999999999999999E-2</v>
      </c>
      <c r="H1031" s="24">
        <v>5.0248228481580587E-2</v>
      </c>
      <c r="I1031" s="200"/>
      <c r="J1031" s="201"/>
      <c r="K1031" s="201"/>
      <c r="L1031" s="201"/>
      <c r="M1031" s="201"/>
      <c r="N1031" s="201"/>
      <c r="O1031" s="201"/>
      <c r="P1031" s="201"/>
      <c r="Q1031" s="201"/>
      <c r="R1031" s="201"/>
      <c r="S1031" s="201"/>
      <c r="T1031" s="201"/>
      <c r="U1031" s="201"/>
      <c r="V1031" s="201"/>
      <c r="W1031" s="201"/>
      <c r="X1031" s="201"/>
      <c r="Y1031" s="201"/>
      <c r="Z1031" s="201"/>
      <c r="AA1031" s="201"/>
      <c r="AB1031" s="201"/>
      <c r="AC1031" s="201"/>
      <c r="AD1031" s="201"/>
      <c r="AE1031" s="201"/>
      <c r="AF1031" s="201"/>
      <c r="AG1031" s="201"/>
      <c r="AH1031" s="201"/>
      <c r="AI1031" s="201"/>
      <c r="AJ1031" s="201"/>
      <c r="AK1031" s="201"/>
      <c r="AL1031" s="201"/>
      <c r="AM1031" s="201"/>
      <c r="AN1031" s="201"/>
      <c r="AO1031" s="201"/>
      <c r="AP1031" s="201"/>
      <c r="AQ1031" s="201"/>
      <c r="AR1031" s="201"/>
      <c r="AS1031" s="201"/>
      <c r="AT1031" s="201"/>
      <c r="AU1031" s="201"/>
      <c r="AV1031" s="201"/>
      <c r="AW1031" s="201"/>
      <c r="AX1031" s="201"/>
      <c r="AY1031" s="201"/>
      <c r="AZ1031" s="201"/>
      <c r="BA1031" s="201"/>
      <c r="BB1031" s="201"/>
      <c r="BC1031" s="201"/>
      <c r="BD1031" s="201"/>
      <c r="BE1031" s="201"/>
      <c r="BF1031" s="201"/>
      <c r="BG1031" s="201"/>
      <c r="BH1031" s="201"/>
      <c r="BI1031" s="201"/>
      <c r="BJ1031" s="201"/>
      <c r="BK1031" s="201"/>
      <c r="BL1031" s="201"/>
      <c r="BM1031" s="203">
        <v>9</v>
      </c>
    </row>
    <row r="1032" spans="1:65">
      <c r="A1032" s="30"/>
      <c r="B1032" s="19">
        <v>1</v>
      </c>
      <c r="C1032" s="9">
        <v>3</v>
      </c>
      <c r="D1032" s="24">
        <v>0.08</v>
      </c>
      <c r="E1032" s="24">
        <v>2.4492149873260489E-2</v>
      </c>
      <c r="F1032" s="226" t="s">
        <v>108</v>
      </c>
      <c r="G1032" s="24">
        <v>5.1999999999999998E-2</v>
      </c>
      <c r="H1032" s="24">
        <v>5.0577476872629618E-2</v>
      </c>
      <c r="I1032" s="200"/>
      <c r="J1032" s="201"/>
      <c r="K1032" s="201"/>
      <c r="L1032" s="201"/>
      <c r="M1032" s="201"/>
      <c r="N1032" s="201"/>
      <c r="O1032" s="201"/>
      <c r="P1032" s="201"/>
      <c r="Q1032" s="201"/>
      <c r="R1032" s="201"/>
      <c r="S1032" s="201"/>
      <c r="T1032" s="201"/>
      <c r="U1032" s="201"/>
      <c r="V1032" s="201"/>
      <c r="W1032" s="201"/>
      <c r="X1032" s="201"/>
      <c r="Y1032" s="201"/>
      <c r="Z1032" s="201"/>
      <c r="AA1032" s="201"/>
      <c r="AB1032" s="201"/>
      <c r="AC1032" s="201"/>
      <c r="AD1032" s="201"/>
      <c r="AE1032" s="201"/>
      <c r="AF1032" s="201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201"/>
      <c r="AT1032" s="201"/>
      <c r="AU1032" s="201"/>
      <c r="AV1032" s="201"/>
      <c r="AW1032" s="201"/>
      <c r="AX1032" s="201"/>
      <c r="AY1032" s="201"/>
      <c r="AZ1032" s="201"/>
      <c r="BA1032" s="201"/>
      <c r="BB1032" s="201"/>
      <c r="BC1032" s="201"/>
      <c r="BD1032" s="201"/>
      <c r="BE1032" s="201"/>
      <c r="BF1032" s="201"/>
      <c r="BG1032" s="201"/>
      <c r="BH1032" s="201"/>
      <c r="BI1032" s="201"/>
      <c r="BJ1032" s="201"/>
      <c r="BK1032" s="201"/>
      <c r="BL1032" s="201"/>
      <c r="BM1032" s="203">
        <v>16</v>
      </c>
    </row>
    <row r="1033" spans="1:65">
      <c r="A1033" s="30"/>
      <c r="B1033" s="19">
        <v>1</v>
      </c>
      <c r="C1033" s="9">
        <v>4</v>
      </c>
      <c r="D1033" s="24">
        <v>7.0000000000000007E-2</v>
      </c>
      <c r="E1033" s="24">
        <v>2.5955460802892395E-2</v>
      </c>
      <c r="F1033" s="226" t="s">
        <v>108</v>
      </c>
      <c r="G1033" s="24">
        <v>0.05</v>
      </c>
      <c r="H1033" s="24">
        <v>4.9453183834970341E-2</v>
      </c>
      <c r="I1033" s="200"/>
      <c r="J1033" s="201"/>
      <c r="K1033" s="201"/>
      <c r="L1033" s="201"/>
      <c r="M1033" s="201"/>
      <c r="N1033" s="201"/>
      <c r="O1033" s="201"/>
      <c r="P1033" s="201"/>
      <c r="Q1033" s="201"/>
      <c r="R1033" s="201"/>
      <c r="S1033" s="201"/>
      <c r="T1033" s="201"/>
      <c r="U1033" s="201"/>
      <c r="V1033" s="201"/>
      <c r="W1033" s="201"/>
      <c r="X1033" s="201"/>
      <c r="Y1033" s="201"/>
      <c r="Z1033" s="201"/>
      <c r="AA1033" s="201"/>
      <c r="AB1033" s="201"/>
      <c r="AC1033" s="201"/>
      <c r="AD1033" s="201"/>
      <c r="AE1033" s="201"/>
      <c r="AF1033" s="201"/>
      <c r="AG1033" s="201"/>
      <c r="AH1033" s="201"/>
      <c r="AI1033" s="201"/>
      <c r="AJ1033" s="201"/>
      <c r="AK1033" s="201"/>
      <c r="AL1033" s="201"/>
      <c r="AM1033" s="201"/>
      <c r="AN1033" s="201"/>
      <c r="AO1033" s="201"/>
      <c r="AP1033" s="201"/>
      <c r="AQ1033" s="201"/>
      <c r="AR1033" s="201"/>
      <c r="AS1033" s="201"/>
      <c r="AT1033" s="201"/>
      <c r="AU1033" s="201"/>
      <c r="AV1033" s="201"/>
      <c r="AW1033" s="201"/>
      <c r="AX1033" s="201"/>
      <c r="AY1033" s="201"/>
      <c r="AZ1033" s="201"/>
      <c r="BA1033" s="201"/>
      <c r="BB1033" s="201"/>
      <c r="BC1033" s="201"/>
      <c r="BD1033" s="201"/>
      <c r="BE1033" s="201"/>
      <c r="BF1033" s="201"/>
      <c r="BG1033" s="201"/>
      <c r="BH1033" s="201"/>
      <c r="BI1033" s="201"/>
      <c r="BJ1033" s="201"/>
      <c r="BK1033" s="201"/>
      <c r="BL1033" s="201"/>
      <c r="BM1033" s="203">
        <v>5.2439025155413203E-2</v>
      </c>
    </row>
    <row r="1034" spans="1:65">
      <c r="A1034" s="30"/>
      <c r="B1034" s="19">
        <v>1</v>
      </c>
      <c r="C1034" s="9">
        <v>5</v>
      </c>
      <c r="D1034" s="24">
        <v>0.08</v>
      </c>
      <c r="E1034" s="24">
        <v>3.6762191391860995E-2</v>
      </c>
      <c r="F1034" s="226" t="s">
        <v>108</v>
      </c>
      <c r="G1034" s="24">
        <v>5.8999999999999997E-2</v>
      </c>
      <c r="H1034" s="24">
        <v>5.6584109834521418E-2</v>
      </c>
      <c r="I1034" s="200"/>
      <c r="J1034" s="201"/>
      <c r="K1034" s="201"/>
      <c r="L1034" s="201"/>
      <c r="M1034" s="201"/>
      <c r="N1034" s="201"/>
      <c r="O1034" s="201"/>
      <c r="P1034" s="201"/>
      <c r="Q1034" s="201"/>
      <c r="R1034" s="201"/>
      <c r="S1034" s="201"/>
      <c r="T1034" s="201"/>
      <c r="U1034" s="201"/>
      <c r="V1034" s="201"/>
      <c r="W1034" s="201"/>
      <c r="X1034" s="201"/>
      <c r="Y1034" s="201"/>
      <c r="Z1034" s="201"/>
      <c r="AA1034" s="201"/>
      <c r="AB1034" s="201"/>
      <c r="AC1034" s="201"/>
      <c r="AD1034" s="201"/>
      <c r="AE1034" s="201"/>
      <c r="AF1034" s="201"/>
      <c r="AG1034" s="201"/>
      <c r="AH1034" s="201"/>
      <c r="AI1034" s="201"/>
      <c r="AJ1034" s="201"/>
      <c r="AK1034" s="201"/>
      <c r="AL1034" s="201"/>
      <c r="AM1034" s="201"/>
      <c r="AN1034" s="201"/>
      <c r="AO1034" s="201"/>
      <c r="AP1034" s="201"/>
      <c r="AQ1034" s="201"/>
      <c r="AR1034" s="201"/>
      <c r="AS1034" s="201"/>
      <c r="AT1034" s="201"/>
      <c r="AU1034" s="201"/>
      <c r="AV1034" s="201"/>
      <c r="AW1034" s="201"/>
      <c r="AX1034" s="201"/>
      <c r="AY1034" s="201"/>
      <c r="AZ1034" s="201"/>
      <c r="BA1034" s="201"/>
      <c r="BB1034" s="201"/>
      <c r="BC1034" s="201"/>
      <c r="BD1034" s="201"/>
      <c r="BE1034" s="201"/>
      <c r="BF1034" s="201"/>
      <c r="BG1034" s="201"/>
      <c r="BH1034" s="201"/>
      <c r="BI1034" s="201"/>
      <c r="BJ1034" s="201"/>
      <c r="BK1034" s="201"/>
      <c r="BL1034" s="201"/>
      <c r="BM1034" s="203">
        <v>15</v>
      </c>
    </row>
    <row r="1035" spans="1:65">
      <c r="A1035" s="30"/>
      <c r="B1035" s="19">
        <v>1</v>
      </c>
      <c r="C1035" s="9">
        <v>6</v>
      </c>
      <c r="D1035" s="24">
        <v>7.0000000000000007E-2</v>
      </c>
      <c r="E1035" s="24">
        <v>2.6754955633781389E-2</v>
      </c>
      <c r="F1035" s="226" t="s">
        <v>108</v>
      </c>
      <c r="G1035" s="24">
        <v>5.0999999999999997E-2</v>
      </c>
      <c r="H1035" s="24">
        <v>5.6287687463255964E-2</v>
      </c>
      <c r="I1035" s="200"/>
      <c r="J1035" s="201"/>
      <c r="K1035" s="201"/>
      <c r="L1035" s="201"/>
      <c r="M1035" s="201"/>
      <c r="N1035" s="201"/>
      <c r="O1035" s="201"/>
      <c r="P1035" s="201"/>
      <c r="Q1035" s="201"/>
      <c r="R1035" s="201"/>
      <c r="S1035" s="201"/>
      <c r="T1035" s="201"/>
      <c r="U1035" s="201"/>
      <c r="V1035" s="201"/>
      <c r="W1035" s="201"/>
      <c r="X1035" s="201"/>
      <c r="Y1035" s="201"/>
      <c r="Z1035" s="201"/>
      <c r="AA1035" s="201"/>
      <c r="AB1035" s="201"/>
      <c r="AC1035" s="201"/>
      <c r="AD1035" s="201"/>
      <c r="AE1035" s="201"/>
      <c r="AF1035" s="201"/>
      <c r="AG1035" s="201"/>
      <c r="AH1035" s="201"/>
      <c r="AI1035" s="201"/>
      <c r="AJ1035" s="201"/>
      <c r="AK1035" s="201"/>
      <c r="AL1035" s="201"/>
      <c r="AM1035" s="201"/>
      <c r="AN1035" s="201"/>
      <c r="AO1035" s="201"/>
      <c r="AP1035" s="201"/>
      <c r="AQ1035" s="201"/>
      <c r="AR1035" s="201"/>
      <c r="AS1035" s="201"/>
      <c r="AT1035" s="201"/>
      <c r="AU1035" s="201"/>
      <c r="AV1035" s="201"/>
      <c r="AW1035" s="201"/>
      <c r="AX1035" s="201"/>
      <c r="AY1035" s="201"/>
      <c r="AZ1035" s="201"/>
      <c r="BA1035" s="201"/>
      <c r="BB1035" s="201"/>
      <c r="BC1035" s="201"/>
      <c r="BD1035" s="201"/>
      <c r="BE1035" s="201"/>
      <c r="BF1035" s="201"/>
      <c r="BG1035" s="201"/>
      <c r="BH1035" s="201"/>
      <c r="BI1035" s="201"/>
      <c r="BJ1035" s="201"/>
      <c r="BK1035" s="201"/>
      <c r="BL1035" s="201"/>
      <c r="BM1035" s="56"/>
    </row>
    <row r="1036" spans="1:65">
      <c r="A1036" s="30"/>
      <c r="B1036" s="20" t="s">
        <v>259</v>
      </c>
      <c r="C1036" s="12"/>
      <c r="D1036" s="205">
        <v>7.5000000000000011E-2</v>
      </c>
      <c r="E1036" s="205">
        <v>3.194842006236806E-2</v>
      </c>
      <c r="F1036" s="205" t="s">
        <v>629</v>
      </c>
      <c r="G1036" s="205">
        <v>5.3166666666666668E-2</v>
      </c>
      <c r="H1036" s="205">
        <v>5.325132988014445E-2</v>
      </c>
      <c r="I1036" s="200"/>
      <c r="J1036" s="201"/>
      <c r="K1036" s="201"/>
      <c r="L1036" s="201"/>
      <c r="M1036" s="201"/>
      <c r="N1036" s="201"/>
      <c r="O1036" s="201"/>
      <c r="P1036" s="201"/>
      <c r="Q1036" s="201"/>
      <c r="R1036" s="201"/>
      <c r="S1036" s="201"/>
      <c r="T1036" s="201"/>
      <c r="U1036" s="201"/>
      <c r="V1036" s="201"/>
      <c r="W1036" s="201"/>
      <c r="X1036" s="201"/>
      <c r="Y1036" s="201"/>
      <c r="Z1036" s="201"/>
      <c r="AA1036" s="201"/>
      <c r="AB1036" s="201"/>
      <c r="AC1036" s="201"/>
      <c r="AD1036" s="201"/>
      <c r="AE1036" s="201"/>
      <c r="AF1036" s="201"/>
      <c r="AG1036" s="201"/>
      <c r="AH1036" s="201"/>
      <c r="AI1036" s="201"/>
      <c r="AJ1036" s="201"/>
      <c r="AK1036" s="201"/>
      <c r="AL1036" s="201"/>
      <c r="AM1036" s="201"/>
      <c r="AN1036" s="201"/>
      <c r="AO1036" s="201"/>
      <c r="AP1036" s="201"/>
      <c r="AQ1036" s="201"/>
      <c r="AR1036" s="201"/>
      <c r="AS1036" s="201"/>
      <c r="AT1036" s="201"/>
      <c r="AU1036" s="201"/>
      <c r="AV1036" s="201"/>
      <c r="AW1036" s="201"/>
      <c r="AX1036" s="201"/>
      <c r="AY1036" s="201"/>
      <c r="AZ1036" s="201"/>
      <c r="BA1036" s="201"/>
      <c r="BB1036" s="201"/>
      <c r="BC1036" s="201"/>
      <c r="BD1036" s="201"/>
      <c r="BE1036" s="201"/>
      <c r="BF1036" s="201"/>
      <c r="BG1036" s="201"/>
      <c r="BH1036" s="201"/>
      <c r="BI1036" s="201"/>
      <c r="BJ1036" s="201"/>
      <c r="BK1036" s="201"/>
      <c r="BL1036" s="201"/>
      <c r="BM1036" s="56"/>
    </row>
    <row r="1037" spans="1:65">
      <c r="A1037" s="30"/>
      <c r="B1037" s="3" t="s">
        <v>260</v>
      </c>
      <c r="C1037" s="29"/>
      <c r="D1037" s="24">
        <v>7.5000000000000011E-2</v>
      </c>
      <c r="E1037" s="24">
        <v>2.7240359153097238E-2</v>
      </c>
      <c r="F1037" s="24" t="s">
        <v>629</v>
      </c>
      <c r="G1037" s="24">
        <v>5.2499999999999998E-2</v>
      </c>
      <c r="H1037" s="24">
        <v>5.3432582167942791E-2</v>
      </c>
      <c r="I1037" s="200"/>
      <c r="J1037" s="201"/>
      <c r="K1037" s="201"/>
      <c r="L1037" s="201"/>
      <c r="M1037" s="201"/>
      <c r="N1037" s="201"/>
      <c r="O1037" s="201"/>
      <c r="P1037" s="201"/>
      <c r="Q1037" s="201"/>
      <c r="R1037" s="201"/>
      <c r="S1037" s="201"/>
      <c r="T1037" s="201"/>
      <c r="U1037" s="201"/>
      <c r="V1037" s="201"/>
      <c r="W1037" s="201"/>
      <c r="X1037" s="201"/>
      <c r="Y1037" s="201"/>
      <c r="Z1037" s="201"/>
      <c r="AA1037" s="201"/>
      <c r="AB1037" s="201"/>
      <c r="AC1037" s="201"/>
      <c r="AD1037" s="201"/>
      <c r="AE1037" s="201"/>
      <c r="AF1037" s="201"/>
      <c r="AG1037" s="201"/>
      <c r="AH1037" s="201"/>
      <c r="AI1037" s="201"/>
      <c r="AJ1037" s="201"/>
      <c r="AK1037" s="201"/>
      <c r="AL1037" s="201"/>
      <c r="AM1037" s="201"/>
      <c r="AN1037" s="201"/>
      <c r="AO1037" s="201"/>
      <c r="AP1037" s="201"/>
      <c r="AQ1037" s="201"/>
      <c r="AR1037" s="201"/>
      <c r="AS1037" s="201"/>
      <c r="AT1037" s="201"/>
      <c r="AU1037" s="201"/>
      <c r="AV1037" s="201"/>
      <c r="AW1037" s="201"/>
      <c r="AX1037" s="201"/>
      <c r="AY1037" s="201"/>
      <c r="AZ1037" s="201"/>
      <c r="BA1037" s="201"/>
      <c r="BB1037" s="201"/>
      <c r="BC1037" s="201"/>
      <c r="BD1037" s="201"/>
      <c r="BE1037" s="201"/>
      <c r="BF1037" s="201"/>
      <c r="BG1037" s="201"/>
      <c r="BH1037" s="201"/>
      <c r="BI1037" s="201"/>
      <c r="BJ1037" s="201"/>
      <c r="BK1037" s="201"/>
      <c r="BL1037" s="201"/>
      <c r="BM1037" s="56"/>
    </row>
    <row r="1038" spans="1:65">
      <c r="A1038" s="30"/>
      <c r="B1038" s="3" t="s">
        <v>261</v>
      </c>
      <c r="C1038" s="29"/>
      <c r="D1038" s="24">
        <v>5.4772255750516587E-3</v>
      </c>
      <c r="E1038" s="24">
        <v>9.8523739949314699E-3</v>
      </c>
      <c r="F1038" s="24" t="s">
        <v>629</v>
      </c>
      <c r="G1038" s="24">
        <v>3.1885210782848306E-3</v>
      </c>
      <c r="H1038" s="24">
        <v>3.4804573410636593E-3</v>
      </c>
      <c r="I1038" s="200"/>
      <c r="J1038" s="201"/>
      <c r="K1038" s="201"/>
      <c r="L1038" s="201"/>
      <c r="M1038" s="201"/>
      <c r="N1038" s="201"/>
      <c r="O1038" s="201"/>
      <c r="P1038" s="201"/>
      <c r="Q1038" s="201"/>
      <c r="R1038" s="201"/>
      <c r="S1038" s="201"/>
      <c r="T1038" s="201"/>
      <c r="U1038" s="201"/>
      <c r="V1038" s="201"/>
      <c r="W1038" s="201"/>
      <c r="X1038" s="201"/>
      <c r="Y1038" s="201"/>
      <c r="Z1038" s="201"/>
      <c r="AA1038" s="201"/>
      <c r="AB1038" s="201"/>
      <c r="AC1038" s="201"/>
      <c r="AD1038" s="201"/>
      <c r="AE1038" s="201"/>
      <c r="AF1038" s="201"/>
      <c r="AG1038" s="201"/>
      <c r="AH1038" s="201"/>
      <c r="AI1038" s="201"/>
      <c r="AJ1038" s="201"/>
      <c r="AK1038" s="201"/>
      <c r="AL1038" s="201"/>
      <c r="AM1038" s="201"/>
      <c r="AN1038" s="201"/>
      <c r="AO1038" s="201"/>
      <c r="AP1038" s="201"/>
      <c r="AQ1038" s="201"/>
      <c r="AR1038" s="201"/>
      <c r="AS1038" s="201"/>
      <c r="AT1038" s="201"/>
      <c r="AU1038" s="201"/>
      <c r="AV1038" s="201"/>
      <c r="AW1038" s="201"/>
      <c r="AX1038" s="201"/>
      <c r="AY1038" s="201"/>
      <c r="AZ1038" s="201"/>
      <c r="BA1038" s="201"/>
      <c r="BB1038" s="201"/>
      <c r="BC1038" s="201"/>
      <c r="BD1038" s="201"/>
      <c r="BE1038" s="201"/>
      <c r="BF1038" s="201"/>
      <c r="BG1038" s="201"/>
      <c r="BH1038" s="201"/>
      <c r="BI1038" s="201"/>
      <c r="BJ1038" s="201"/>
      <c r="BK1038" s="201"/>
      <c r="BL1038" s="201"/>
      <c r="BM1038" s="56"/>
    </row>
    <row r="1039" spans="1:65">
      <c r="A1039" s="30"/>
      <c r="B1039" s="3" t="s">
        <v>86</v>
      </c>
      <c r="C1039" s="29"/>
      <c r="D1039" s="13">
        <v>7.3029674334022104E-2</v>
      </c>
      <c r="E1039" s="13">
        <v>0.30838376281826058</v>
      </c>
      <c r="F1039" s="13" t="s">
        <v>629</v>
      </c>
      <c r="G1039" s="13">
        <v>5.9972183290623773E-2</v>
      </c>
      <c r="H1039" s="13">
        <v>6.535906894526966E-2</v>
      </c>
      <c r="I1039" s="149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30"/>
      <c r="B1040" s="3" t="s">
        <v>262</v>
      </c>
      <c r="C1040" s="29"/>
      <c r="D1040" s="13">
        <v>0.4302325372701532</v>
      </c>
      <c r="E1040" s="13">
        <v>-0.39075106816568894</v>
      </c>
      <c r="F1040" s="13" t="s">
        <v>629</v>
      </c>
      <c r="G1040" s="13">
        <v>1.3875954198175E-2</v>
      </c>
      <c r="H1040" s="13">
        <v>1.549046196651882E-2</v>
      </c>
      <c r="I1040" s="149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30"/>
      <c r="B1041" s="46" t="s">
        <v>263</v>
      </c>
      <c r="C1041" s="47"/>
      <c r="D1041" s="45">
        <v>4.6500000000000004</v>
      </c>
      <c r="E1041" s="45">
        <v>4.5199999999999996</v>
      </c>
      <c r="F1041" s="45">
        <v>0.67</v>
      </c>
      <c r="G1041" s="45">
        <v>0</v>
      </c>
      <c r="H1041" s="45">
        <v>0.02</v>
      </c>
      <c r="I1041" s="149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B1042" s="31"/>
      <c r="C1042" s="20"/>
      <c r="D1042" s="20"/>
      <c r="E1042" s="20"/>
      <c r="F1042" s="20"/>
      <c r="G1042" s="20"/>
      <c r="H1042" s="20"/>
      <c r="BM1042" s="55"/>
    </row>
    <row r="1043" spans="1:65" ht="15">
      <c r="B1043" s="8" t="s">
        <v>622</v>
      </c>
      <c r="BM1043" s="28" t="s">
        <v>66</v>
      </c>
    </row>
    <row r="1044" spans="1:65" ht="15">
      <c r="A1044" s="25" t="s">
        <v>32</v>
      </c>
      <c r="B1044" s="18" t="s">
        <v>111</v>
      </c>
      <c r="C1044" s="15" t="s">
        <v>112</v>
      </c>
      <c r="D1044" s="16" t="s">
        <v>224</v>
      </c>
      <c r="E1044" s="17" t="s">
        <v>224</v>
      </c>
      <c r="F1044" s="17" t="s">
        <v>224</v>
      </c>
      <c r="G1044" s="17" t="s">
        <v>224</v>
      </c>
      <c r="H1044" s="17" t="s">
        <v>224</v>
      </c>
      <c r="I1044" s="17" t="s">
        <v>224</v>
      </c>
      <c r="J1044" s="17" t="s">
        <v>224</v>
      </c>
      <c r="K1044" s="17" t="s">
        <v>224</v>
      </c>
      <c r="L1044" s="17" t="s">
        <v>224</v>
      </c>
      <c r="M1044" s="17" t="s">
        <v>224</v>
      </c>
      <c r="N1044" s="17" t="s">
        <v>224</v>
      </c>
      <c r="O1044" s="17" t="s">
        <v>224</v>
      </c>
      <c r="P1044" s="17" t="s">
        <v>224</v>
      </c>
      <c r="Q1044" s="17" t="s">
        <v>224</v>
      </c>
      <c r="R1044" s="17" t="s">
        <v>224</v>
      </c>
      <c r="S1044" s="17" t="s">
        <v>224</v>
      </c>
      <c r="T1044" s="17" t="s">
        <v>224</v>
      </c>
      <c r="U1044" s="17" t="s">
        <v>224</v>
      </c>
      <c r="V1044" s="17" t="s">
        <v>224</v>
      </c>
      <c r="W1044" s="17" t="s">
        <v>224</v>
      </c>
      <c r="X1044" s="149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 t="s">
        <v>225</v>
      </c>
      <c r="C1045" s="9" t="s">
        <v>225</v>
      </c>
      <c r="D1045" s="147" t="s">
        <v>227</v>
      </c>
      <c r="E1045" s="148" t="s">
        <v>228</v>
      </c>
      <c r="F1045" s="148" t="s">
        <v>229</v>
      </c>
      <c r="G1045" s="148" t="s">
        <v>230</v>
      </c>
      <c r="H1045" s="148" t="s">
        <v>231</v>
      </c>
      <c r="I1045" s="148" t="s">
        <v>232</v>
      </c>
      <c r="J1045" s="148" t="s">
        <v>235</v>
      </c>
      <c r="K1045" s="148" t="s">
        <v>236</v>
      </c>
      <c r="L1045" s="148" t="s">
        <v>237</v>
      </c>
      <c r="M1045" s="148" t="s">
        <v>238</v>
      </c>
      <c r="N1045" s="148" t="s">
        <v>265</v>
      </c>
      <c r="O1045" s="148" t="s">
        <v>239</v>
      </c>
      <c r="P1045" s="148" t="s">
        <v>240</v>
      </c>
      <c r="Q1045" s="148" t="s">
        <v>241</v>
      </c>
      <c r="R1045" s="148" t="s">
        <v>242</v>
      </c>
      <c r="S1045" s="148" t="s">
        <v>244</v>
      </c>
      <c r="T1045" s="148" t="s">
        <v>245</v>
      </c>
      <c r="U1045" s="148" t="s">
        <v>246</v>
      </c>
      <c r="V1045" s="148" t="s">
        <v>247</v>
      </c>
      <c r="W1045" s="148" t="s">
        <v>250</v>
      </c>
      <c r="X1045" s="149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 t="s">
        <v>3</v>
      </c>
    </row>
    <row r="1046" spans="1:65">
      <c r="A1046" s="30"/>
      <c r="B1046" s="19"/>
      <c r="C1046" s="9"/>
      <c r="D1046" s="10" t="s">
        <v>319</v>
      </c>
      <c r="E1046" s="11" t="s">
        <v>267</v>
      </c>
      <c r="F1046" s="11" t="s">
        <v>267</v>
      </c>
      <c r="G1046" s="11" t="s">
        <v>267</v>
      </c>
      <c r="H1046" s="11" t="s">
        <v>319</v>
      </c>
      <c r="I1046" s="11" t="s">
        <v>267</v>
      </c>
      <c r="J1046" s="11" t="s">
        <v>267</v>
      </c>
      <c r="K1046" s="11" t="s">
        <v>267</v>
      </c>
      <c r="L1046" s="11" t="s">
        <v>267</v>
      </c>
      <c r="M1046" s="11" t="s">
        <v>267</v>
      </c>
      <c r="N1046" s="11" t="s">
        <v>267</v>
      </c>
      <c r="O1046" s="11" t="s">
        <v>267</v>
      </c>
      <c r="P1046" s="11" t="s">
        <v>319</v>
      </c>
      <c r="Q1046" s="11" t="s">
        <v>267</v>
      </c>
      <c r="R1046" s="11" t="s">
        <v>267</v>
      </c>
      <c r="S1046" s="11" t="s">
        <v>319</v>
      </c>
      <c r="T1046" s="11" t="s">
        <v>319</v>
      </c>
      <c r="U1046" s="11" t="s">
        <v>267</v>
      </c>
      <c r="V1046" s="11" t="s">
        <v>319</v>
      </c>
      <c r="W1046" s="11" t="s">
        <v>320</v>
      </c>
      <c r="X1046" s="149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2</v>
      </c>
    </row>
    <row r="1047" spans="1:65">
      <c r="A1047" s="30"/>
      <c r="B1047" s="19"/>
      <c r="C1047" s="9"/>
      <c r="D1047" s="26" t="s">
        <v>321</v>
      </c>
      <c r="E1047" s="26" t="s">
        <v>322</v>
      </c>
      <c r="F1047" s="26" t="s">
        <v>323</v>
      </c>
      <c r="G1047" s="26" t="s">
        <v>324</v>
      </c>
      <c r="H1047" s="26" t="s">
        <v>322</v>
      </c>
      <c r="I1047" s="26" t="s">
        <v>322</v>
      </c>
      <c r="J1047" s="26" t="s">
        <v>322</v>
      </c>
      <c r="K1047" s="26" t="s">
        <v>322</v>
      </c>
      <c r="L1047" s="26" t="s">
        <v>322</v>
      </c>
      <c r="M1047" s="26" t="s">
        <v>322</v>
      </c>
      <c r="N1047" s="26" t="s">
        <v>322</v>
      </c>
      <c r="O1047" s="26" t="s">
        <v>117</v>
      </c>
      <c r="P1047" s="26" t="s">
        <v>322</v>
      </c>
      <c r="Q1047" s="26" t="s">
        <v>116</v>
      </c>
      <c r="R1047" s="26" t="s">
        <v>323</v>
      </c>
      <c r="S1047" s="26" t="s">
        <v>321</v>
      </c>
      <c r="T1047" s="26" t="s">
        <v>324</v>
      </c>
      <c r="U1047" s="26" t="s">
        <v>324</v>
      </c>
      <c r="V1047" s="26" t="s">
        <v>324</v>
      </c>
      <c r="W1047" s="26" t="s">
        <v>323</v>
      </c>
      <c r="X1047" s="149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3</v>
      </c>
    </row>
    <row r="1048" spans="1:65">
      <c r="A1048" s="30"/>
      <c r="B1048" s="18">
        <v>1</v>
      </c>
      <c r="C1048" s="14">
        <v>1</v>
      </c>
      <c r="D1048" s="22">
        <v>4.0599999999999996</v>
      </c>
      <c r="E1048" s="22">
        <v>4.25</v>
      </c>
      <c r="F1048" s="143">
        <v>4.0151911448511077</v>
      </c>
      <c r="G1048" s="22">
        <v>4.4393954777196898</v>
      </c>
      <c r="H1048" s="143">
        <v>3.9</v>
      </c>
      <c r="I1048" s="22">
        <v>4.42</v>
      </c>
      <c r="J1048" s="22">
        <v>4.1900000000000004</v>
      </c>
      <c r="K1048" s="22">
        <v>4.37</v>
      </c>
      <c r="L1048" s="22">
        <v>3.98</v>
      </c>
      <c r="M1048" s="22">
        <v>4.34</v>
      </c>
      <c r="N1048" s="22">
        <v>4.25</v>
      </c>
      <c r="O1048" s="22">
        <v>4.2300000000000004</v>
      </c>
      <c r="P1048" s="143">
        <v>5.39</v>
      </c>
      <c r="Q1048" s="22">
        <v>4.0999999999999996</v>
      </c>
      <c r="R1048" s="22">
        <v>4.3266904430947211</v>
      </c>
      <c r="S1048" s="22">
        <v>3.9247314547613028</v>
      </c>
      <c r="T1048" s="22">
        <v>4</v>
      </c>
      <c r="U1048" s="22">
        <v>4.33</v>
      </c>
      <c r="V1048" s="22">
        <v>4.3</v>
      </c>
      <c r="W1048" s="143">
        <v>16.146470350000001</v>
      </c>
      <c r="X1048" s="149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</v>
      </c>
    </row>
    <row r="1049" spans="1:65">
      <c r="A1049" s="30"/>
      <c r="B1049" s="19">
        <v>1</v>
      </c>
      <c r="C1049" s="9">
        <v>2</v>
      </c>
      <c r="D1049" s="11">
        <v>4.01</v>
      </c>
      <c r="E1049" s="11">
        <v>4.3600000000000003</v>
      </c>
      <c r="F1049" s="144">
        <v>3.6</v>
      </c>
      <c r="G1049" s="11">
        <v>4.4171271571770303</v>
      </c>
      <c r="H1049" s="144">
        <v>3.8</v>
      </c>
      <c r="I1049" s="11">
        <v>4.4400000000000004</v>
      </c>
      <c r="J1049" s="11">
        <v>4.0599999999999996</v>
      </c>
      <c r="K1049" s="11">
        <v>4.5599999999999996</v>
      </c>
      <c r="L1049" s="11">
        <v>4.47</v>
      </c>
      <c r="M1049" s="11">
        <v>4.3600000000000003</v>
      </c>
      <c r="N1049" s="11">
        <v>4.46</v>
      </c>
      <c r="O1049" s="11">
        <v>4.33</v>
      </c>
      <c r="P1049" s="144">
        <v>5.21</v>
      </c>
      <c r="Q1049" s="11">
        <v>4.0999999999999996</v>
      </c>
      <c r="R1049" s="11">
        <v>4.4777752492308753</v>
      </c>
      <c r="S1049" s="11">
        <v>4.3776620510554158</v>
      </c>
      <c r="T1049" s="11">
        <v>4.07</v>
      </c>
      <c r="U1049" s="11">
        <v>4.3499999999999996</v>
      </c>
      <c r="V1049" s="11">
        <v>4.3</v>
      </c>
      <c r="W1049" s="144">
        <v>15.471773150000001</v>
      </c>
      <c r="X1049" s="149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 t="e">
        <v>#N/A</v>
      </c>
    </row>
    <row r="1050" spans="1:65">
      <c r="A1050" s="30"/>
      <c r="B1050" s="19">
        <v>1</v>
      </c>
      <c r="C1050" s="9">
        <v>3</v>
      </c>
      <c r="D1050" s="11">
        <v>4.18</v>
      </c>
      <c r="E1050" s="11">
        <v>4.32</v>
      </c>
      <c r="F1050" s="144">
        <v>3.3155359027090872</v>
      </c>
      <c r="G1050" s="11">
        <v>4.4028010730723297</v>
      </c>
      <c r="H1050" s="144">
        <v>4</v>
      </c>
      <c r="I1050" s="11">
        <v>4.37</v>
      </c>
      <c r="J1050" s="11">
        <v>4.3499999999999996</v>
      </c>
      <c r="K1050" s="11">
        <v>4.38</v>
      </c>
      <c r="L1050" s="11">
        <v>4.16</v>
      </c>
      <c r="M1050" s="11">
        <v>4.37</v>
      </c>
      <c r="N1050" s="11">
        <v>4.3899999999999997</v>
      </c>
      <c r="O1050" s="11">
        <v>4.38</v>
      </c>
      <c r="P1050" s="144">
        <v>5.28</v>
      </c>
      <c r="Q1050" s="11">
        <v>4.0999999999999996</v>
      </c>
      <c r="R1050" s="11">
        <v>4.3758447142155639</v>
      </c>
      <c r="S1050" s="11">
        <v>4.2947268719302496</v>
      </c>
      <c r="T1050" s="11">
        <v>4.01</v>
      </c>
      <c r="U1050" s="11">
        <v>4.63</v>
      </c>
      <c r="V1050" s="11">
        <v>4.3</v>
      </c>
      <c r="W1050" s="144">
        <v>14.98157144</v>
      </c>
      <c r="X1050" s="149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16</v>
      </c>
    </row>
    <row r="1051" spans="1:65">
      <c r="A1051" s="30"/>
      <c r="B1051" s="19">
        <v>1</v>
      </c>
      <c r="C1051" s="9">
        <v>4</v>
      </c>
      <c r="D1051" s="11">
        <v>4.0599999999999996</v>
      </c>
      <c r="E1051" s="11">
        <v>4.3</v>
      </c>
      <c r="F1051" s="144">
        <v>3.5732245818464472</v>
      </c>
      <c r="G1051" s="11">
        <v>4.4208738696998804</v>
      </c>
      <c r="H1051" s="144">
        <v>4.2</v>
      </c>
      <c r="I1051" s="11">
        <v>4.3600000000000003</v>
      </c>
      <c r="J1051" s="11">
        <v>4.29</v>
      </c>
      <c r="K1051" s="11">
        <v>4.43</v>
      </c>
      <c r="L1051" s="11">
        <v>4.58</v>
      </c>
      <c r="M1051" s="11">
        <v>4.26</v>
      </c>
      <c r="N1051" s="11">
        <v>4.12</v>
      </c>
      <c r="O1051" s="11">
        <v>4.3</v>
      </c>
      <c r="P1051" s="144">
        <v>5.25</v>
      </c>
      <c r="Q1051" s="11">
        <v>4.0999999999999996</v>
      </c>
      <c r="R1051" s="11">
        <v>4.3863405516026948</v>
      </c>
      <c r="S1051" s="11">
        <v>4.1872618535240962</v>
      </c>
      <c r="T1051" s="145">
        <v>3.8</v>
      </c>
      <c r="U1051" s="11">
        <v>4.6500000000000004</v>
      </c>
      <c r="V1051" s="11">
        <v>4.4000000000000004</v>
      </c>
      <c r="W1051" s="144">
        <v>15.105650819999999</v>
      </c>
      <c r="X1051" s="149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8">
        <v>4.2936684075688669</v>
      </c>
    </row>
    <row r="1052" spans="1:65">
      <c r="A1052" s="30"/>
      <c r="B1052" s="19">
        <v>1</v>
      </c>
      <c r="C1052" s="9">
        <v>5</v>
      </c>
      <c r="D1052" s="11">
        <v>4.04</v>
      </c>
      <c r="E1052" s="11">
        <v>4.45</v>
      </c>
      <c r="F1052" s="144">
        <v>3.8442023779172674</v>
      </c>
      <c r="G1052" s="11">
        <v>4.4274328413208099</v>
      </c>
      <c r="H1052" s="144">
        <v>3.7</v>
      </c>
      <c r="I1052" s="11">
        <v>4.4400000000000004</v>
      </c>
      <c r="J1052" s="11">
        <v>4.21</v>
      </c>
      <c r="K1052" s="11">
        <v>4.42</v>
      </c>
      <c r="L1052" s="11">
        <v>4.63</v>
      </c>
      <c r="M1052" s="11">
        <v>4.33</v>
      </c>
      <c r="N1052" s="11">
        <v>4.21</v>
      </c>
      <c r="O1052" s="11">
        <v>4.28</v>
      </c>
      <c r="P1052" s="144">
        <v>5.27</v>
      </c>
      <c r="Q1052" s="11">
        <v>4</v>
      </c>
      <c r="R1052" s="11">
        <v>4.5335140542601895</v>
      </c>
      <c r="S1052" s="11">
        <v>4.3009248092166938</v>
      </c>
      <c r="T1052" s="11">
        <v>4.09</v>
      </c>
      <c r="U1052" s="11">
        <v>4.37</v>
      </c>
      <c r="V1052" s="11">
        <v>4.5</v>
      </c>
      <c r="W1052" s="144">
        <v>16.455736720000001</v>
      </c>
      <c r="X1052" s="149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8">
        <v>181</v>
      </c>
    </row>
    <row r="1053" spans="1:65">
      <c r="A1053" s="30"/>
      <c r="B1053" s="19">
        <v>1</v>
      </c>
      <c r="C1053" s="9">
        <v>6</v>
      </c>
      <c r="D1053" s="11">
        <v>4.0199999999999996</v>
      </c>
      <c r="E1053" s="11">
        <v>4.25</v>
      </c>
      <c r="F1053" s="144">
        <v>3.7732257790507373</v>
      </c>
      <c r="G1053" s="11">
        <v>4.3960011357350304</v>
      </c>
      <c r="H1053" s="144">
        <v>3.6</v>
      </c>
      <c r="I1053" s="11">
        <v>4.53</v>
      </c>
      <c r="J1053" s="11">
        <v>4.2</v>
      </c>
      <c r="K1053" s="11">
        <v>4.29</v>
      </c>
      <c r="L1053" s="11">
        <v>4.58</v>
      </c>
      <c r="M1053" s="11">
        <v>4.29</v>
      </c>
      <c r="N1053" s="11">
        <v>4.18</v>
      </c>
      <c r="O1053" s="11">
        <v>4.29</v>
      </c>
      <c r="P1053" s="144">
        <v>5.17</v>
      </c>
      <c r="Q1053" s="11">
        <v>4.0999999999999996</v>
      </c>
      <c r="R1053" s="11">
        <v>4.5128709598357837</v>
      </c>
      <c r="S1053" s="11">
        <v>3.8921925591589224</v>
      </c>
      <c r="T1053" s="11">
        <v>3.97</v>
      </c>
      <c r="U1053" s="11">
        <v>4.42</v>
      </c>
      <c r="V1053" s="11">
        <v>4.5</v>
      </c>
      <c r="W1053" s="144">
        <v>15.42847087</v>
      </c>
      <c r="X1053" s="149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20" t="s">
        <v>259</v>
      </c>
      <c r="C1054" s="12"/>
      <c r="D1054" s="23">
        <v>4.0616666666666665</v>
      </c>
      <c r="E1054" s="23">
        <v>4.3216666666666663</v>
      </c>
      <c r="F1054" s="23">
        <v>3.6868966310624409</v>
      </c>
      <c r="G1054" s="23">
        <v>4.4172719257874613</v>
      </c>
      <c r="H1054" s="23">
        <v>3.8666666666666667</v>
      </c>
      <c r="I1054" s="23">
        <v>4.4266666666666667</v>
      </c>
      <c r="J1054" s="23">
        <v>4.2166666666666668</v>
      </c>
      <c r="K1054" s="23">
        <v>4.4083333333333323</v>
      </c>
      <c r="L1054" s="23">
        <v>4.3999999999999995</v>
      </c>
      <c r="M1054" s="23">
        <v>4.3249999999999993</v>
      </c>
      <c r="N1054" s="23">
        <v>4.2683333333333335</v>
      </c>
      <c r="O1054" s="23">
        <v>4.3016666666666667</v>
      </c>
      <c r="P1054" s="23">
        <v>5.2616666666666667</v>
      </c>
      <c r="Q1054" s="23">
        <v>4.083333333333333</v>
      </c>
      <c r="R1054" s="23">
        <v>4.4355059953733038</v>
      </c>
      <c r="S1054" s="23">
        <v>4.1629165999411128</v>
      </c>
      <c r="T1054" s="23">
        <v>3.9899999999999998</v>
      </c>
      <c r="U1054" s="23">
        <v>4.458333333333333</v>
      </c>
      <c r="V1054" s="23">
        <v>4.3833333333333329</v>
      </c>
      <c r="W1054" s="23">
        <v>15.598278891666666</v>
      </c>
      <c r="X1054" s="149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260</v>
      </c>
      <c r="C1055" s="29"/>
      <c r="D1055" s="11">
        <v>4.05</v>
      </c>
      <c r="E1055" s="11">
        <v>4.3100000000000005</v>
      </c>
      <c r="F1055" s="11">
        <v>3.6866128895253687</v>
      </c>
      <c r="G1055" s="11">
        <v>4.4190005134384549</v>
      </c>
      <c r="H1055" s="11">
        <v>3.8499999999999996</v>
      </c>
      <c r="I1055" s="11">
        <v>4.43</v>
      </c>
      <c r="J1055" s="11">
        <v>4.2050000000000001</v>
      </c>
      <c r="K1055" s="11">
        <v>4.4000000000000004</v>
      </c>
      <c r="L1055" s="11">
        <v>4.5250000000000004</v>
      </c>
      <c r="M1055" s="11">
        <v>4.335</v>
      </c>
      <c r="N1055" s="11">
        <v>4.2300000000000004</v>
      </c>
      <c r="O1055" s="11">
        <v>4.2949999999999999</v>
      </c>
      <c r="P1055" s="11">
        <v>5.26</v>
      </c>
      <c r="Q1055" s="11">
        <v>4.0999999999999996</v>
      </c>
      <c r="R1055" s="11">
        <v>4.432057900416785</v>
      </c>
      <c r="S1055" s="11">
        <v>4.2409943627271733</v>
      </c>
      <c r="T1055" s="11">
        <v>4.0049999999999999</v>
      </c>
      <c r="U1055" s="11">
        <v>4.3949999999999996</v>
      </c>
      <c r="V1055" s="11">
        <v>4.3499999999999996</v>
      </c>
      <c r="W1055" s="11">
        <v>15.450122010000001</v>
      </c>
      <c r="X1055" s="149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261</v>
      </c>
      <c r="C1056" s="29"/>
      <c r="D1056" s="24">
        <v>6.1454590281496996E-2</v>
      </c>
      <c r="E1056" s="24">
        <v>7.5740786018278702E-2</v>
      </c>
      <c r="F1056" s="24">
        <v>0.24427699744174675</v>
      </c>
      <c r="G1056" s="24">
        <v>1.5921952143065004E-2</v>
      </c>
      <c r="H1056" s="24">
        <v>0.21602468994692869</v>
      </c>
      <c r="I1056" s="24">
        <v>6.121002096606952E-2</v>
      </c>
      <c r="J1056" s="24">
        <v>9.8725207858310779E-2</v>
      </c>
      <c r="K1056" s="24">
        <v>8.9312186551817427E-2</v>
      </c>
      <c r="L1056" s="24">
        <v>0.26705804612480782</v>
      </c>
      <c r="M1056" s="24">
        <v>4.2308391602612488E-2</v>
      </c>
      <c r="N1056" s="24">
        <v>0.13044794619566324</v>
      </c>
      <c r="O1056" s="24">
        <v>5.0365331992022547E-2</v>
      </c>
      <c r="P1056" s="24">
        <v>7.4944423853056968E-2</v>
      </c>
      <c r="Q1056" s="24">
        <v>4.0824829046386159E-2</v>
      </c>
      <c r="R1056" s="24">
        <v>8.3898916444693897E-2</v>
      </c>
      <c r="S1056" s="24">
        <v>0.20647139434670961</v>
      </c>
      <c r="T1056" s="24">
        <v>0.10334408546211056</v>
      </c>
      <c r="U1056" s="24">
        <v>0.14400231479620976</v>
      </c>
      <c r="V1056" s="24">
        <v>9.8319208025017604E-2</v>
      </c>
      <c r="W1056" s="24">
        <v>0.583711704044375</v>
      </c>
      <c r="X1056" s="200"/>
      <c r="Y1056" s="201"/>
      <c r="Z1056" s="201"/>
      <c r="AA1056" s="201"/>
      <c r="AB1056" s="201"/>
      <c r="AC1056" s="201"/>
      <c r="AD1056" s="201"/>
      <c r="AE1056" s="201"/>
      <c r="AF1056" s="201"/>
      <c r="AG1056" s="201"/>
      <c r="AH1056" s="201"/>
      <c r="AI1056" s="201"/>
      <c r="AJ1056" s="201"/>
      <c r="AK1056" s="201"/>
      <c r="AL1056" s="201"/>
      <c r="AM1056" s="201"/>
      <c r="AN1056" s="201"/>
      <c r="AO1056" s="201"/>
      <c r="AP1056" s="201"/>
      <c r="AQ1056" s="201"/>
      <c r="AR1056" s="201"/>
      <c r="AS1056" s="201"/>
      <c r="AT1056" s="201"/>
      <c r="AU1056" s="201"/>
      <c r="AV1056" s="201"/>
      <c r="AW1056" s="201"/>
      <c r="AX1056" s="201"/>
      <c r="AY1056" s="201"/>
      <c r="AZ1056" s="201"/>
      <c r="BA1056" s="201"/>
      <c r="BB1056" s="201"/>
      <c r="BC1056" s="201"/>
      <c r="BD1056" s="201"/>
      <c r="BE1056" s="201"/>
      <c r="BF1056" s="201"/>
      <c r="BG1056" s="201"/>
      <c r="BH1056" s="201"/>
      <c r="BI1056" s="201"/>
      <c r="BJ1056" s="201"/>
      <c r="BK1056" s="201"/>
      <c r="BL1056" s="201"/>
      <c r="BM1056" s="56"/>
    </row>
    <row r="1057" spans="1:65">
      <c r="A1057" s="30"/>
      <c r="B1057" s="3" t="s">
        <v>86</v>
      </c>
      <c r="C1057" s="29"/>
      <c r="D1057" s="13">
        <v>1.5130387430815838E-2</v>
      </c>
      <c r="E1057" s="13">
        <v>1.7525827848425463E-2</v>
      </c>
      <c r="F1057" s="13">
        <v>6.6255450555269366E-2</v>
      </c>
      <c r="G1057" s="13">
        <v>3.6044763398229368E-3</v>
      </c>
      <c r="H1057" s="13">
        <v>5.5868454296619491E-2</v>
      </c>
      <c r="I1057" s="13">
        <v>1.3827564977274741E-2</v>
      </c>
      <c r="J1057" s="13">
        <v>2.3413092772721925E-2</v>
      </c>
      <c r="K1057" s="13">
        <v>2.0259853282075791E-2</v>
      </c>
      <c r="L1057" s="13">
        <v>6.0695010482910879E-2</v>
      </c>
      <c r="M1057" s="13">
        <v>9.7822870757485539E-3</v>
      </c>
      <c r="N1057" s="13">
        <v>3.0561799186801228E-2</v>
      </c>
      <c r="O1057" s="13">
        <v>1.1708329792798733E-2</v>
      </c>
      <c r="P1057" s="13">
        <v>1.4243476183666197E-2</v>
      </c>
      <c r="Q1057" s="13">
        <v>9.9979173174823254E-3</v>
      </c>
      <c r="R1057" s="13">
        <v>1.891529772075818E-2</v>
      </c>
      <c r="S1057" s="13">
        <v>4.9597773433565855E-2</v>
      </c>
      <c r="T1057" s="13">
        <v>2.5900773298774576E-2</v>
      </c>
      <c r="U1057" s="13">
        <v>3.2299584627187239E-2</v>
      </c>
      <c r="V1057" s="13">
        <v>2.2430237572247366E-2</v>
      </c>
      <c r="W1057" s="13">
        <v>3.742154554988892E-2</v>
      </c>
      <c r="X1057" s="149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30"/>
      <c r="B1058" s="3" t="s">
        <v>262</v>
      </c>
      <c r="C1058" s="29"/>
      <c r="D1058" s="13">
        <v>-5.4033455516319884E-2</v>
      </c>
      <c r="E1058" s="13">
        <v>6.5208247214536552E-3</v>
      </c>
      <c r="F1058" s="13">
        <v>-0.14131780074977618</v>
      </c>
      <c r="G1058" s="13">
        <v>2.8787392617628971E-2</v>
      </c>
      <c r="H1058" s="13">
        <v>-9.944916569465001E-2</v>
      </c>
      <c r="I1058" s="13">
        <v>3.0975437894400715E-2</v>
      </c>
      <c r="J1058" s="13">
        <v>-1.7933788451493293E-2</v>
      </c>
      <c r="K1058" s="13">
        <v>2.6705584800711391E-2</v>
      </c>
      <c r="L1058" s="13">
        <v>2.4764742485398061E-2</v>
      </c>
      <c r="M1058" s="13">
        <v>7.2971616475787648E-3</v>
      </c>
      <c r="N1058" s="13">
        <v>-5.9005660965510964E-3</v>
      </c>
      <c r="O1058" s="13">
        <v>1.8628031647018872E-3</v>
      </c>
      <c r="P1058" s="13">
        <v>0.22544783788878875</v>
      </c>
      <c r="Q1058" s="13">
        <v>-4.898726549650545E-2</v>
      </c>
      <c r="R1058" s="13">
        <v>3.3034127077537168E-2</v>
      </c>
      <c r="S1058" s="13">
        <v>-3.0452236925717191E-2</v>
      </c>
      <c r="T1058" s="13">
        <v>-7.0724699428013849E-2</v>
      </c>
      <c r="U1058" s="13">
        <v>3.8350638692590922E-2</v>
      </c>
      <c r="V1058" s="13">
        <v>2.0883057854771625E-2</v>
      </c>
      <c r="W1058" s="13">
        <v>2.6328559662805033</v>
      </c>
      <c r="X1058" s="149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30"/>
      <c r="B1059" s="46" t="s">
        <v>263</v>
      </c>
      <c r="C1059" s="47"/>
      <c r="D1059" s="45">
        <v>1.61</v>
      </c>
      <c r="E1059" s="45">
        <v>0.01</v>
      </c>
      <c r="F1059" s="45">
        <v>3.92</v>
      </c>
      <c r="G1059" s="45">
        <v>0.57999999999999996</v>
      </c>
      <c r="H1059" s="45">
        <v>2.81</v>
      </c>
      <c r="I1059" s="45">
        <v>0.64</v>
      </c>
      <c r="J1059" s="45">
        <v>0.66</v>
      </c>
      <c r="K1059" s="45">
        <v>0.52</v>
      </c>
      <c r="L1059" s="45">
        <v>0.47</v>
      </c>
      <c r="M1059" s="45">
        <v>0.01</v>
      </c>
      <c r="N1059" s="45">
        <v>0.34</v>
      </c>
      <c r="O1059" s="45">
        <v>0.13</v>
      </c>
      <c r="P1059" s="45">
        <v>5.78</v>
      </c>
      <c r="Q1059" s="45">
        <v>1.48</v>
      </c>
      <c r="R1059" s="45">
        <v>0.69</v>
      </c>
      <c r="S1059" s="45">
        <v>0.99</v>
      </c>
      <c r="T1059" s="45">
        <v>2.0499999999999998</v>
      </c>
      <c r="U1059" s="45">
        <v>0.83</v>
      </c>
      <c r="V1059" s="45">
        <v>0.37</v>
      </c>
      <c r="W1059" s="45">
        <v>69.48</v>
      </c>
      <c r="X1059" s="149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B1060" s="31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BM1060" s="55"/>
    </row>
    <row r="1061" spans="1:65" ht="15">
      <c r="B1061" s="8" t="s">
        <v>623</v>
      </c>
      <c r="BM1061" s="28" t="s">
        <v>66</v>
      </c>
    </row>
    <row r="1062" spans="1:65" ht="15">
      <c r="A1062" s="25" t="s">
        <v>65</v>
      </c>
      <c r="B1062" s="18" t="s">
        <v>111</v>
      </c>
      <c r="C1062" s="15" t="s">
        <v>112</v>
      </c>
      <c r="D1062" s="16" t="s">
        <v>224</v>
      </c>
      <c r="E1062" s="17" t="s">
        <v>224</v>
      </c>
      <c r="F1062" s="17" t="s">
        <v>224</v>
      </c>
      <c r="G1062" s="17" t="s">
        <v>224</v>
      </c>
      <c r="H1062" s="17" t="s">
        <v>224</v>
      </c>
      <c r="I1062" s="17" t="s">
        <v>224</v>
      </c>
      <c r="J1062" s="17" t="s">
        <v>224</v>
      </c>
      <c r="K1062" s="17" t="s">
        <v>224</v>
      </c>
      <c r="L1062" s="17" t="s">
        <v>224</v>
      </c>
      <c r="M1062" s="17" t="s">
        <v>224</v>
      </c>
      <c r="N1062" s="17" t="s">
        <v>224</v>
      </c>
      <c r="O1062" s="17" t="s">
        <v>224</v>
      </c>
      <c r="P1062" s="17" t="s">
        <v>224</v>
      </c>
      <c r="Q1062" s="17" t="s">
        <v>224</v>
      </c>
      <c r="R1062" s="17" t="s">
        <v>224</v>
      </c>
      <c r="S1062" s="17" t="s">
        <v>224</v>
      </c>
      <c r="T1062" s="17" t="s">
        <v>224</v>
      </c>
      <c r="U1062" s="17" t="s">
        <v>224</v>
      </c>
      <c r="V1062" s="17" t="s">
        <v>224</v>
      </c>
      <c r="W1062" s="149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 t="s">
        <v>225</v>
      </c>
      <c r="C1063" s="9" t="s">
        <v>225</v>
      </c>
      <c r="D1063" s="147" t="s">
        <v>227</v>
      </c>
      <c r="E1063" s="148" t="s">
        <v>228</v>
      </c>
      <c r="F1063" s="148" t="s">
        <v>229</v>
      </c>
      <c r="G1063" s="148" t="s">
        <v>230</v>
      </c>
      <c r="H1063" s="148" t="s">
        <v>231</v>
      </c>
      <c r="I1063" s="148" t="s">
        <v>232</v>
      </c>
      <c r="J1063" s="148" t="s">
        <v>233</v>
      </c>
      <c r="K1063" s="148" t="s">
        <v>235</v>
      </c>
      <c r="L1063" s="148" t="s">
        <v>236</v>
      </c>
      <c r="M1063" s="148" t="s">
        <v>237</v>
      </c>
      <c r="N1063" s="148" t="s">
        <v>238</v>
      </c>
      <c r="O1063" s="148" t="s">
        <v>265</v>
      </c>
      <c r="P1063" s="148" t="s">
        <v>239</v>
      </c>
      <c r="Q1063" s="148" t="s">
        <v>241</v>
      </c>
      <c r="R1063" s="148" t="s">
        <v>242</v>
      </c>
      <c r="S1063" s="148" t="s">
        <v>244</v>
      </c>
      <c r="T1063" s="148" t="s">
        <v>245</v>
      </c>
      <c r="U1063" s="148" t="s">
        <v>247</v>
      </c>
      <c r="V1063" s="148" t="s">
        <v>250</v>
      </c>
      <c r="W1063" s="149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 t="s">
        <v>3</v>
      </c>
    </row>
    <row r="1064" spans="1:65">
      <c r="A1064" s="30"/>
      <c r="B1064" s="19"/>
      <c r="C1064" s="9"/>
      <c r="D1064" s="10" t="s">
        <v>319</v>
      </c>
      <c r="E1064" s="11" t="s">
        <v>319</v>
      </c>
      <c r="F1064" s="11" t="s">
        <v>267</v>
      </c>
      <c r="G1064" s="11" t="s">
        <v>320</v>
      </c>
      <c r="H1064" s="11" t="s">
        <v>319</v>
      </c>
      <c r="I1064" s="11" t="s">
        <v>267</v>
      </c>
      <c r="J1064" s="11" t="s">
        <v>320</v>
      </c>
      <c r="K1064" s="11" t="s">
        <v>267</v>
      </c>
      <c r="L1064" s="11" t="s">
        <v>267</v>
      </c>
      <c r="M1064" s="11" t="s">
        <v>267</v>
      </c>
      <c r="N1064" s="11" t="s">
        <v>267</v>
      </c>
      <c r="O1064" s="11" t="s">
        <v>267</v>
      </c>
      <c r="P1064" s="11" t="s">
        <v>267</v>
      </c>
      <c r="Q1064" s="11" t="s">
        <v>267</v>
      </c>
      <c r="R1064" s="11" t="s">
        <v>267</v>
      </c>
      <c r="S1064" s="11" t="s">
        <v>319</v>
      </c>
      <c r="T1064" s="11" t="s">
        <v>319</v>
      </c>
      <c r="U1064" s="11" t="s">
        <v>319</v>
      </c>
      <c r="V1064" s="11" t="s">
        <v>320</v>
      </c>
      <c r="W1064" s="149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</v>
      </c>
    </row>
    <row r="1065" spans="1:65">
      <c r="A1065" s="30"/>
      <c r="B1065" s="19"/>
      <c r="C1065" s="9"/>
      <c r="D1065" s="26" t="s">
        <v>321</v>
      </c>
      <c r="E1065" s="26" t="s">
        <v>322</v>
      </c>
      <c r="F1065" s="26" t="s">
        <v>323</v>
      </c>
      <c r="G1065" s="26" t="s">
        <v>324</v>
      </c>
      <c r="H1065" s="26" t="s">
        <v>322</v>
      </c>
      <c r="I1065" s="26" t="s">
        <v>322</v>
      </c>
      <c r="J1065" s="26" t="s">
        <v>321</v>
      </c>
      <c r="K1065" s="26" t="s">
        <v>322</v>
      </c>
      <c r="L1065" s="26" t="s">
        <v>322</v>
      </c>
      <c r="M1065" s="26" t="s">
        <v>322</v>
      </c>
      <c r="N1065" s="26" t="s">
        <v>322</v>
      </c>
      <c r="O1065" s="26" t="s">
        <v>322</v>
      </c>
      <c r="P1065" s="26" t="s">
        <v>117</v>
      </c>
      <c r="Q1065" s="26" t="s">
        <v>116</v>
      </c>
      <c r="R1065" s="26" t="s">
        <v>323</v>
      </c>
      <c r="S1065" s="26" t="s">
        <v>321</v>
      </c>
      <c r="T1065" s="26" t="s">
        <v>324</v>
      </c>
      <c r="U1065" s="26" t="s">
        <v>324</v>
      </c>
      <c r="V1065" s="26" t="s">
        <v>323</v>
      </c>
      <c r="W1065" s="149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1</v>
      </c>
    </row>
    <row r="1066" spans="1:65">
      <c r="A1066" s="30"/>
      <c r="B1066" s="18">
        <v>1</v>
      </c>
      <c r="C1066" s="14">
        <v>1</v>
      </c>
      <c r="D1066" s="223">
        <v>49</v>
      </c>
      <c r="E1066" s="206">
        <v>40</v>
      </c>
      <c r="F1066" s="206">
        <v>43.4092532103992</v>
      </c>
      <c r="G1066" s="206">
        <v>44.311999999999998</v>
      </c>
      <c r="H1066" s="206">
        <v>37</v>
      </c>
      <c r="I1066" s="206">
        <v>41</v>
      </c>
      <c r="J1066" s="223">
        <v>47</v>
      </c>
      <c r="K1066" s="206">
        <v>32</v>
      </c>
      <c r="L1066" s="206">
        <v>30</v>
      </c>
      <c r="M1066" s="206">
        <v>31</v>
      </c>
      <c r="N1066" s="206">
        <v>32</v>
      </c>
      <c r="O1066" s="206">
        <v>32</v>
      </c>
      <c r="P1066" s="206">
        <v>37</v>
      </c>
      <c r="Q1066" s="206">
        <v>33</v>
      </c>
      <c r="R1066" s="206">
        <v>32.986896369912671</v>
      </c>
      <c r="S1066" s="206">
        <v>33.159610757160856</v>
      </c>
      <c r="T1066" s="206">
        <v>33</v>
      </c>
      <c r="U1066" s="206">
        <v>33</v>
      </c>
      <c r="V1066" s="206">
        <v>29.255045970000001</v>
      </c>
      <c r="W1066" s="207"/>
      <c r="X1066" s="208"/>
      <c r="Y1066" s="208"/>
      <c r="Z1066" s="208"/>
      <c r="AA1066" s="208"/>
      <c r="AB1066" s="208"/>
      <c r="AC1066" s="208"/>
      <c r="AD1066" s="208"/>
      <c r="AE1066" s="208"/>
      <c r="AF1066" s="208"/>
      <c r="AG1066" s="208"/>
      <c r="AH1066" s="208"/>
      <c r="AI1066" s="208"/>
      <c r="AJ1066" s="208"/>
      <c r="AK1066" s="208"/>
      <c r="AL1066" s="208"/>
      <c r="AM1066" s="208"/>
      <c r="AN1066" s="208"/>
      <c r="AO1066" s="208"/>
      <c r="AP1066" s="208"/>
      <c r="AQ1066" s="208"/>
      <c r="AR1066" s="208"/>
      <c r="AS1066" s="208"/>
      <c r="AT1066" s="208"/>
      <c r="AU1066" s="208"/>
      <c r="AV1066" s="208"/>
      <c r="AW1066" s="208"/>
      <c r="AX1066" s="208"/>
      <c r="AY1066" s="208"/>
      <c r="AZ1066" s="208"/>
      <c r="BA1066" s="208"/>
      <c r="BB1066" s="208"/>
      <c r="BC1066" s="208"/>
      <c r="BD1066" s="208"/>
      <c r="BE1066" s="208"/>
      <c r="BF1066" s="208"/>
      <c r="BG1066" s="208"/>
      <c r="BH1066" s="208"/>
      <c r="BI1066" s="208"/>
      <c r="BJ1066" s="208"/>
      <c r="BK1066" s="208"/>
      <c r="BL1066" s="208"/>
      <c r="BM1066" s="209">
        <v>1</v>
      </c>
    </row>
    <row r="1067" spans="1:65">
      <c r="A1067" s="30"/>
      <c r="B1067" s="19">
        <v>1</v>
      </c>
      <c r="C1067" s="9">
        <v>2</v>
      </c>
      <c r="D1067" s="224">
        <v>48</v>
      </c>
      <c r="E1067" s="210">
        <v>40</v>
      </c>
      <c r="F1067" s="210">
        <v>43.1</v>
      </c>
      <c r="G1067" s="210">
        <v>44.392000000000003</v>
      </c>
      <c r="H1067" s="210">
        <v>40</v>
      </c>
      <c r="I1067" s="210">
        <v>40</v>
      </c>
      <c r="J1067" s="224">
        <v>46</v>
      </c>
      <c r="K1067" s="210">
        <v>32</v>
      </c>
      <c r="L1067" s="210">
        <v>32</v>
      </c>
      <c r="M1067" s="210">
        <v>31</v>
      </c>
      <c r="N1067" s="210">
        <v>32</v>
      </c>
      <c r="O1067" s="210">
        <v>33</v>
      </c>
      <c r="P1067" s="210">
        <v>37</v>
      </c>
      <c r="Q1067" s="210">
        <v>31</v>
      </c>
      <c r="R1067" s="210">
        <v>34.294723747816349</v>
      </c>
      <c r="S1067" s="210">
        <v>31.490385234372688</v>
      </c>
      <c r="T1067" s="210">
        <v>31</v>
      </c>
      <c r="U1067" s="210">
        <v>34</v>
      </c>
      <c r="V1067" s="210">
        <v>28.824946489999999</v>
      </c>
      <c r="W1067" s="207"/>
      <c r="X1067" s="208"/>
      <c r="Y1067" s="208"/>
      <c r="Z1067" s="208"/>
      <c r="AA1067" s="208"/>
      <c r="AB1067" s="208"/>
      <c r="AC1067" s="208"/>
      <c r="AD1067" s="208"/>
      <c r="AE1067" s="208"/>
      <c r="AF1067" s="208"/>
      <c r="AG1067" s="208"/>
      <c r="AH1067" s="208"/>
      <c r="AI1067" s="208"/>
      <c r="AJ1067" s="208"/>
      <c r="AK1067" s="208"/>
      <c r="AL1067" s="208"/>
      <c r="AM1067" s="208"/>
      <c r="AN1067" s="208"/>
      <c r="AO1067" s="208"/>
      <c r="AP1067" s="208"/>
      <c r="AQ1067" s="208"/>
      <c r="AR1067" s="208"/>
      <c r="AS1067" s="208"/>
      <c r="AT1067" s="208"/>
      <c r="AU1067" s="208"/>
      <c r="AV1067" s="208"/>
      <c r="AW1067" s="208"/>
      <c r="AX1067" s="208"/>
      <c r="AY1067" s="208"/>
      <c r="AZ1067" s="208"/>
      <c r="BA1067" s="208"/>
      <c r="BB1067" s="208"/>
      <c r="BC1067" s="208"/>
      <c r="BD1067" s="208"/>
      <c r="BE1067" s="208"/>
      <c r="BF1067" s="208"/>
      <c r="BG1067" s="208"/>
      <c r="BH1067" s="208"/>
      <c r="BI1067" s="208"/>
      <c r="BJ1067" s="208"/>
      <c r="BK1067" s="208"/>
      <c r="BL1067" s="208"/>
      <c r="BM1067" s="209" t="e">
        <v>#N/A</v>
      </c>
    </row>
    <row r="1068" spans="1:65">
      <c r="A1068" s="30"/>
      <c r="B1068" s="19">
        <v>1</v>
      </c>
      <c r="C1068" s="9">
        <v>3</v>
      </c>
      <c r="D1068" s="224">
        <v>49</v>
      </c>
      <c r="E1068" s="210">
        <v>40</v>
      </c>
      <c r="F1068" s="210">
        <v>40.716285954068603</v>
      </c>
      <c r="G1068" s="210">
        <v>44.832000000000001</v>
      </c>
      <c r="H1068" s="210">
        <v>44</v>
      </c>
      <c r="I1068" s="210">
        <v>35</v>
      </c>
      <c r="J1068" s="224">
        <v>46</v>
      </c>
      <c r="K1068" s="210">
        <v>33</v>
      </c>
      <c r="L1068" s="210">
        <v>31</v>
      </c>
      <c r="M1068" s="210">
        <v>29</v>
      </c>
      <c r="N1068" s="210">
        <v>33</v>
      </c>
      <c r="O1068" s="210">
        <v>33</v>
      </c>
      <c r="P1068" s="210">
        <v>39</v>
      </c>
      <c r="Q1068" s="210">
        <v>31</v>
      </c>
      <c r="R1068" s="210">
        <v>32.959869310193213</v>
      </c>
      <c r="S1068" s="210">
        <v>35.896895291303863</v>
      </c>
      <c r="T1068" s="210">
        <v>31</v>
      </c>
      <c r="U1068" s="210">
        <v>34</v>
      </c>
      <c r="V1068" s="210">
        <v>26.293085730000001</v>
      </c>
      <c r="W1068" s="207"/>
      <c r="X1068" s="208"/>
      <c r="Y1068" s="208"/>
      <c r="Z1068" s="208"/>
      <c r="AA1068" s="208"/>
      <c r="AB1068" s="208"/>
      <c r="AC1068" s="208"/>
      <c r="AD1068" s="208"/>
      <c r="AE1068" s="208"/>
      <c r="AF1068" s="208"/>
      <c r="AG1068" s="208"/>
      <c r="AH1068" s="208"/>
      <c r="AI1068" s="208"/>
      <c r="AJ1068" s="208"/>
      <c r="AK1068" s="208"/>
      <c r="AL1068" s="208"/>
      <c r="AM1068" s="208"/>
      <c r="AN1068" s="208"/>
      <c r="AO1068" s="208"/>
      <c r="AP1068" s="208"/>
      <c r="AQ1068" s="208"/>
      <c r="AR1068" s="208"/>
      <c r="AS1068" s="208"/>
      <c r="AT1068" s="208"/>
      <c r="AU1068" s="208"/>
      <c r="AV1068" s="208"/>
      <c r="AW1068" s="208"/>
      <c r="AX1068" s="208"/>
      <c r="AY1068" s="208"/>
      <c r="AZ1068" s="208"/>
      <c r="BA1068" s="208"/>
      <c r="BB1068" s="208"/>
      <c r="BC1068" s="208"/>
      <c r="BD1068" s="208"/>
      <c r="BE1068" s="208"/>
      <c r="BF1068" s="208"/>
      <c r="BG1068" s="208"/>
      <c r="BH1068" s="208"/>
      <c r="BI1068" s="208"/>
      <c r="BJ1068" s="208"/>
      <c r="BK1068" s="208"/>
      <c r="BL1068" s="208"/>
      <c r="BM1068" s="209">
        <v>16</v>
      </c>
    </row>
    <row r="1069" spans="1:65">
      <c r="A1069" s="30"/>
      <c r="B1069" s="19">
        <v>1</v>
      </c>
      <c r="C1069" s="9">
        <v>4</v>
      </c>
      <c r="D1069" s="224">
        <v>49</v>
      </c>
      <c r="E1069" s="210">
        <v>40</v>
      </c>
      <c r="F1069" s="210">
        <v>42.985273242691598</v>
      </c>
      <c r="G1069" s="210">
        <v>44.6</v>
      </c>
      <c r="H1069" s="210">
        <v>39</v>
      </c>
      <c r="I1069" s="210">
        <v>39</v>
      </c>
      <c r="J1069" s="224">
        <v>46</v>
      </c>
      <c r="K1069" s="210">
        <v>33</v>
      </c>
      <c r="L1069" s="210">
        <v>31</v>
      </c>
      <c r="M1069" s="210">
        <v>31</v>
      </c>
      <c r="N1069" s="210">
        <v>32</v>
      </c>
      <c r="O1069" s="210">
        <v>32</v>
      </c>
      <c r="P1069" s="210">
        <v>36</v>
      </c>
      <c r="Q1069" s="210">
        <v>31</v>
      </c>
      <c r="R1069" s="210">
        <v>33.037381639539696</v>
      </c>
      <c r="S1069" s="210">
        <v>36.558773913712045</v>
      </c>
      <c r="T1069" s="210">
        <v>26</v>
      </c>
      <c r="U1069" s="210">
        <v>33</v>
      </c>
      <c r="V1069" s="210">
        <v>27.753969869999999</v>
      </c>
      <c r="W1069" s="207"/>
      <c r="X1069" s="208"/>
      <c r="Y1069" s="208"/>
      <c r="Z1069" s="208"/>
      <c r="AA1069" s="208"/>
      <c r="AB1069" s="208"/>
      <c r="AC1069" s="208"/>
      <c r="AD1069" s="208"/>
      <c r="AE1069" s="208"/>
      <c r="AF1069" s="208"/>
      <c r="AG1069" s="208"/>
      <c r="AH1069" s="208"/>
      <c r="AI1069" s="208"/>
      <c r="AJ1069" s="208"/>
      <c r="AK1069" s="208"/>
      <c r="AL1069" s="208"/>
      <c r="AM1069" s="208"/>
      <c r="AN1069" s="208"/>
      <c r="AO1069" s="208"/>
      <c r="AP1069" s="208"/>
      <c r="AQ1069" s="208"/>
      <c r="AR1069" s="208"/>
      <c r="AS1069" s="208"/>
      <c r="AT1069" s="208"/>
      <c r="AU1069" s="208"/>
      <c r="AV1069" s="208"/>
      <c r="AW1069" s="208"/>
      <c r="AX1069" s="208"/>
      <c r="AY1069" s="208"/>
      <c r="AZ1069" s="208"/>
      <c r="BA1069" s="208"/>
      <c r="BB1069" s="208"/>
      <c r="BC1069" s="208"/>
      <c r="BD1069" s="208"/>
      <c r="BE1069" s="208"/>
      <c r="BF1069" s="208"/>
      <c r="BG1069" s="208"/>
      <c r="BH1069" s="208"/>
      <c r="BI1069" s="208"/>
      <c r="BJ1069" s="208"/>
      <c r="BK1069" s="208"/>
      <c r="BL1069" s="208"/>
      <c r="BM1069" s="209">
        <v>34.901854934983341</v>
      </c>
    </row>
    <row r="1070" spans="1:65">
      <c r="A1070" s="30"/>
      <c r="B1070" s="19">
        <v>1</v>
      </c>
      <c r="C1070" s="9">
        <v>5</v>
      </c>
      <c r="D1070" s="224">
        <v>49</v>
      </c>
      <c r="E1070" s="210">
        <v>40</v>
      </c>
      <c r="F1070" s="210">
        <v>42.205993826324601</v>
      </c>
      <c r="G1070" s="210">
        <v>44.536000000000001</v>
      </c>
      <c r="H1070" s="210">
        <v>37</v>
      </c>
      <c r="I1070" s="210">
        <v>39</v>
      </c>
      <c r="J1070" s="224">
        <v>45</v>
      </c>
      <c r="K1070" s="210">
        <v>33</v>
      </c>
      <c r="L1070" s="210">
        <v>32</v>
      </c>
      <c r="M1070" s="210">
        <v>31</v>
      </c>
      <c r="N1070" s="210">
        <v>32</v>
      </c>
      <c r="O1070" s="210">
        <v>32</v>
      </c>
      <c r="P1070" s="210">
        <v>38</v>
      </c>
      <c r="Q1070" s="210">
        <v>31</v>
      </c>
      <c r="R1070" s="210">
        <v>33.253621069562108</v>
      </c>
      <c r="S1070" s="210">
        <v>34.627583252734233</v>
      </c>
      <c r="T1070" s="210">
        <v>32</v>
      </c>
      <c r="U1070" s="210">
        <v>34</v>
      </c>
      <c r="V1070" s="210">
        <v>29.862818860000001</v>
      </c>
      <c r="W1070" s="207"/>
      <c r="X1070" s="208"/>
      <c r="Y1070" s="208"/>
      <c r="Z1070" s="208"/>
      <c r="AA1070" s="208"/>
      <c r="AB1070" s="208"/>
      <c r="AC1070" s="208"/>
      <c r="AD1070" s="208"/>
      <c r="AE1070" s="208"/>
      <c r="AF1070" s="208"/>
      <c r="AG1070" s="208"/>
      <c r="AH1070" s="208"/>
      <c r="AI1070" s="208"/>
      <c r="AJ1070" s="208"/>
      <c r="AK1070" s="208"/>
      <c r="AL1070" s="208"/>
      <c r="AM1070" s="208"/>
      <c r="AN1070" s="208"/>
      <c r="AO1070" s="208"/>
      <c r="AP1070" s="208"/>
      <c r="AQ1070" s="208"/>
      <c r="AR1070" s="208"/>
      <c r="AS1070" s="208"/>
      <c r="AT1070" s="208"/>
      <c r="AU1070" s="208"/>
      <c r="AV1070" s="208"/>
      <c r="AW1070" s="208"/>
      <c r="AX1070" s="208"/>
      <c r="AY1070" s="208"/>
      <c r="AZ1070" s="208"/>
      <c r="BA1070" s="208"/>
      <c r="BB1070" s="208"/>
      <c r="BC1070" s="208"/>
      <c r="BD1070" s="208"/>
      <c r="BE1070" s="208"/>
      <c r="BF1070" s="208"/>
      <c r="BG1070" s="208"/>
      <c r="BH1070" s="208"/>
      <c r="BI1070" s="208"/>
      <c r="BJ1070" s="208"/>
      <c r="BK1070" s="208"/>
      <c r="BL1070" s="208"/>
      <c r="BM1070" s="209">
        <v>182</v>
      </c>
    </row>
    <row r="1071" spans="1:65">
      <c r="A1071" s="30"/>
      <c r="B1071" s="19">
        <v>1</v>
      </c>
      <c r="C1071" s="9">
        <v>6</v>
      </c>
      <c r="D1071" s="224">
        <v>48</v>
      </c>
      <c r="E1071" s="210">
        <v>40</v>
      </c>
      <c r="F1071" s="210">
        <v>41.1811956714647</v>
      </c>
      <c r="G1071" s="210">
        <v>44.368000000000002</v>
      </c>
      <c r="H1071" s="210">
        <v>42</v>
      </c>
      <c r="I1071" s="210">
        <v>40</v>
      </c>
      <c r="J1071" s="224">
        <v>46</v>
      </c>
      <c r="K1071" s="210">
        <v>32</v>
      </c>
      <c r="L1071" s="210">
        <v>31</v>
      </c>
      <c r="M1071" s="210">
        <v>31</v>
      </c>
      <c r="N1071" s="210">
        <v>32</v>
      </c>
      <c r="O1071" s="210">
        <v>32</v>
      </c>
      <c r="P1071" s="210">
        <v>36</v>
      </c>
      <c r="Q1071" s="210">
        <v>32</v>
      </c>
      <c r="R1071" s="210">
        <v>33.73441005319544</v>
      </c>
      <c r="S1071" s="210">
        <v>31.067330693849005</v>
      </c>
      <c r="T1071" s="210">
        <v>32</v>
      </c>
      <c r="U1071" s="210">
        <v>35</v>
      </c>
      <c r="V1071" s="210">
        <v>28.293853210000002</v>
      </c>
      <c r="W1071" s="207"/>
      <c r="X1071" s="208"/>
      <c r="Y1071" s="208"/>
      <c r="Z1071" s="208"/>
      <c r="AA1071" s="208"/>
      <c r="AB1071" s="208"/>
      <c r="AC1071" s="208"/>
      <c r="AD1071" s="208"/>
      <c r="AE1071" s="208"/>
      <c r="AF1071" s="208"/>
      <c r="AG1071" s="208"/>
      <c r="AH1071" s="208"/>
      <c r="AI1071" s="208"/>
      <c r="AJ1071" s="208"/>
      <c r="AK1071" s="208"/>
      <c r="AL1071" s="208"/>
      <c r="AM1071" s="208"/>
      <c r="AN1071" s="208"/>
      <c r="AO1071" s="208"/>
      <c r="AP1071" s="208"/>
      <c r="AQ1071" s="208"/>
      <c r="AR1071" s="208"/>
      <c r="AS1071" s="208"/>
      <c r="AT1071" s="208"/>
      <c r="AU1071" s="208"/>
      <c r="AV1071" s="208"/>
      <c r="AW1071" s="208"/>
      <c r="AX1071" s="208"/>
      <c r="AY1071" s="208"/>
      <c r="AZ1071" s="208"/>
      <c r="BA1071" s="208"/>
      <c r="BB1071" s="208"/>
      <c r="BC1071" s="208"/>
      <c r="BD1071" s="208"/>
      <c r="BE1071" s="208"/>
      <c r="BF1071" s="208"/>
      <c r="BG1071" s="208"/>
      <c r="BH1071" s="208"/>
      <c r="BI1071" s="208"/>
      <c r="BJ1071" s="208"/>
      <c r="BK1071" s="208"/>
      <c r="BL1071" s="208"/>
      <c r="BM1071" s="211"/>
    </row>
    <row r="1072" spans="1:65">
      <c r="A1072" s="30"/>
      <c r="B1072" s="20" t="s">
        <v>259</v>
      </c>
      <c r="C1072" s="12"/>
      <c r="D1072" s="212">
        <v>48.666666666666664</v>
      </c>
      <c r="E1072" s="212">
        <v>40</v>
      </c>
      <c r="F1072" s="212">
        <v>42.266333650824784</v>
      </c>
      <c r="G1072" s="212">
        <v>44.506666666666668</v>
      </c>
      <c r="H1072" s="212">
        <v>39.833333333333336</v>
      </c>
      <c r="I1072" s="212">
        <v>39</v>
      </c>
      <c r="J1072" s="212">
        <v>46</v>
      </c>
      <c r="K1072" s="212">
        <v>32.5</v>
      </c>
      <c r="L1072" s="212">
        <v>31.166666666666668</v>
      </c>
      <c r="M1072" s="212">
        <v>30.666666666666668</v>
      </c>
      <c r="N1072" s="212">
        <v>32.166666666666664</v>
      </c>
      <c r="O1072" s="212">
        <v>32.333333333333336</v>
      </c>
      <c r="P1072" s="212">
        <v>37.166666666666664</v>
      </c>
      <c r="Q1072" s="212">
        <v>31.5</v>
      </c>
      <c r="R1072" s="212">
        <v>33.377817031703245</v>
      </c>
      <c r="S1072" s="212">
        <v>33.800096523855451</v>
      </c>
      <c r="T1072" s="212">
        <v>30.833333333333332</v>
      </c>
      <c r="U1072" s="212">
        <v>33.833333333333336</v>
      </c>
      <c r="V1072" s="212">
        <v>28.380620021666669</v>
      </c>
      <c r="W1072" s="207"/>
      <c r="X1072" s="208"/>
      <c r="Y1072" s="208"/>
      <c r="Z1072" s="208"/>
      <c r="AA1072" s="208"/>
      <c r="AB1072" s="208"/>
      <c r="AC1072" s="208"/>
      <c r="AD1072" s="208"/>
      <c r="AE1072" s="208"/>
      <c r="AF1072" s="208"/>
      <c r="AG1072" s="208"/>
      <c r="AH1072" s="208"/>
      <c r="AI1072" s="208"/>
      <c r="AJ1072" s="208"/>
      <c r="AK1072" s="208"/>
      <c r="AL1072" s="208"/>
      <c r="AM1072" s="208"/>
      <c r="AN1072" s="208"/>
      <c r="AO1072" s="208"/>
      <c r="AP1072" s="208"/>
      <c r="AQ1072" s="208"/>
      <c r="AR1072" s="208"/>
      <c r="AS1072" s="208"/>
      <c r="AT1072" s="208"/>
      <c r="AU1072" s="208"/>
      <c r="AV1072" s="208"/>
      <c r="AW1072" s="208"/>
      <c r="AX1072" s="208"/>
      <c r="AY1072" s="208"/>
      <c r="AZ1072" s="208"/>
      <c r="BA1072" s="208"/>
      <c r="BB1072" s="208"/>
      <c r="BC1072" s="208"/>
      <c r="BD1072" s="208"/>
      <c r="BE1072" s="208"/>
      <c r="BF1072" s="208"/>
      <c r="BG1072" s="208"/>
      <c r="BH1072" s="208"/>
      <c r="BI1072" s="208"/>
      <c r="BJ1072" s="208"/>
      <c r="BK1072" s="208"/>
      <c r="BL1072" s="208"/>
      <c r="BM1072" s="211"/>
    </row>
    <row r="1073" spans="1:65">
      <c r="A1073" s="30"/>
      <c r="B1073" s="3" t="s">
        <v>260</v>
      </c>
      <c r="C1073" s="29"/>
      <c r="D1073" s="210">
        <v>49</v>
      </c>
      <c r="E1073" s="210">
        <v>40</v>
      </c>
      <c r="F1073" s="210">
        <v>42.595633534508096</v>
      </c>
      <c r="G1073" s="210">
        <v>44.463999999999999</v>
      </c>
      <c r="H1073" s="210">
        <v>39.5</v>
      </c>
      <c r="I1073" s="210">
        <v>39.5</v>
      </c>
      <c r="J1073" s="210">
        <v>46</v>
      </c>
      <c r="K1073" s="210">
        <v>32.5</v>
      </c>
      <c r="L1073" s="210">
        <v>31</v>
      </c>
      <c r="M1073" s="210">
        <v>31</v>
      </c>
      <c r="N1073" s="210">
        <v>32</v>
      </c>
      <c r="O1073" s="210">
        <v>32</v>
      </c>
      <c r="P1073" s="210">
        <v>37</v>
      </c>
      <c r="Q1073" s="210">
        <v>31</v>
      </c>
      <c r="R1073" s="210">
        <v>33.145501354550902</v>
      </c>
      <c r="S1073" s="210">
        <v>33.893597004947544</v>
      </c>
      <c r="T1073" s="210">
        <v>31.5</v>
      </c>
      <c r="U1073" s="210">
        <v>34</v>
      </c>
      <c r="V1073" s="210">
        <v>28.559399849999998</v>
      </c>
      <c r="W1073" s="207"/>
      <c r="X1073" s="208"/>
      <c r="Y1073" s="208"/>
      <c r="Z1073" s="208"/>
      <c r="AA1073" s="208"/>
      <c r="AB1073" s="208"/>
      <c r="AC1073" s="208"/>
      <c r="AD1073" s="208"/>
      <c r="AE1073" s="208"/>
      <c r="AF1073" s="208"/>
      <c r="AG1073" s="208"/>
      <c r="AH1073" s="208"/>
      <c r="AI1073" s="208"/>
      <c r="AJ1073" s="208"/>
      <c r="AK1073" s="208"/>
      <c r="AL1073" s="208"/>
      <c r="AM1073" s="208"/>
      <c r="AN1073" s="208"/>
      <c r="AO1073" s="208"/>
      <c r="AP1073" s="208"/>
      <c r="AQ1073" s="208"/>
      <c r="AR1073" s="208"/>
      <c r="AS1073" s="208"/>
      <c r="AT1073" s="208"/>
      <c r="AU1073" s="208"/>
      <c r="AV1073" s="208"/>
      <c r="AW1073" s="208"/>
      <c r="AX1073" s="208"/>
      <c r="AY1073" s="208"/>
      <c r="AZ1073" s="208"/>
      <c r="BA1073" s="208"/>
      <c r="BB1073" s="208"/>
      <c r="BC1073" s="208"/>
      <c r="BD1073" s="208"/>
      <c r="BE1073" s="208"/>
      <c r="BF1073" s="208"/>
      <c r="BG1073" s="208"/>
      <c r="BH1073" s="208"/>
      <c r="BI1073" s="208"/>
      <c r="BJ1073" s="208"/>
      <c r="BK1073" s="208"/>
      <c r="BL1073" s="208"/>
      <c r="BM1073" s="211"/>
    </row>
    <row r="1074" spans="1:65">
      <c r="A1074" s="30"/>
      <c r="B1074" s="3" t="s">
        <v>261</v>
      </c>
      <c r="C1074" s="29"/>
      <c r="D1074" s="210">
        <v>0.51639777949432231</v>
      </c>
      <c r="E1074" s="210">
        <v>0</v>
      </c>
      <c r="F1074" s="210">
        <v>1.104712815988669</v>
      </c>
      <c r="G1074" s="210">
        <v>0.19270979909352498</v>
      </c>
      <c r="H1074" s="210">
        <v>2.7868739954771309</v>
      </c>
      <c r="I1074" s="210">
        <v>2.0976176963403033</v>
      </c>
      <c r="J1074" s="210">
        <v>0.63245553203367588</v>
      </c>
      <c r="K1074" s="210">
        <v>0.54772255750516607</v>
      </c>
      <c r="L1074" s="210">
        <v>0.752772652709081</v>
      </c>
      <c r="M1074" s="210">
        <v>0.81649658092772603</v>
      </c>
      <c r="N1074" s="210">
        <v>0.40824829046386302</v>
      </c>
      <c r="O1074" s="210">
        <v>0.51639777949432231</v>
      </c>
      <c r="P1074" s="210">
        <v>1.1690451944500122</v>
      </c>
      <c r="Q1074" s="210">
        <v>0.83666002653407556</v>
      </c>
      <c r="R1074" s="210">
        <v>0.5341716323449176</v>
      </c>
      <c r="S1074" s="210">
        <v>2.2761633350312533</v>
      </c>
      <c r="T1074" s="210">
        <v>2.4832774042918899</v>
      </c>
      <c r="U1074" s="210">
        <v>0.752772652709081</v>
      </c>
      <c r="V1074" s="210">
        <v>1.258330517551872</v>
      </c>
      <c r="W1074" s="207"/>
      <c r="X1074" s="208"/>
      <c r="Y1074" s="208"/>
      <c r="Z1074" s="208"/>
      <c r="AA1074" s="208"/>
      <c r="AB1074" s="208"/>
      <c r="AC1074" s="208"/>
      <c r="AD1074" s="208"/>
      <c r="AE1074" s="208"/>
      <c r="AF1074" s="208"/>
      <c r="AG1074" s="208"/>
      <c r="AH1074" s="208"/>
      <c r="AI1074" s="208"/>
      <c r="AJ1074" s="208"/>
      <c r="AK1074" s="208"/>
      <c r="AL1074" s="208"/>
      <c r="AM1074" s="208"/>
      <c r="AN1074" s="208"/>
      <c r="AO1074" s="208"/>
      <c r="AP1074" s="208"/>
      <c r="AQ1074" s="208"/>
      <c r="AR1074" s="208"/>
      <c r="AS1074" s="208"/>
      <c r="AT1074" s="208"/>
      <c r="AU1074" s="208"/>
      <c r="AV1074" s="208"/>
      <c r="AW1074" s="208"/>
      <c r="AX1074" s="208"/>
      <c r="AY1074" s="208"/>
      <c r="AZ1074" s="208"/>
      <c r="BA1074" s="208"/>
      <c r="BB1074" s="208"/>
      <c r="BC1074" s="208"/>
      <c r="BD1074" s="208"/>
      <c r="BE1074" s="208"/>
      <c r="BF1074" s="208"/>
      <c r="BG1074" s="208"/>
      <c r="BH1074" s="208"/>
      <c r="BI1074" s="208"/>
      <c r="BJ1074" s="208"/>
      <c r="BK1074" s="208"/>
      <c r="BL1074" s="208"/>
      <c r="BM1074" s="211"/>
    </row>
    <row r="1075" spans="1:65">
      <c r="A1075" s="30"/>
      <c r="B1075" s="3" t="s">
        <v>86</v>
      </c>
      <c r="C1075" s="29"/>
      <c r="D1075" s="13">
        <v>1.0610913277280596E-2</v>
      </c>
      <c r="E1075" s="13">
        <v>0</v>
      </c>
      <c r="F1075" s="13">
        <v>2.6136944479619222E-2</v>
      </c>
      <c r="G1075" s="13">
        <v>4.3299086075537369E-3</v>
      </c>
      <c r="H1075" s="13">
        <v>6.9963363903191564E-2</v>
      </c>
      <c r="I1075" s="13">
        <v>5.3785069136930853E-2</v>
      </c>
      <c r="J1075" s="13">
        <v>1.374903330507991E-2</v>
      </c>
      <c r="K1075" s="13">
        <v>1.6853001769389725E-2</v>
      </c>
      <c r="L1075" s="13">
        <v>2.4153133242002599E-2</v>
      </c>
      <c r="M1075" s="13">
        <v>2.6624888508512804E-2</v>
      </c>
      <c r="N1075" s="13">
        <v>1.2691656698358436E-2</v>
      </c>
      <c r="O1075" s="13">
        <v>1.5971065345185224E-2</v>
      </c>
      <c r="P1075" s="13">
        <v>3.1454130792377015E-2</v>
      </c>
      <c r="Q1075" s="13">
        <v>2.6560635762986527E-2</v>
      </c>
      <c r="R1075" s="13">
        <v>1.6003791735018064E-2</v>
      </c>
      <c r="S1075" s="13">
        <v>6.7341918193185676E-2</v>
      </c>
      <c r="T1075" s="13">
        <v>8.0538726625682913E-2</v>
      </c>
      <c r="U1075" s="13">
        <v>2.2249438011105842E-2</v>
      </c>
      <c r="V1075" s="13">
        <v>4.4337668331108422E-2</v>
      </c>
      <c r="W1075" s="149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3" t="s">
        <v>262</v>
      </c>
      <c r="C1076" s="29"/>
      <c r="D1076" s="13">
        <v>0.39438625131314664</v>
      </c>
      <c r="E1076" s="13">
        <v>0.14607089149025754</v>
      </c>
      <c r="F1076" s="13">
        <v>0.21100536718063578</v>
      </c>
      <c r="G1076" s="13">
        <v>0.27519487859815994</v>
      </c>
      <c r="H1076" s="13">
        <v>0.14129559610904807</v>
      </c>
      <c r="I1076" s="13">
        <v>0.11741911920300097</v>
      </c>
      <c r="J1076" s="13">
        <v>0.31798152521379608</v>
      </c>
      <c r="K1076" s="13">
        <v>-6.8817400664165751E-2</v>
      </c>
      <c r="L1076" s="13">
        <v>-0.10701976371384103</v>
      </c>
      <c r="M1076" s="13">
        <v>-0.12134564985746921</v>
      </c>
      <c r="N1076" s="13">
        <v>-7.8367991426584682E-2</v>
      </c>
      <c r="O1076" s="13">
        <v>-7.3592696045375106E-2</v>
      </c>
      <c r="P1076" s="13">
        <v>6.489087000969751E-2</v>
      </c>
      <c r="Q1076" s="13">
        <v>-9.7469172951422212E-2</v>
      </c>
      <c r="R1076" s="13">
        <v>-4.3666386961929038E-2</v>
      </c>
      <c r="S1076" s="13">
        <v>-3.1567331111205688E-2</v>
      </c>
      <c r="T1076" s="13">
        <v>-0.11657035447625985</v>
      </c>
      <c r="U1076" s="13">
        <v>-3.061503761449047E-2</v>
      </c>
      <c r="V1076" s="13">
        <v>-0.18684493776805577</v>
      </c>
      <c r="W1076" s="149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30"/>
      <c r="B1077" s="46" t="s">
        <v>263</v>
      </c>
      <c r="C1077" s="47"/>
      <c r="D1077" s="45">
        <v>3.2</v>
      </c>
      <c r="E1077" s="45">
        <v>1.33</v>
      </c>
      <c r="F1077" s="45">
        <v>1.82</v>
      </c>
      <c r="G1077" s="45">
        <v>2.2999999999999998</v>
      </c>
      <c r="H1077" s="45">
        <v>1.3</v>
      </c>
      <c r="I1077" s="45">
        <v>1.1200000000000001</v>
      </c>
      <c r="J1077" s="45">
        <v>2.63</v>
      </c>
      <c r="K1077" s="45">
        <v>0.28000000000000003</v>
      </c>
      <c r="L1077" s="45">
        <v>0.56999999999999995</v>
      </c>
      <c r="M1077" s="45">
        <v>0.67</v>
      </c>
      <c r="N1077" s="45">
        <v>0.35</v>
      </c>
      <c r="O1077" s="45">
        <v>0.32</v>
      </c>
      <c r="P1077" s="45">
        <v>0.72</v>
      </c>
      <c r="Q1077" s="45">
        <v>0.49</v>
      </c>
      <c r="R1077" s="45">
        <v>0.09</v>
      </c>
      <c r="S1077" s="45">
        <v>0</v>
      </c>
      <c r="T1077" s="45">
        <v>0.64</v>
      </c>
      <c r="U1077" s="45">
        <v>0.01</v>
      </c>
      <c r="V1077" s="45">
        <v>1.17</v>
      </c>
      <c r="W1077" s="149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1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BM1078" s="55"/>
    </row>
    <row r="1079" spans="1:65" ht="15">
      <c r="B1079" s="8" t="s">
        <v>624</v>
      </c>
      <c r="BM1079" s="28" t="s">
        <v>66</v>
      </c>
    </row>
    <row r="1080" spans="1:65" ht="15">
      <c r="A1080" s="25" t="s">
        <v>35</v>
      </c>
      <c r="B1080" s="18" t="s">
        <v>111</v>
      </c>
      <c r="C1080" s="15" t="s">
        <v>112</v>
      </c>
      <c r="D1080" s="16" t="s">
        <v>224</v>
      </c>
      <c r="E1080" s="17" t="s">
        <v>224</v>
      </c>
      <c r="F1080" s="17" t="s">
        <v>224</v>
      </c>
      <c r="G1080" s="17" t="s">
        <v>224</v>
      </c>
      <c r="H1080" s="17" t="s">
        <v>224</v>
      </c>
      <c r="I1080" s="17" t="s">
        <v>224</v>
      </c>
      <c r="J1080" s="17" t="s">
        <v>224</v>
      </c>
      <c r="K1080" s="17" t="s">
        <v>224</v>
      </c>
      <c r="L1080" s="17" t="s">
        <v>224</v>
      </c>
      <c r="M1080" s="17" t="s">
        <v>224</v>
      </c>
      <c r="N1080" s="17" t="s">
        <v>224</v>
      </c>
      <c r="O1080" s="17" t="s">
        <v>224</v>
      </c>
      <c r="P1080" s="17" t="s">
        <v>224</v>
      </c>
      <c r="Q1080" s="17" t="s">
        <v>224</v>
      </c>
      <c r="R1080" s="17" t="s">
        <v>224</v>
      </c>
      <c r="S1080" s="17" t="s">
        <v>224</v>
      </c>
      <c r="T1080" s="17" t="s">
        <v>224</v>
      </c>
      <c r="U1080" s="17" t="s">
        <v>224</v>
      </c>
      <c r="V1080" s="149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 t="s">
        <v>225</v>
      </c>
      <c r="C1081" s="9" t="s">
        <v>225</v>
      </c>
      <c r="D1081" s="147" t="s">
        <v>227</v>
      </c>
      <c r="E1081" s="148" t="s">
        <v>228</v>
      </c>
      <c r="F1081" s="148" t="s">
        <v>231</v>
      </c>
      <c r="G1081" s="148" t="s">
        <v>232</v>
      </c>
      <c r="H1081" s="148" t="s">
        <v>233</v>
      </c>
      <c r="I1081" s="148" t="s">
        <v>235</v>
      </c>
      <c r="J1081" s="148" t="s">
        <v>236</v>
      </c>
      <c r="K1081" s="148" t="s">
        <v>237</v>
      </c>
      <c r="L1081" s="148" t="s">
        <v>238</v>
      </c>
      <c r="M1081" s="148" t="s">
        <v>265</v>
      </c>
      <c r="N1081" s="148" t="s">
        <v>239</v>
      </c>
      <c r="O1081" s="148" t="s">
        <v>241</v>
      </c>
      <c r="P1081" s="148" t="s">
        <v>242</v>
      </c>
      <c r="Q1081" s="148" t="s">
        <v>244</v>
      </c>
      <c r="R1081" s="148" t="s">
        <v>245</v>
      </c>
      <c r="S1081" s="148" t="s">
        <v>246</v>
      </c>
      <c r="T1081" s="148" t="s">
        <v>247</v>
      </c>
      <c r="U1081" s="148" t="s">
        <v>250</v>
      </c>
      <c r="V1081" s="149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 t="s">
        <v>3</v>
      </c>
    </row>
    <row r="1082" spans="1:65">
      <c r="A1082" s="30"/>
      <c r="B1082" s="19"/>
      <c r="C1082" s="9"/>
      <c r="D1082" s="10" t="s">
        <v>319</v>
      </c>
      <c r="E1082" s="11" t="s">
        <v>319</v>
      </c>
      <c r="F1082" s="11" t="s">
        <v>319</v>
      </c>
      <c r="G1082" s="11" t="s">
        <v>267</v>
      </c>
      <c r="H1082" s="11" t="s">
        <v>320</v>
      </c>
      <c r="I1082" s="11" t="s">
        <v>267</v>
      </c>
      <c r="J1082" s="11" t="s">
        <v>267</v>
      </c>
      <c r="K1082" s="11" t="s">
        <v>267</v>
      </c>
      <c r="L1082" s="11" t="s">
        <v>267</v>
      </c>
      <c r="M1082" s="11" t="s">
        <v>267</v>
      </c>
      <c r="N1082" s="11" t="s">
        <v>267</v>
      </c>
      <c r="O1082" s="11" t="s">
        <v>267</v>
      </c>
      <c r="P1082" s="11" t="s">
        <v>267</v>
      </c>
      <c r="Q1082" s="11" t="s">
        <v>319</v>
      </c>
      <c r="R1082" s="11" t="s">
        <v>319</v>
      </c>
      <c r="S1082" s="11" t="s">
        <v>267</v>
      </c>
      <c r="T1082" s="11" t="s">
        <v>319</v>
      </c>
      <c r="U1082" s="11" t="s">
        <v>320</v>
      </c>
      <c r="V1082" s="149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2</v>
      </c>
    </row>
    <row r="1083" spans="1:65">
      <c r="A1083" s="30"/>
      <c r="B1083" s="19"/>
      <c r="C1083" s="9"/>
      <c r="D1083" s="26" t="s">
        <v>321</v>
      </c>
      <c r="E1083" s="26" t="s">
        <v>322</v>
      </c>
      <c r="F1083" s="26" t="s">
        <v>322</v>
      </c>
      <c r="G1083" s="26" t="s">
        <v>322</v>
      </c>
      <c r="H1083" s="26" t="s">
        <v>321</v>
      </c>
      <c r="I1083" s="26" t="s">
        <v>322</v>
      </c>
      <c r="J1083" s="26" t="s">
        <v>322</v>
      </c>
      <c r="K1083" s="26" t="s">
        <v>322</v>
      </c>
      <c r="L1083" s="26" t="s">
        <v>322</v>
      </c>
      <c r="M1083" s="26" t="s">
        <v>322</v>
      </c>
      <c r="N1083" s="26" t="s">
        <v>117</v>
      </c>
      <c r="O1083" s="26" t="s">
        <v>116</v>
      </c>
      <c r="P1083" s="26" t="s">
        <v>323</v>
      </c>
      <c r="Q1083" s="26" t="s">
        <v>321</v>
      </c>
      <c r="R1083" s="26" t="s">
        <v>324</v>
      </c>
      <c r="S1083" s="26" t="s">
        <v>324</v>
      </c>
      <c r="T1083" s="26" t="s">
        <v>324</v>
      </c>
      <c r="U1083" s="26" t="s">
        <v>323</v>
      </c>
      <c r="V1083" s="149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3</v>
      </c>
    </row>
    <row r="1084" spans="1:65">
      <c r="A1084" s="30"/>
      <c r="B1084" s="18">
        <v>1</v>
      </c>
      <c r="C1084" s="14">
        <v>1</v>
      </c>
      <c r="D1084" s="22">
        <v>2.9</v>
      </c>
      <c r="E1084" s="143" t="s">
        <v>107</v>
      </c>
      <c r="F1084" s="150">
        <v>2.2999999999999998</v>
      </c>
      <c r="G1084" s="22">
        <v>2.95</v>
      </c>
      <c r="H1084" s="143" t="s">
        <v>106</v>
      </c>
      <c r="I1084" s="22">
        <v>2.9</v>
      </c>
      <c r="J1084" s="22">
        <v>2.91</v>
      </c>
      <c r="K1084" s="150">
        <v>2.5299999999999998</v>
      </c>
      <c r="L1084" s="22">
        <v>2.83</v>
      </c>
      <c r="M1084" s="22">
        <v>2.75</v>
      </c>
      <c r="N1084" s="22">
        <v>2.99</v>
      </c>
      <c r="O1084" s="143">
        <v>2.6</v>
      </c>
      <c r="P1084" s="22">
        <v>2.6606432724014444</v>
      </c>
      <c r="Q1084" s="22">
        <v>2.6621688474697063</v>
      </c>
      <c r="R1084" s="22">
        <v>3</v>
      </c>
      <c r="S1084" s="143">
        <v>3.14</v>
      </c>
      <c r="T1084" s="22">
        <v>2.8</v>
      </c>
      <c r="U1084" s="143">
        <v>217.5115509</v>
      </c>
      <c r="V1084" s="149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</v>
      </c>
    </row>
    <row r="1085" spans="1:65">
      <c r="A1085" s="30"/>
      <c r="B1085" s="19">
        <v>1</v>
      </c>
      <c r="C1085" s="9">
        <v>2</v>
      </c>
      <c r="D1085" s="11">
        <v>2.9</v>
      </c>
      <c r="E1085" s="144" t="s">
        <v>107</v>
      </c>
      <c r="F1085" s="144">
        <v>2.5</v>
      </c>
      <c r="G1085" s="11">
        <v>2.87</v>
      </c>
      <c r="H1085" s="144" t="s">
        <v>106</v>
      </c>
      <c r="I1085" s="11">
        <v>2.71</v>
      </c>
      <c r="J1085" s="11">
        <v>2.95</v>
      </c>
      <c r="K1085" s="11">
        <v>2.86</v>
      </c>
      <c r="L1085" s="11">
        <v>2.87</v>
      </c>
      <c r="M1085" s="11">
        <v>2.68</v>
      </c>
      <c r="N1085" s="11">
        <v>2.91</v>
      </c>
      <c r="O1085" s="144">
        <v>2.5</v>
      </c>
      <c r="P1085" s="11">
        <v>2.7309817408655062</v>
      </c>
      <c r="Q1085" s="11">
        <v>2.9971557661379862</v>
      </c>
      <c r="R1085" s="11">
        <v>3</v>
      </c>
      <c r="S1085" s="144">
        <v>3.28</v>
      </c>
      <c r="T1085" s="11">
        <v>2.8</v>
      </c>
      <c r="U1085" s="144">
        <v>217.66518690000001</v>
      </c>
      <c r="V1085" s="149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 t="e">
        <v>#N/A</v>
      </c>
    </row>
    <row r="1086" spans="1:65">
      <c r="A1086" s="30"/>
      <c r="B1086" s="19">
        <v>1</v>
      </c>
      <c r="C1086" s="9">
        <v>3</v>
      </c>
      <c r="D1086" s="11">
        <v>3</v>
      </c>
      <c r="E1086" s="144" t="s">
        <v>107</v>
      </c>
      <c r="F1086" s="144">
        <v>2.6</v>
      </c>
      <c r="G1086" s="11">
        <v>2.98</v>
      </c>
      <c r="H1086" s="144" t="s">
        <v>106</v>
      </c>
      <c r="I1086" s="11">
        <v>3.02</v>
      </c>
      <c r="J1086" s="11">
        <v>2.87</v>
      </c>
      <c r="K1086" s="11">
        <v>2.74</v>
      </c>
      <c r="L1086" s="11">
        <v>2.87</v>
      </c>
      <c r="M1086" s="11">
        <v>2.72</v>
      </c>
      <c r="N1086" s="11">
        <v>2.97</v>
      </c>
      <c r="O1086" s="144">
        <v>2.6</v>
      </c>
      <c r="P1086" s="11">
        <v>2.7210433497319348</v>
      </c>
      <c r="Q1086" s="11">
        <v>2.8105894764238664</v>
      </c>
      <c r="R1086" s="11">
        <v>2.9</v>
      </c>
      <c r="S1086" s="144">
        <v>3.45</v>
      </c>
      <c r="T1086" s="11">
        <v>2.8</v>
      </c>
      <c r="U1086" s="144">
        <v>209.67464849999999</v>
      </c>
      <c r="V1086" s="149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16</v>
      </c>
    </row>
    <row r="1087" spans="1:65">
      <c r="A1087" s="30"/>
      <c r="B1087" s="19">
        <v>1</v>
      </c>
      <c r="C1087" s="9">
        <v>4</v>
      </c>
      <c r="D1087" s="11">
        <v>2.9</v>
      </c>
      <c r="E1087" s="144" t="s">
        <v>107</v>
      </c>
      <c r="F1087" s="144">
        <v>2.6</v>
      </c>
      <c r="G1087" s="11">
        <v>2.71</v>
      </c>
      <c r="H1087" s="144" t="s">
        <v>106</v>
      </c>
      <c r="I1087" s="11">
        <v>3</v>
      </c>
      <c r="J1087" s="11">
        <v>2.85</v>
      </c>
      <c r="K1087" s="11">
        <v>2.94</v>
      </c>
      <c r="L1087" s="11">
        <v>2.84</v>
      </c>
      <c r="M1087" s="11">
        <v>2.65</v>
      </c>
      <c r="N1087" s="11">
        <v>3</v>
      </c>
      <c r="O1087" s="144">
        <v>2.6</v>
      </c>
      <c r="P1087" s="145">
        <v>2.5838419856250603</v>
      </c>
      <c r="Q1087" s="11">
        <v>2.8741371367359063</v>
      </c>
      <c r="R1087" s="11">
        <v>2.9</v>
      </c>
      <c r="S1087" s="144">
        <v>3.36</v>
      </c>
      <c r="T1087" s="11">
        <v>2.9</v>
      </c>
      <c r="U1087" s="144">
        <v>205.31675749999999</v>
      </c>
      <c r="V1087" s="149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2.8478005522879939</v>
      </c>
    </row>
    <row r="1088" spans="1:65">
      <c r="A1088" s="30"/>
      <c r="B1088" s="19">
        <v>1</v>
      </c>
      <c r="C1088" s="9">
        <v>5</v>
      </c>
      <c r="D1088" s="11">
        <v>2.9</v>
      </c>
      <c r="E1088" s="144" t="s">
        <v>107</v>
      </c>
      <c r="F1088" s="144">
        <v>2.6</v>
      </c>
      <c r="G1088" s="11">
        <v>2.8</v>
      </c>
      <c r="H1088" s="144" t="s">
        <v>106</v>
      </c>
      <c r="I1088" s="11">
        <v>2.94</v>
      </c>
      <c r="J1088" s="11">
        <v>2.87</v>
      </c>
      <c r="K1088" s="11">
        <v>2.9</v>
      </c>
      <c r="L1088" s="11">
        <v>2.75</v>
      </c>
      <c r="M1088" s="11">
        <v>2.7</v>
      </c>
      <c r="N1088" s="11">
        <v>2.99</v>
      </c>
      <c r="O1088" s="144">
        <v>2.5</v>
      </c>
      <c r="P1088" s="11">
        <v>2.7380151557796033</v>
      </c>
      <c r="Q1088" s="11">
        <v>2.8983832884571363</v>
      </c>
      <c r="R1088" s="11">
        <v>2.9</v>
      </c>
      <c r="S1088" s="144">
        <v>3.28</v>
      </c>
      <c r="T1088" s="11">
        <v>2.7</v>
      </c>
      <c r="U1088" s="144">
        <v>216.8588646</v>
      </c>
      <c r="V1088" s="149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8">
        <v>183</v>
      </c>
    </row>
    <row r="1089" spans="1:65">
      <c r="A1089" s="30"/>
      <c r="B1089" s="19">
        <v>1</v>
      </c>
      <c r="C1089" s="9">
        <v>6</v>
      </c>
      <c r="D1089" s="11">
        <v>2.9</v>
      </c>
      <c r="E1089" s="144" t="s">
        <v>107</v>
      </c>
      <c r="F1089" s="144">
        <v>2.6</v>
      </c>
      <c r="G1089" s="11">
        <v>2.8</v>
      </c>
      <c r="H1089" s="144" t="s">
        <v>106</v>
      </c>
      <c r="I1089" s="11">
        <v>2.82</v>
      </c>
      <c r="J1089" s="11">
        <v>2.87</v>
      </c>
      <c r="K1089" s="11">
        <v>2.96</v>
      </c>
      <c r="L1089" s="11">
        <v>2.79</v>
      </c>
      <c r="M1089" s="11">
        <v>2.67</v>
      </c>
      <c r="N1089" s="11">
        <v>2.89</v>
      </c>
      <c r="O1089" s="144">
        <v>2.6</v>
      </c>
      <c r="P1089" s="11">
        <v>2.7368996620106154</v>
      </c>
      <c r="Q1089" s="11">
        <v>2.6241054325640265</v>
      </c>
      <c r="R1089" s="11">
        <v>2.9</v>
      </c>
      <c r="S1089" s="144">
        <v>3.26</v>
      </c>
      <c r="T1089" s="11">
        <v>2.8</v>
      </c>
      <c r="U1089" s="144">
        <v>215.991794</v>
      </c>
      <c r="V1089" s="149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20" t="s">
        <v>259</v>
      </c>
      <c r="C1090" s="12"/>
      <c r="D1090" s="23">
        <v>2.9166666666666665</v>
      </c>
      <c r="E1090" s="23" t="s">
        <v>629</v>
      </c>
      <c r="F1090" s="23">
        <v>2.5333333333333332</v>
      </c>
      <c r="G1090" s="23">
        <v>2.851666666666667</v>
      </c>
      <c r="H1090" s="23" t="s">
        <v>629</v>
      </c>
      <c r="I1090" s="23">
        <v>2.898333333333333</v>
      </c>
      <c r="J1090" s="23">
        <v>2.8866666666666667</v>
      </c>
      <c r="K1090" s="23">
        <v>2.8216666666666668</v>
      </c>
      <c r="L1090" s="23">
        <v>2.8249999999999997</v>
      </c>
      <c r="M1090" s="23">
        <v>2.6950000000000003</v>
      </c>
      <c r="N1090" s="23">
        <v>2.9583333333333335</v>
      </c>
      <c r="O1090" s="23">
        <v>2.5666666666666664</v>
      </c>
      <c r="P1090" s="23">
        <v>2.6952375277356939</v>
      </c>
      <c r="Q1090" s="23">
        <v>2.8110899912981044</v>
      </c>
      <c r="R1090" s="23">
        <v>2.9333333333333336</v>
      </c>
      <c r="S1090" s="23">
        <v>3.2950000000000004</v>
      </c>
      <c r="T1090" s="23">
        <v>2.8000000000000003</v>
      </c>
      <c r="U1090" s="23">
        <v>213.8364670666667</v>
      </c>
      <c r="V1090" s="149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260</v>
      </c>
      <c r="C1091" s="29"/>
      <c r="D1091" s="11">
        <v>2.9</v>
      </c>
      <c r="E1091" s="11" t="s">
        <v>629</v>
      </c>
      <c r="F1091" s="11">
        <v>2.6</v>
      </c>
      <c r="G1091" s="11">
        <v>2.835</v>
      </c>
      <c r="H1091" s="11" t="s">
        <v>629</v>
      </c>
      <c r="I1091" s="11">
        <v>2.92</v>
      </c>
      <c r="J1091" s="11">
        <v>2.87</v>
      </c>
      <c r="K1091" s="11">
        <v>2.88</v>
      </c>
      <c r="L1091" s="11">
        <v>2.835</v>
      </c>
      <c r="M1091" s="11">
        <v>2.6900000000000004</v>
      </c>
      <c r="N1091" s="11">
        <v>2.9800000000000004</v>
      </c>
      <c r="O1091" s="11">
        <v>2.6</v>
      </c>
      <c r="P1091" s="11">
        <v>2.7260125452987207</v>
      </c>
      <c r="Q1091" s="11">
        <v>2.8423633065798866</v>
      </c>
      <c r="R1091" s="11">
        <v>2.9</v>
      </c>
      <c r="S1091" s="11">
        <v>3.28</v>
      </c>
      <c r="T1091" s="11">
        <v>2.8</v>
      </c>
      <c r="U1091" s="11">
        <v>216.42532929999999</v>
      </c>
      <c r="V1091" s="149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3" t="s">
        <v>261</v>
      </c>
      <c r="C1092" s="29"/>
      <c r="D1092" s="24">
        <v>4.0824829046386339E-2</v>
      </c>
      <c r="E1092" s="24" t="s">
        <v>629</v>
      </c>
      <c r="F1092" s="24">
        <v>0.12110601416389977</v>
      </c>
      <c r="G1092" s="24">
        <v>0.10186592495366978</v>
      </c>
      <c r="H1092" s="24" t="s">
        <v>629</v>
      </c>
      <c r="I1092" s="24">
        <v>0.11703275894665849</v>
      </c>
      <c r="J1092" s="24">
        <v>3.6696957185394397E-2</v>
      </c>
      <c r="K1092" s="24">
        <v>0.16277796738707198</v>
      </c>
      <c r="L1092" s="24">
        <v>4.7222875812470408E-2</v>
      </c>
      <c r="M1092" s="24">
        <v>3.6193922141707767E-2</v>
      </c>
      <c r="N1092" s="24">
        <v>4.6654760385909891E-2</v>
      </c>
      <c r="O1092" s="24">
        <v>5.1639777949432274E-2</v>
      </c>
      <c r="P1092" s="24">
        <v>6.1830376707293258E-2</v>
      </c>
      <c r="Q1092" s="24">
        <v>0.14377518398026246</v>
      </c>
      <c r="R1092" s="24">
        <v>5.1639777949432267E-2</v>
      </c>
      <c r="S1092" s="24">
        <v>0.10387492478938314</v>
      </c>
      <c r="T1092" s="24">
        <v>6.3245553203367499E-2</v>
      </c>
      <c r="U1092" s="24">
        <v>5.1352087136832667</v>
      </c>
      <c r="V1092" s="200"/>
      <c r="W1092" s="201"/>
      <c r="X1092" s="201"/>
      <c r="Y1092" s="201"/>
      <c r="Z1092" s="201"/>
      <c r="AA1092" s="201"/>
      <c r="AB1092" s="201"/>
      <c r="AC1092" s="201"/>
      <c r="AD1092" s="201"/>
      <c r="AE1092" s="201"/>
      <c r="AF1092" s="201"/>
      <c r="AG1092" s="201"/>
      <c r="AH1092" s="201"/>
      <c r="AI1092" s="201"/>
      <c r="AJ1092" s="201"/>
      <c r="AK1092" s="201"/>
      <c r="AL1092" s="201"/>
      <c r="AM1092" s="201"/>
      <c r="AN1092" s="201"/>
      <c r="AO1092" s="201"/>
      <c r="AP1092" s="201"/>
      <c r="AQ1092" s="201"/>
      <c r="AR1092" s="201"/>
      <c r="AS1092" s="201"/>
      <c r="AT1092" s="201"/>
      <c r="AU1092" s="201"/>
      <c r="AV1092" s="201"/>
      <c r="AW1092" s="201"/>
      <c r="AX1092" s="201"/>
      <c r="AY1092" s="201"/>
      <c r="AZ1092" s="201"/>
      <c r="BA1092" s="201"/>
      <c r="BB1092" s="201"/>
      <c r="BC1092" s="201"/>
      <c r="BD1092" s="201"/>
      <c r="BE1092" s="201"/>
      <c r="BF1092" s="201"/>
      <c r="BG1092" s="201"/>
      <c r="BH1092" s="201"/>
      <c r="BI1092" s="201"/>
      <c r="BJ1092" s="201"/>
      <c r="BK1092" s="201"/>
      <c r="BL1092" s="201"/>
      <c r="BM1092" s="56"/>
    </row>
    <row r="1093" spans="1:65">
      <c r="A1093" s="30"/>
      <c r="B1093" s="3" t="s">
        <v>86</v>
      </c>
      <c r="C1093" s="29"/>
      <c r="D1093" s="13">
        <v>1.3997084244475317E-2</v>
      </c>
      <c r="E1093" s="13" t="s">
        <v>629</v>
      </c>
      <c r="F1093" s="13">
        <v>4.7805005591013069E-2</v>
      </c>
      <c r="G1093" s="13">
        <v>3.572154001882049E-2</v>
      </c>
      <c r="H1093" s="13" t="s">
        <v>629</v>
      </c>
      <c r="I1093" s="13">
        <v>4.0379330286368663E-2</v>
      </c>
      <c r="J1093" s="13">
        <v>1.2712571773231315E-2</v>
      </c>
      <c r="K1093" s="13">
        <v>5.7688588560096385E-2</v>
      </c>
      <c r="L1093" s="13">
        <v>1.6716062234502799E-2</v>
      </c>
      <c r="M1093" s="13">
        <v>1.3430026768722732E-2</v>
      </c>
      <c r="N1093" s="13">
        <v>1.5770623229039962E-2</v>
      </c>
      <c r="O1093" s="13">
        <v>2.0119394006272315E-2</v>
      </c>
      <c r="P1093" s="13">
        <v>2.2940603961995813E-2</v>
      </c>
      <c r="Q1093" s="13">
        <v>5.1145706621035632E-2</v>
      </c>
      <c r="R1093" s="13">
        <v>1.760446975548827E-2</v>
      </c>
      <c r="S1093" s="13">
        <v>3.1525015110586682E-2</v>
      </c>
      <c r="T1093" s="13">
        <v>2.2587697572631248E-2</v>
      </c>
      <c r="U1093" s="13">
        <v>2.4014653740431883E-2</v>
      </c>
      <c r="V1093" s="149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3" t="s">
        <v>262</v>
      </c>
      <c r="C1094" s="29"/>
      <c r="D1094" s="13">
        <v>2.4182211188681801E-2</v>
      </c>
      <c r="E1094" s="13" t="s">
        <v>629</v>
      </c>
      <c r="F1094" s="13">
        <v>-0.11042459371040214</v>
      </c>
      <c r="G1094" s="13">
        <v>1.3575790536197729E-3</v>
      </c>
      <c r="H1094" s="13" t="s">
        <v>629</v>
      </c>
      <c r="I1094" s="13">
        <v>1.7744494432638369E-2</v>
      </c>
      <c r="J1094" s="13">
        <v>1.3647765587883942E-2</v>
      </c>
      <c r="K1094" s="13">
        <v>-9.1768665471780864E-3</v>
      </c>
      <c r="L1094" s="13">
        <v>-8.0063725915340278E-3</v>
      </c>
      <c r="M1094" s="13">
        <v>-5.3655636861657974E-2</v>
      </c>
      <c r="N1094" s="13">
        <v>3.881338563423431E-2</v>
      </c>
      <c r="O1094" s="13">
        <v>-9.8719654153960112E-2</v>
      </c>
      <c r="P1094" s="13">
        <v>-5.3572229427979789E-2</v>
      </c>
      <c r="Q1094" s="13">
        <v>-1.2890846924092147E-2</v>
      </c>
      <c r="R1094" s="13">
        <v>3.003468096690276E-2</v>
      </c>
      <c r="S1094" s="13">
        <v>0.15703327515429955</v>
      </c>
      <c r="T1094" s="13">
        <v>-1.6785077258865466E-2</v>
      </c>
      <c r="U1094" s="13">
        <v>74.088287659353512</v>
      </c>
      <c r="V1094" s="149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30"/>
      <c r="B1095" s="46" t="s">
        <v>263</v>
      </c>
      <c r="C1095" s="47"/>
      <c r="D1095" s="45">
        <v>0.56999999999999995</v>
      </c>
      <c r="E1095" s="45">
        <v>1.94</v>
      </c>
      <c r="F1095" s="45">
        <v>1.74</v>
      </c>
      <c r="G1095" s="45">
        <v>0.18</v>
      </c>
      <c r="H1095" s="45">
        <v>11</v>
      </c>
      <c r="I1095" s="45">
        <v>0.46</v>
      </c>
      <c r="J1095" s="45">
        <v>0.39</v>
      </c>
      <c r="K1095" s="45">
        <v>0</v>
      </c>
      <c r="L1095" s="45">
        <v>0.02</v>
      </c>
      <c r="M1095" s="45">
        <v>0.76</v>
      </c>
      <c r="N1095" s="45">
        <v>0.83</v>
      </c>
      <c r="O1095" s="45">
        <v>1.54</v>
      </c>
      <c r="P1095" s="45">
        <v>0.76</v>
      </c>
      <c r="Q1095" s="45">
        <v>0.06</v>
      </c>
      <c r="R1095" s="45">
        <v>0.67</v>
      </c>
      <c r="S1095" s="45">
        <v>2.86</v>
      </c>
      <c r="T1095" s="45">
        <v>0.13</v>
      </c>
      <c r="U1095" s="45" t="s">
        <v>264</v>
      </c>
      <c r="V1095" s="149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1" t="s">
        <v>332</v>
      </c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BM1096" s="55"/>
    </row>
    <row r="1097" spans="1:65">
      <c r="BM1097" s="55"/>
    </row>
    <row r="1098" spans="1:65" ht="15">
      <c r="B1098" s="8" t="s">
        <v>625</v>
      </c>
      <c r="BM1098" s="28" t="s">
        <v>66</v>
      </c>
    </row>
    <row r="1099" spans="1:65" ht="15">
      <c r="A1099" s="25" t="s">
        <v>38</v>
      </c>
      <c r="B1099" s="18" t="s">
        <v>111</v>
      </c>
      <c r="C1099" s="15" t="s">
        <v>112</v>
      </c>
      <c r="D1099" s="16" t="s">
        <v>224</v>
      </c>
      <c r="E1099" s="17" t="s">
        <v>224</v>
      </c>
      <c r="F1099" s="17" t="s">
        <v>224</v>
      </c>
      <c r="G1099" s="17" t="s">
        <v>224</v>
      </c>
      <c r="H1099" s="17" t="s">
        <v>224</v>
      </c>
      <c r="I1099" s="17" t="s">
        <v>224</v>
      </c>
      <c r="J1099" s="17" t="s">
        <v>224</v>
      </c>
      <c r="K1099" s="17" t="s">
        <v>224</v>
      </c>
      <c r="L1099" s="17" t="s">
        <v>224</v>
      </c>
      <c r="M1099" s="17" t="s">
        <v>224</v>
      </c>
      <c r="N1099" s="17" t="s">
        <v>224</v>
      </c>
      <c r="O1099" s="17" t="s">
        <v>224</v>
      </c>
      <c r="P1099" s="17" t="s">
        <v>224</v>
      </c>
      <c r="Q1099" s="17" t="s">
        <v>224</v>
      </c>
      <c r="R1099" s="17" t="s">
        <v>224</v>
      </c>
      <c r="S1099" s="17" t="s">
        <v>224</v>
      </c>
      <c r="T1099" s="17" t="s">
        <v>224</v>
      </c>
      <c r="U1099" s="149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1</v>
      </c>
    </row>
    <row r="1100" spans="1:65">
      <c r="A1100" s="30"/>
      <c r="B1100" s="19" t="s">
        <v>225</v>
      </c>
      <c r="C1100" s="9" t="s">
        <v>225</v>
      </c>
      <c r="D1100" s="147" t="s">
        <v>227</v>
      </c>
      <c r="E1100" s="148" t="s">
        <v>228</v>
      </c>
      <c r="F1100" s="148" t="s">
        <v>229</v>
      </c>
      <c r="G1100" s="148" t="s">
        <v>230</v>
      </c>
      <c r="H1100" s="148" t="s">
        <v>231</v>
      </c>
      <c r="I1100" s="148" t="s">
        <v>235</v>
      </c>
      <c r="J1100" s="148" t="s">
        <v>236</v>
      </c>
      <c r="K1100" s="148" t="s">
        <v>237</v>
      </c>
      <c r="L1100" s="148" t="s">
        <v>238</v>
      </c>
      <c r="M1100" s="148" t="s">
        <v>265</v>
      </c>
      <c r="N1100" s="148" t="s">
        <v>239</v>
      </c>
      <c r="O1100" s="148" t="s">
        <v>242</v>
      </c>
      <c r="P1100" s="148" t="s">
        <v>244</v>
      </c>
      <c r="Q1100" s="148" t="s">
        <v>245</v>
      </c>
      <c r="R1100" s="148" t="s">
        <v>246</v>
      </c>
      <c r="S1100" s="148" t="s">
        <v>247</v>
      </c>
      <c r="T1100" s="148" t="s">
        <v>250</v>
      </c>
      <c r="U1100" s="149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 t="s">
        <v>3</v>
      </c>
    </row>
    <row r="1101" spans="1:65">
      <c r="A1101" s="30"/>
      <c r="B1101" s="19"/>
      <c r="C1101" s="9"/>
      <c r="D1101" s="10" t="s">
        <v>319</v>
      </c>
      <c r="E1101" s="11" t="s">
        <v>267</v>
      </c>
      <c r="F1101" s="11" t="s">
        <v>267</v>
      </c>
      <c r="G1101" s="11" t="s">
        <v>267</v>
      </c>
      <c r="H1101" s="11" t="s">
        <v>319</v>
      </c>
      <c r="I1101" s="11" t="s">
        <v>267</v>
      </c>
      <c r="J1101" s="11" t="s">
        <v>267</v>
      </c>
      <c r="K1101" s="11" t="s">
        <v>267</v>
      </c>
      <c r="L1101" s="11" t="s">
        <v>267</v>
      </c>
      <c r="M1101" s="11" t="s">
        <v>267</v>
      </c>
      <c r="N1101" s="11" t="s">
        <v>267</v>
      </c>
      <c r="O1101" s="11" t="s">
        <v>267</v>
      </c>
      <c r="P1101" s="11" t="s">
        <v>319</v>
      </c>
      <c r="Q1101" s="11" t="s">
        <v>319</v>
      </c>
      <c r="R1101" s="11" t="s">
        <v>267</v>
      </c>
      <c r="S1101" s="11" t="s">
        <v>319</v>
      </c>
      <c r="T1101" s="11" t="s">
        <v>320</v>
      </c>
      <c r="U1101" s="149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2</v>
      </c>
    </row>
    <row r="1102" spans="1:65">
      <c r="A1102" s="30"/>
      <c r="B1102" s="19"/>
      <c r="C1102" s="9"/>
      <c r="D1102" s="26" t="s">
        <v>321</v>
      </c>
      <c r="E1102" s="26" t="s">
        <v>322</v>
      </c>
      <c r="F1102" s="26" t="s">
        <v>323</v>
      </c>
      <c r="G1102" s="26" t="s">
        <v>324</v>
      </c>
      <c r="H1102" s="26" t="s">
        <v>322</v>
      </c>
      <c r="I1102" s="26" t="s">
        <v>322</v>
      </c>
      <c r="J1102" s="26" t="s">
        <v>322</v>
      </c>
      <c r="K1102" s="26" t="s">
        <v>322</v>
      </c>
      <c r="L1102" s="26" t="s">
        <v>322</v>
      </c>
      <c r="M1102" s="26" t="s">
        <v>322</v>
      </c>
      <c r="N1102" s="26" t="s">
        <v>117</v>
      </c>
      <c r="O1102" s="26" t="s">
        <v>323</v>
      </c>
      <c r="P1102" s="26" t="s">
        <v>321</v>
      </c>
      <c r="Q1102" s="26" t="s">
        <v>324</v>
      </c>
      <c r="R1102" s="26" t="s">
        <v>324</v>
      </c>
      <c r="S1102" s="26" t="s">
        <v>324</v>
      </c>
      <c r="T1102" s="26" t="s">
        <v>323</v>
      </c>
      <c r="U1102" s="149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3</v>
      </c>
    </row>
    <row r="1103" spans="1:65">
      <c r="A1103" s="30"/>
      <c r="B1103" s="18">
        <v>1</v>
      </c>
      <c r="C1103" s="14">
        <v>1</v>
      </c>
      <c r="D1103" s="22">
        <v>3.54</v>
      </c>
      <c r="E1103" s="143">
        <v>3.8</v>
      </c>
      <c r="F1103" s="143">
        <v>4.0103257826498693</v>
      </c>
      <c r="G1103" s="22">
        <v>3.42538997696309</v>
      </c>
      <c r="H1103" s="22">
        <v>3.7</v>
      </c>
      <c r="I1103" s="22">
        <v>3.06</v>
      </c>
      <c r="J1103" s="22">
        <v>3.08</v>
      </c>
      <c r="K1103" s="22">
        <v>2.87</v>
      </c>
      <c r="L1103" s="22">
        <v>3.54</v>
      </c>
      <c r="M1103" s="22">
        <v>3.36</v>
      </c>
      <c r="N1103" s="22">
        <v>3.47</v>
      </c>
      <c r="O1103" s="22">
        <v>3.0825067905530097</v>
      </c>
      <c r="P1103" s="22">
        <v>3.0895843792133872</v>
      </c>
      <c r="Q1103" s="22">
        <v>3.08</v>
      </c>
      <c r="R1103" s="22">
        <v>3.08</v>
      </c>
      <c r="S1103" s="22">
        <v>3.2</v>
      </c>
      <c r="T1103" s="22">
        <v>2.9624103000000002</v>
      </c>
      <c r="U1103" s="149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1</v>
      </c>
    </row>
    <row r="1104" spans="1:65">
      <c r="A1104" s="30"/>
      <c r="B1104" s="19">
        <v>1</v>
      </c>
      <c r="C1104" s="9">
        <v>2</v>
      </c>
      <c r="D1104" s="11">
        <v>3.55</v>
      </c>
      <c r="E1104" s="144">
        <v>3.9</v>
      </c>
      <c r="F1104" s="144">
        <v>3.9300000000000006</v>
      </c>
      <c r="G1104" s="11">
        <v>3.4201849014538501</v>
      </c>
      <c r="H1104" s="11">
        <v>3.8299999999999996</v>
      </c>
      <c r="I1104" s="11">
        <v>2.97</v>
      </c>
      <c r="J1104" s="11">
        <v>3.26</v>
      </c>
      <c r="K1104" s="11">
        <v>3.24</v>
      </c>
      <c r="L1104" s="11">
        <v>3.38</v>
      </c>
      <c r="M1104" s="11">
        <v>3.44</v>
      </c>
      <c r="N1104" s="11">
        <v>3.45</v>
      </c>
      <c r="O1104" s="11">
        <v>3.2728817351612118</v>
      </c>
      <c r="P1104" s="11">
        <v>3.1877617940802354</v>
      </c>
      <c r="Q1104" s="11">
        <v>3.1</v>
      </c>
      <c r="R1104" s="11">
        <v>3.18</v>
      </c>
      <c r="S1104" s="11">
        <v>3.3</v>
      </c>
      <c r="T1104" s="11">
        <v>2.533788339</v>
      </c>
      <c r="U1104" s="149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 t="e">
        <v>#N/A</v>
      </c>
    </row>
    <row r="1105" spans="1:65">
      <c r="A1105" s="30"/>
      <c r="B1105" s="19">
        <v>1</v>
      </c>
      <c r="C1105" s="9">
        <v>3</v>
      </c>
      <c r="D1105" s="11">
        <v>3.64</v>
      </c>
      <c r="E1105" s="144">
        <v>3.9</v>
      </c>
      <c r="F1105" s="144">
        <v>3.7066054076659092</v>
      </c>
      <c r="G1105" s="11">
        <v>3.4163995397938001</v>
      </c>
      <c r="H1105" s="11">
        <v>3.8500000000000005</v>
      </c>
      <c r="I1105" s="11">
        <v>3.23</v>
      </c>
      <c r="J1105" s="11">
        <v>3.17</v>
      </c>
      <c r="K1105" s="11">
        <v>3.02</v>
      </c>
      <c r="L1105" s="11">
        <v>3.57</v>
      </c>
      <c r="M1105" s="11">
        <v>3.47</v>
      </c>
      <c r="N1105" s="11">
        <v>3.59</v>
      </c>
      <c r="O1105" s="11">
        <v>3.0943855285334076</v>
      </c>
      <c r="P1105" s="11">
        <v>3.372662570802202</v>
      </c>
      <c r="Q1105" s="11">
        <v>3.01</v>
      </c>
      <c r="R1105" s="11">
        <v>3.41</v>
      </c>
      <c r="S1105" s="11">
        <v>3.1</v>
      </c>
      <c r="T1105" s="11">
        <v>2.650670565</v>
      </c>
      <c r="U1105" s="149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8">
        <v>16</v>
      </c>
    </row>
    <row r="1106" spans="1:65">
      <c r="A1106" s="30"/>
      <c r="B1106" s="19">
        <v>1</v>
      </c>
      <c r="C1106" s="9">
        <v>4</v>
      </c>
      <c r="D1106" s="11">
        <v>3.64</v>
      </c>
      <c r="E1106" s="144">
        <v>4</v>
      </c>
      <c r="F1106" s="144">
        <v>4.0072963834150901</v>
      </c>
      <c r="G1106" s="11">
        <v>3.3010815204417701</v>
      </c>
      <c r="H1106" s="11">
        <v>3.95</v>
      </c>
      <c r="I1106" s="11">
        <v>3.07</v>
      </c>
      <c r="J1106" s="11">
        <v>3.09</v>
      </c>
      <c r="K1106" s="11">
        <v>3.25</v>
      </c>
      <c r="L1106" s="11">
        <v>3.39</v>
      </c>
      <c r="M1106" s="11">
        <v>3.16</v>
      </c>
      <c r="N1106" s="11">
        <v>3.42</v>
      </c>
      <c r="O1106" s="11">
        <v>3.1036283055563896</v>
      </c>
      <c r="P1106" s="11">
        <v>3.3951213790826857</v>
      </c>
      <c r="Q1106" s="145">
        <v>2.4900000000000002</v>
      </c>
      <c r="R1106" s="11">
        <v>3.43</v>
      </c>
      <c r="S1106" s="11">
        <v>3.2</v>
      </c>
      <c r="T1106" s="11">
        <v>2.876552775</v>
      </c>
      <c r="U1106" s="149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8">
        <v>3.2752366307120893</v>
      </c>
    </row>
    <row r="1107" spans="1:65">
      <c r="A1107" s="30"/>
      <c r="B1107" s="19">
        <v>1</v>
      </c>
      <c r="C1107" s="9">
        <v>5</v>
      </c>
      <c r="D1107" s="11">
        <v>3.63</v>
      </c>
      <c r="E1107" s="144">
        <v>3.9</v>
      </c>
      <c r="F1107" s="144">
        <v>4.084435538992949</v>
      </c>
      <c r="G1107" s="11">
        <v>3.3575324232568202</v>
      </c>
      <c r="H1107" s="11">
        <v>3.44</v>
      </c>
      <c r="I1107" s="11">
        <v>3.07</v>
      </c>
      <c r="J1107" s="11">
        <v>3.22</v>
      </c>
      <c r="K1107" s="11">
        <v>3.35</v>
      </c>
      <c r="L1107" s="11">
        <v>3.46</v>
      </c>
      <c r="M1107" s="11">
        <v>3.42</v>
      </c>
      <c r="N1107" s="11">
        <v>3.57</v>
      </c>
      <c r="O1107" s="11">
        <v>3.1547176716707712</v>
      </c>
      <c r="P1107" s="11">
        <v>3.3303003157231084</v>
      </c>
      <c r="Q1107" s="11">
        <v>3.17</v>
      </c>
      <c r="R1107" s="11">
        <v>3.22</v>
      </c>
      <c r="S1107" s="11">
        <v>3.2</v>
      </c>
      <c r="T1107" s="11">
        <v>2.5939089150000001</v>
      </c>
      <c r="U1107" s="149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8">
        <v>184</v>
      </c>
    </row>
    <row r="1108" spans="1:65">
      <c r="A1108" s="30"/>
      <c r="B1108" s="19">
        <v>1</v>
      </c>
      <c r="C1108" s="9">
        <v>6</v>
      </c>
      <c r="D1108" s="11">
        <v>3.59</v>
      </c>
      <c r="E1108" s="144">
        <v>3.8</v>
      </c>
      <c r="F1108" s="144">
        <v>3.8739757810420286</v>
      </c>
      <c r="G1108" s="11">
        <v>3.3974481039674602</v>
      </c>
      <c r="H1108" s="11">
        <v>3.73</v>
      </c>
      <c r="I1108" s="11">
        <v>3.11</v>
      </c>
      <c r="J1108" s="11">
        <v>3.13</v>
      </c>
      <c r="K1108" s="11">
        <v>3.34</v>
      </c>
      <c r="L1108" s="11">
        <v>3.46</v>
      </c>
      <c r="M1108" s="11">
        <v>3.39</v>
      </c>
      <c r="N1108" s="11">
        <v>3.44</v>
      </c>
      <c r="O1108" s="11">
        <v>3.13106420414399</v>
      </c>
      <c r="P1108" s="11">
        <v>3.0158485508907904</v>
      </c>
      <c r="Q1108" s="11">
        <v>3.05</v>
      </c>
      <c r="R1108" s="11">
        <v>3.17</v>
      </c>
      <c r="S1108" s="11">
        <v>3.3</v>
      </c>
      <c r="T1108" s="145">
        <v>2.4223159139999999</v>
      </c>
      <c r="U1108" s="149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20" t="s">
        <v>259</v>
      </c>
      <c r="C1109" s="12"/>
      <c r="D1109" s="23">
        <v>3.5983333333333332</v>
      </c>
      <c r="E1109" s="23">
        <v>3.8833333333333333</v>
      </c>
      <c r="F1109" s="23">
        <v>3.9354398156276411</v>
      </c>
      <c r="G1109" s="23">
        <v>3.3863394109794651</v>
      </c>
      <c r="H1109" s="23">
        <v>3.75</v>
      </c>
      <c r="I1109" s="23">
        <v>3.0850000000000004</v>
      </c>
      <c r="J1109" s="23">
        <v>3.1583333333333332</v>
      </c>
      <c r="K1109" s="23">
        <v>3.1783333333333332</v>
      </c>
      <c r="L1109" s="23">
        <v>3.4666666666666668</v>
      </c>
      <c r="M1109" s="23">
        <v>3.3733333333333335</v>
      </c>
      <c r="N1109" s="23">
        <v>3.49</v>
      </c>
      <c r="O1109" s="23">
        <v>3.139864039269797</v>
      </c>
      <c r="P1109" s="23">
        <v>3.2318798316320678</v>
      </c>
      <c r="Q1109" s="23">
        <v>2.9833333333333329</v>
      </c>
      <c r="R1109" s="23">
        <v>3.2483333333333335</v>
      </c>
      <c r="S1109" s="23">
        <v>3.2166666666666668</v>
      </c>
      <c r="T1109" s="23">
        <v>2.6732744680000002</v>
      </c>
      <c r="U1109" s="149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260</v>
      </c>
      <c r="C1110" s="29"/>
      <c r="D1110" s="11">
        <v>3.61</v>
      </c>
      <c r="E1110" s="11">
        <v>3.9</v>
      </c>
      <c r="F1110" s="11">
        <v>3.9686481917075453</v>
      </c>
      <c r="G1110" s="11">
        <v>3.4069238218806301</v>
      </c>
      <c r="H1110" s="11">
        <v>3.78</v>
      </c>
      <c r="I1110" s="11">
        <v>3.07</v>
      </c>
      <c r="J1110" s="11">
        <v>3.15</v>
      </c>
      <c r="K1110" s="11">
        <v>3.2450000000000001</v>
      </c>
      <c r="L1110" s="11">
        <v>3.46</v>
      </c>
      <c r="M1110" s="11">
        <v>3.4050000000000002</v>
      </c>
      <c r="N1110" s="11">
        <v>3.46</v>
      </c>
      <c r="O1110" s="11">
        <v>3.1173462548501898</v>
      </c>
      <c r="P1110" s="11">
        <v>3.2590310549016719</v>
      </c>
      <c r="Q1110" s="11">
        <v>3.0649999999999999</v>
      </c>
      <c r="R1110" s="11">
        <v>3.2</v>
      </c>
      <c r="S1110" s="11">
        <v>3.2</v>
      </c>
      <c r="T1110" s="11">
        <v>2.6222897400000003</v>
      </c>
      <c r="U1110" s="149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3" t="s">
        <v>261</v>
      </c>
      <c r="C1111" s="29"/>
      <c r="D1111" s="24">
        <v>4.5350486950711699E-2</v>
      </c>
      <c r="E1111" s="24">
        <v>7.5277265270908167E-2</v>
      </c>
      <c r="F1111" s="24">
        <v>0.13352423404086489</v>
      </c>
      <c r="G1111" s="24">
        <v>4.8572067639579178E-2</v>
      </c>
      <c r="H1111" s="24">
        <v>0.17629520696831219</v>
      </c>
      <c r="I1111" s="24">
        <v>8.4793867702800244E-2</v>
      </c>
      <c r="J1111" s="24">
        <v>7.194905605125522E-2</v>
      </c>
      <c r="K1111" s="24">
        <v>0.192189142946907</v>
      </c>
      <c r="L1111" s="24">
        <v>7.6854841530424489E-2</v>
      </c>
      <c r="M1111" s="24">
        <v>0.1112954027202681</v>
      </c>
      <c r="N1111" s="24">
        <v>7.1833139984271793E-2</v>
      </c>
      <c r="O1111" s="24">
        <v>7.0232403106990193E-2</v>
      </c>
      <c r="P1111" s="24">
        <v>0.15812532082257516</v>
      </c>
      <c r="Q1111" s="24">
        <v>0.24752104287649287</v>
      </c>
      <c r="R1111" s="24">
        <v>0.14077168275852456</v>
      </c>
      <c r="S1111" s="24">
        <v>7.5277265270907973E-2</v>
      </c>
      <c r="T1111" s="24">
        <v>0.20696279998401806</v>
      </c>
      <c r="U1111" s="200"/>
      <c r="V1111" s="201"/>
      <c r="W1111" s="201"/>
      <c r="X1111" s="201"/>
      <c r="Y1111" s="201"/>
      <c r="Z1111" s="201"/>
      <c r="AA1111" s="201"/>
      <c r="AB1111" s="201"/>
      <c r="AC1111" s="201"/>
      <c r="AD1111" s="201"/>
      <c r="AE1111" s="201"/>
      <c r="AF1111" s="201"/>
      <c r="AG1111" s="201"/>
      <c r="AH1111" s="201"/>
      <c r="AI1111" s="201"/>
      <c r="AJ1111" s="201"/>
      <c r="AK1111" s="201"/>
      <c r="AL1111" s="201"/>
      <c r="AM1111" s="201"/>
      <c r="AN1111" s="201"/>
      <c r="AO1111" s="201"/>
      <c r="AP1111" s="201"/>
      <c r="AQ1111" s="201"/>
      <c r="AR1111" s="201"/>
      <c r="AS1111" s="201"/>
      <c r="AT1111" s="201"/>
      <c r="AU1111" s="201"/>
      <c r="AV1111" s="201"/>
      <c r="AW1111" s="201"/>
      <c r="AX1111" s="201"/>
      <c r="AY1111" s="201"/>
      <c r="AZ1111" s="201"/>
      <c r="BA1111" s="201"/>
      <c r="BB1111" s="201"/>
      <c r="BC1111" s="201"/>
      <c r="BD1111" s="201"/>
      <c r="BE1111" s="201"/>
      <c r="BF1111" s="201"/>
      <c r="BG1111" s="201"/>
      <c r="BH1111" s="201"/>
      <c r="BI1111" s="201"/>
      <c r="BJ1111" s="201"/>
      <c r="BK1111" s="201"/>
      <c r="BL1111" s="201"/>
      <c r="BM1111" s="56"/>
    </row>
    <row r="1112" spans="1:65">
      <c r="A1112" s="30"/>
      <c r="B1112" s="3" t="s">
        <v>86</v>
      </c>
      <c r="C1112" s="29"/>
      <c r="D1112" s="13">
        <v>1.2603192297557676E-2</v>
      </c>
      <c r="E1112" s="13">
        <v>1.9384703503238156E-2</v>
      </c>
      <c r="F1112" s="13">
        <v>3.3928668788337155E-2</v>
      </c>
      <c r="G1112" s="13">
        <v>1.4343531980903884E-2</v>
      </c>
      <c r="H1112" s="13">
        <v>4.7012055191549919E-2</v>
      </c>
      <c r="I1112" s="13">
        <v>2.7485856629756965E-2</v>
      </c>
      <c r="J1112" s="13">
        <v>2.2780703762930413E-2</v>
      </c>
      <c r="K1112" s="13">
        <v>6.0468529506106032E-2</v>
      </c>
      <c r="L1112" s="13">
        <v>2.2169665826083988E-2</v>
      </c>
      <c r="M1112" s="13">
        <v>3.2992708316285008E-2</v>
      </c>
      <c r="N1112" s="13">
        <v>2.0582561600077875E-2</v>
      </c>
      <c r="O1112" s="13">
        <v>2.2367975883224343E-2</v>
      </c>
      <c r="P1112" s="13">
        <v>4.8926732756249605E-2</v>
      </c>
      <c r="Q1112" s="13">
        <v>8.296794733290265E-2</v>
      </c>
      <c r="R1112" s="13">
        <v>4.3336587816888011E-2</v>
      </c>
      <c r="S1112" s="13">
        <v>2.3402258633442891E-2</v>
      </c>
      <c r="T1112" s="13">
        <v>7.7419210956986576E-2</v>
      </c>
      <c r="U1112" s="149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30"/>
      <c r="B1113" s="3" t="s">
        <v>262</v>
      </c>
      <c r="C1113" s="29"/>
      <c r="D1113" s="13">
        <v>9.8648354012515371E-2</v>
      </c>
      <c r="E1113" s="13">
        <v>0.18566496750771688</v>
      </c>
      <c r="F1113" s="13">
        <v>0.20157419428104428</v>
      </c>
      <c r="G1113" s="13">
        <v>3.3922062065854464E-2</v>
      </c>
      <c r="H1113" s="13">
        <v>0.14495544072633604</v>
      </c>
      <c r="I1113" s="13">
        <v>-5.8083324095800748E-2</v>
      </c>
      <c r="J1113" s="13">
        <v>-3.5693084366041461E-2</v>
      </c>
      <c r="K1113" s="13">
        <v>-2.9586655348834312E-2</v>
      </c>
      <c r="L1113" s="13">
        <v>5.8447696315901743E-2</v>
      </c>
      <c r="M1113" s="13">
        <v>2.9951027568935196E-2</v>
      </c>
      <c r="N1113" s="13">
        <v>6.5571863502643435E-2</v>
      </c>
      <c r="O1113" s="13">
        <v>-4.1332156025886913E-2</v>
      </c>
      <c r="P1113" s="13">
        <v>-1.3237760799773124E-2</v>
      </c>
      <c r="Q1113" s="13">
        <v>-8.9124338266603931E-2</v>
      </c>
      <c r="R1113" s="13">
        <v>-8.2141537886093463E-3</v>
      </c>
      <c r="S1113" s="13">
        <v>-1.7882666399187341E-2</v>
      </c>
      <c r="T1113" s="13">
        <v>-0.18379196088229288</v>
      </c>
      <c r="U1113" s="149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30"/>
      <c r="B1114" s="46" t="s">
        <v>263</v>
      </c>
      <c r="C1114" s="47"/>
      <c r="D1114" s="45">
        <v>1.44</v>
      </c>
      <c r="E1114" s="45">
        <v>2.62</v>
      </c>
      <c r="F1114" s="45">
        <v>2.84</v>
      </c>
      <c r="G1114" s="45">
        <v>0.56999999999999995</v>
      </c>
      <c r="H1114" s="45">
        <v>2.0699999999999998</v>
      </c>
      <c r="I1114" s="45">
        <v>0.67</v>
      </c>
      <c r="J1114" s="45">
        <v>0.37</v>
      </c>
      <c r="K1114" s="45">
        <v>0.28999999999999998</v>
      </c>
      <c r="L1114" s="45">
        <v>0.9</v>
      </c>
      <c r="M1114" s="45">
        <v>0.52</v>
      </c>
      <c r="N1114" s="45">
        <v>1</v>
      </c>
      <c r="O1114" s="45">
        <v>0.45</v>
      </c>
      <c r="P1114" s="45">
        <v>7.0000000000000007E-2</v>
      </c>
      <c r="Q1114" s="45">
        <v>1.0900000000000001</v>
      </c>
      <c r="R1114" s="45">
        <v>0</v>
      </c>
      <c r="S1114" s="45">
        <v>0.13</v>
      </c>
      <c r="T1114" s="45">
        <v>2.37</v>
      </c>
      <c r="U1114" s="149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5"/>
    </row>
    <row r="1115" spans="1:65">
      <c r="B1115" s="31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BM1115" s="55"/>
    </row>
    <row r="1116" spans="1:65" ht="15">
      <c r="B1116" s="8" t="s">
        <v>626</v>
      </c>
      <c r="BM1116" s="28" t="s">
        <v>66</v>
      </c>
    </row>
    <row r="1117" spans="1:65" ht="15">
      <c r="A1117" s="25" t="s">
        <v>41</v>
      </c>
      <c r="B1117" s="18" t="s">
        <v>111</v>
      </c>
      <c r="C1117" s="15" t="s">
        <v>112</v>
      </c>
      <c r="D1117" s="16" t="s">
        <v>224</v>
      </c>
      <c r="E1117" s="17" t="s">
        <v>224</v>
      </c>
      <c r="F1117" s="17" t="s">
        <v>224</v>
      </c>
      <c r="G1117" s="17" t="s">
        <v>224</v>
      </c>
      <c r="H1117" s="17" t="s">
        <v>224</v>
      </c>
      <c r="I1117" s="17" t="s">
        <v>224</v>
      </c>
      <c r="J1117" s="17" t="s">
        <v>224</v>
      </c>
      <c r="K1117" s="149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 t="s">
        <v>225</v>
      </c>
      <c r="C1118" s="9" t="s">
        <v>225</v>
      </c>
      <c r="D1118" s="147" t="s">
        <v>228</v>
      </c>
      <c r="E1118" s="148" t="s">
        <v>229</v>
      </c>
      <c r="F1118" s="148" t="s">
        <v>231</v>
      </c>
      <c r="G1118" s="148" t="s">
        <v>239</v>
      </c>
      <c r="H1118" s="148" t="s">
        <v>242</v>
      </c>
      <c r="I1118" s="148" t="s">
        <v>245</v>
      </c>
      <c r="J1118" s="148" t="s">
        <v>246</v>
      </c>
      <c r="K1118" s="149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 t="s">
        <v>3</v>
      </c>
    </row>
    <row r="1119" spans="1:65">
      <c r="A1119" s="30"/>
      <c r="B1119" s="19"/>
      <c r="C1119" s="9"/>
      <c r="D1119" s="10" t="s">
        <v>267</v>
      </c>
      <c r="E1119" s="11" t="s">
        <v>267</v>
      </c>
      <c r="F1119" s="11" t="s">
        <v>319</v>
      </c>
      <c r="G1119" s="11" t="s">
        <v>267</v>
      </c>
      <c r="H1119" s="11" t="s">
        <v>267</v>
      </c>
      <c r="I1119" s="11" t="s">
        <v>319</v>
      </c>
      <c r="J1119" s="11" t="s">
        <v>267</v>
      </c>
      <c r="K1119" s="149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2</v>
      </c>
    </row>
    <row r="1120" spans="1:65">
      <c r="A1120" s="30"/>
      <c r="B1120" s="19"/>
      <c r="C1120" s="9"/>
      <c r="D1120" s="26" t="s">
        <v>322</v>
      </c>
      <c r="E1120" s="26" t="s">
        <v>323</v>
      </c>
      <c r="F1120" s="26" t="s">
        <v>322</v>
      </c>
      <c r="G1120" s="26" t="s">
        <v>117</v>
      </c>
      <c r="H1120" s="26" t="s">
        <v>323</v>
      </c>
      <c r="I1120" s="26" t="s">
        <v>324</v>
      </c>
      <c r="J1120" s="26" t="s">
        <v>324</v>
      </c>
      <c r="K1120" s="149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2</v>
      </c>
    </row>
    <row r="1121" spans="1:65">
      <c r="A1121" s="30"/>
      <c r="B1121" s="18">
        <v>1</v>
      </c>
      <c r="C1121" s="14">
        <v>1</v>
      </c>
      <c r="D1121" s="22">
        <v>0.45</v>
      </c>
      <c r="E1121" s="22">
        <v>0.39141003607876745</v>
      </c>
      <c r="F1121" s="22">
        <v>0.4</v>
      </c>
      <c r="G1121" s="22">
        <v>0.36399999999999999</v>
      </c>
      <c r="H1121" s="22">
        <v>0.34661061203019566</v>
      </c>
      <c r="I1121" s="22">
        <v>0.3</v>
      </c>
      <c r="J1121" s="22">
        <v>0.4</v>
      </c>
      <c r="K1121" s="149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</v>
      </c>
    </row>
    <row r="1122" spans="1:65">
      <c r="A1122" s="30"/>
      <c r="B1122" s="19">
        <v>1</v>
      </c>
      <c r="C1122" s="9">
        <v>2</v>
      </c>
      <c r="D1122" s="11">
        <v>0.45</v>
      </c>
      <c r="E1122" s="11">
        <v>0.42</v>
      </c>
      <c r="F1122" s="11">
        <v>0.4</v>
      </c>
      <c r="G1122" s="11">
        <v>0.35199999999999998</v>
      </c>
      <c r="H1122" s="11">
        <v>0.34785703156862974</v>
      </c>
      <c r="I1122" s="11">
        <v>0.3</v>
      </c>
      <c r="J1122" s="11">
        <v>0.4</v>
      </c>
      <c r="K1122" s="149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 t="e">
        <v>#N/A</v>
      </c>
    </row>
    <row r="1123" spans="1:65">
      <c r="A1123" s="30"/>
      <c r="B1123" s="19">
        <v>1</v>
      </c>
      <c r="C1123" s="9">
        <v>3</v>
      </c>
      <c r="D1123" s="11">
        <v>0.46</v>
      </c>
      <c r="E1123" s="11">
        <v>0.35361594832706544</v>
      </c>
      <c r="F1123" s="11">
        <v>0.4</v>
      </c>
      <c r="G1123" s="11">
        <v>0.35299999999999998</v>
      </c>
      <c r="H1123" s="11">
        <v>0.34793234231195491</v>
      </c>
      <c r="I1123" s="11">
        <v>0.3</v>
      </c>
      <c r="J1123" s="11">
        <v>0.4</v>
      </c>
      <c r="K1123" s="149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16</v>
      </c>
    </row>
    <row r="1124" spans="1:65">
      <c r="A1124" s="30"/>
      <c r="B1124" s="19">
        <v>1</v>
      </c>
      <c r="C1124" s="9">
        <v>4</v>
      </c>
      <c r="D1124" s="11">
        <v>0.45</v>
      </c>
      <c r="E1124" s="11">
        <v>0.39981059250473644</v>
      </c>
      <c r="F1124" s="11">
        <v>0.5</v>
      </c>
      <c r="G1124" s="11">
        <v>0.34100000000000003</v>
      </c>
      <c r="H1124" s="11">
        <v>0.34271458867976556</v>
      </c>
      <c r="I1124" s="145">
        <v>0.2</v>
      </c>
      <c r="J1124" s="11">
        <v>0.4</v>
      </c>
      <c r="K1124" s="149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8">
        <v>0.38280412092268357</v>
      </c>
    </row>
    <row r="1125" spans="1:65">
      <c r="A1125" s="30"/>
      <c r="B1125" s="19">
        <v>1</v>
      </c>
      <c r="C1125" s="9">
        <v>5</v>
      </c>
      <c r="D1125" s="11">
        <v>0.46</v>
      </c>
      <c r="E1125" s="11">
        <v>0.42952576058685843</v>
      </c>
      <c r="F1125" s="11">
        <v>0.4</v>
      </c>
      <c r="G1125" s="11">
        <v>0.374</v>
      </c>
      <c r="H1125" s="11">
        <v>0.37552343732757476</v>
      </c>
      <c r="I1125" s="11">
        <v>0.3</v>
      </c>
      <c r="J1125" s="11">
        <v>0.4</v>
      </c>
      <c r="K1125" s="149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8">
        <v>185</v>
      </c>
    </row>
    <row r="1126" spans="1:65">
      <c r="A1126" s="30"/>
      <c r="B1126" s="19">
        <v>1</v>
      </c>
      <c r="C1126" s="9">
        <v>6</v>
      </c>
      <c r="D1126" s="11">
        <v>0.45</v>
      </c>
      <c r="E1126" s="11">
        <v>0.36031261594966041</v>
      </c>
      <c r="F1126" s="11">
        <v>0.4</v>
      </c>
      <c r="G1126" s="11">
        <v>0.378</v>
      </c>
      <c r="H1126" s="11">
        <v>0.38046011338749974</v>
      </c>
      <c r="I1126" s="11">
        <v>0.3</v>
      </c>
      <c r="J1126" s="11">
        <v>0.4</v>
      </c>
      <c r="K1126" s="149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20" t="s">
        <v>259</v>
      </c>
      <c r="C1127" s="12"/>
      <c r="D1127" s="23">
        <v>0.45333333333333337</v>
      </c>
      <c r="E1127" s="23">
        <v>0.39244582557451468</v>
      </c>
      <c r="F1127" s="23">
        <v>0.41666666666666669</v>
      </c>
      <c r="G1127" s="23">
        <v>0.36033333333333334</v>
      </c>
      <c r="H1127" s="23">
        <v>0.35684968755093666</v>
      </c>
      <c r="I1127" s="23">
        <v>0.28333333333333333</v>
      </c>
      <c r="J1127" s="23">
        <v>0.39999999999999997</v>
      </c>
      <c r="K1127" s="149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3" t="s">
        <v>260</v>
      </c>
      <c r="C1128" s="29"/>
      <c r="D1128" s="11">
        <v>0.45</v>
      </c>
      <c r="E1128" s="11">
        <v>0.39561031429175197</v>
      </c>
      <c r="F1128" s="11">
        <v>0.4</v>
      </c>
      <c r="G1128" s="11">
        <v>0.35849999999999999</v>
      </c>
      <c r="H1128" s="11">
        <v>0.34789468694029235</v>
      </c>
      <c r="I1128" s="11">
        <v>0.3</v>
      </c>
      <c r="J1128" s="11">
        <v>0.4</v>
      </c>
      <c r="K1128" s="149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261</v>
      </c>
      <c r="C1129" s="29"/>
      <c r="D1129" s="24">
        <v>5.1639777949432277E-3</v>
      </c>
      <c r="E1129" s="24">
        <v>3.075636288136975E-2</v>
      </c>
      <c r="F1129" s="24">
        <v>4.0824829046386291E-2</v>
      </c>
      <c r="G1129" s="24">
        <v>1.4207978978963426E-2</v>
      </c>
      <c r="H1129" s="24">
        <v>1.6560119167740719E-2</v>
      </c>
      <c r="I1129" s="24">
        <v>4.0824829046386367E-2</v>
      </c>
      <c r="J1129" s="24">
        <v>6.0809419444881171E-17</v>
      </c>
      <c r="K1129" s="149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3" t="s">
        <v>86</v>
      </c>
      <c r="C1130" s="29"/>
      <c r="D1130" s="13">
        <v>1.1391127488845354E-2</v>
      </c>
      <c r="E1130" s="13">
        <v>7.83709772841754E-2</v>
      </c>
      <c r="F1130" s="13">
        <v>9.7979589711327086E-2</v>
      </c>
      <c r="G1130" s="13">
        <v>3.9430098924042811E-2</v>
      </c>
      <c r="H1130" s="13">
        <v>4.6406427539261698E-2</v>
      </c>
      <c r="I1130" s="13">
        <v>0.14408763192842247</v>
      </c>
      <c r="J1130" s="13">
        <v>1.5202354861220294E-16</v>
      </c>
      <c r="K1130" s="149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30"/>
      <c r="B1131" s="3" t="s">
        <v>262</v>
      </c>
      <c r="C1131" s="29"/>
      <c r="D1131" s="13">
        <v>0.1842436080381038</v>
      </c>
      <c r="E1131" s="13">
        <v>2.5187045083505E-2</v>
      </c>
      <c r="F1131" s="13">
        <v>8.8459198564433628E-2</v>
      </c>
      <c r="G1131" s="13">
        <v>-5.8700485081477849E-2</v>
      </c>
      <c r="H1131" s="13">
        <v>-6.7800820192813527E-2</v>
      </c>
      <c r="I1131" s="13">
        <v>-0.25984774497618524</v>
      </c>
      <c r="J1131" s="13">
        <v>4.4920830621856034E-2</v>
      </c>
      <c r="K1131" s="149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30"/>
      <c r="B1132" s="46" t="s">
        <v>263</v>
      </c>
      <c r="C1132" s="47"/>
      <c r="D1132" s="45">
        <v>1.28</v>
      </c>
      <c r="E1132" s="45">
        <v>0</v>
      </c>
      <c r="F1132" s="45">
        <v>0.51</v>
      </c>
      <c r="G1132" s="45">
        <v>0.67</v>
      </c>
      <c r="H1132" s="45">
        <v>0.75</v>
      </c>
      <c r="I1132" s="45">
        <v>2.29</v>
      </c>
      <c r="J1132" s="45">
        <v>0.16</v>
      </c>
      <c r="K1132" s="149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B1133" s="31"/>
      <c r="C1133" s="20"/>
      <c r="D1133" s="20"/>
      <c r="E1133" s="20"/>
      <c r="F1133" s="20"/>
      <c r="G1133" s="20"/>
      <c r="H1133" s="20"/>
      <c r="I1133" s="20"/>
      <c r="J1133" s="20"/>
      <c r="BM1133" s="55"/>
    </row>
    <row r="1134" spans="1:65" ht="15">
      <c r="B1134" s="8" t="s">
        <v>627</v>
      </c>
      <c r="BM1134" s="28" t="s">
        <v>66</v>
      </c>
    </row>
    <row r="1135" spans="1:65" ht="15">
      <c r="A1135" s="25" t="s">
        <v>44</v>
      </c>
      <c r="B1135" s="18" t="s">
        <v>111</v>
      </c>
      <c r="C1135" s="15" t="s">
        <v>112</v>
      </c>
      <c r="D1135" s="16" t="s">
        <v>224</v>
      </c>
      <c r="E1135" s="17" t="s">
        <v>224</v>
      </c>
      <c r="F1135" s="17" t="s">
        <v>224</v>
      </c>
      <c r="G1135" s="17" t="s">
        <v>224</v>
      </c>
      <c r="H1135" s="17" t="s">
        <v>224</v>
      </c>
      <c r="I1135" s="17" t="s">
        <v>224</v>
      </c>
      <c r="J1135" s="17" t="s">
        <v>224</v>
      </c>
      <c r="K1135" s="17" t="s">
        <v>224</v>
      </c>
      <c r="L1135" s="17" t="s">
        <v>224</v>
      </c>
      <c r="M1135" s="17" t="s">
        <v>224</v>
      </c>
      <c r="N1135" s="17" t="s">
        <v>224</v>
      </c>
      <c r="O1135" s="17" t="s">
        <v>224</v>
      </c>
      <c r="P1135" s="17" t="s">
        <v>224</v>
      </c>
      <c r="Q1135" s="17" t="s">
        <v>224</v>
      </c>
      <c r="R1135" s="17" t="s">
        <v>224</v>
      </c>
      <c r="S1135" s="17" t="s">
        <v>224</v>
      </c>
      <c r="T1135" s="17" t="s">
        <v>224</v>
      </c>
      <c r="U1135" s="17" t="s">
        <v>224</v>
      </c>
      <c r="V1135" s="17" t="s">
        <v>224</v>
      </c>
      <c r="W1135" s="17" t="s">
        <v>224</v>
      </c>
      <c r="X1135" s="17" t="s">
        <v>224</v>
      </c>
      <c r="Y1135" s="17" t="s">
        <v>224</v>
      </c>
      <c r="Z1135" s="149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1</v>
      </c>
    </row>
    <row r="1136" spans="1:65">
      <c r="A1136" s="30"/>
      <c r="B1136" s="19" t="s">
        <v>225</v>
      </c>
      <c r="C1136" s="9" t="s">
        <v>225</v>
      </c>
      <c r="D1136" s="147" t="s">
        <v>227</v>
      </c>
      <c r="E1136" s="148" t="s">
        <v>228</v>
      </c>
      <c r="F1136" s="148" t="s">
        <v>229</v>
      </c>
      <c r="G1136" s="148" t="s">
        <v>230</v>
      </c>
      <c r="H1136" s="148" t="s">
        <v>231</v>
      </c>
      <c r="I1136" s="148" t="s">
        <v>232</v>
      </c>
      <c r="J1136" s="148" t="s">
        <v>233</v>
      </c>
      <c r="K1136" s="148" t="s">
        <v>235</v>
      </c>
      <c r="L1136" s="148" t="s">
        <v>236</v>
      </c>
      <c r="M1136" s="148" t="s">
        <v>237</v>
      </c>
      <c r="N1136" s="148" t="s">
        <v>238</v>
      </c>
      <c r="O1136" s="148" t="s">
        <v>265</v>
      </c>
      <c r="P1136" s="148" t="s">
        <v>239</v>
      </c>
      <c r="Q1136" s="148" t="s">
        <v>240</v>
      </c>
      <c r="R1136" s="148" t="s">
        <v>241</v>
      </c>
      <c r="S1136" s="148" t="s">
        <v>242</v>
      </c>
      <c r="T1136" s="148" t="s">
        <v>243</v>
      </c>
      <c r="U1136" s="148" t="s">
        <v>244</v>
      </c>
      <c r="V1136" s="148" t="s">
        <v>245</v>
      </c>
      <c r="W1136" s="148" t="s">
        <v>246</v>
      </c>
      <c r="X1136" s="148" t="s">
        <v>247</v>
      </c>
      <c r="Y1136" s="148" t="s">
        <v>250</v>
      </c>
      <c r="Z1136" s="149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 t="s">
        <v>1</v>
      </c>
    </row>
    <row r="1137" spans="1:65">
      <c r="A1137" s="30"/>
      <c r="B1137" s="19"/>
      <c r="C1137" s="9"/>
      <c r="D1137" s="10" t="s">
        <v>319</v>
      </c>
      <c r="E1137" s="11" t="s">
        <v>320</v>
      </c>
      <c r="F1137" s="11" t="s">
        <v>320</v>
      </c>
      <c r="G1137" s="11" t="s">
        <v>320</v>
      </c>
      <c r="H1137" s="11" t="s">
        <v>320</v>
      </c>
      <c r="I1137" s="11" t="s">
        <v>266</v>
      </c>
      <c r="J1137" s="11" t="s">
        <v>320</v>
      </c>
      <c r="K1137" s="11" t="s">
        <v>327</v>
      </c>
      <c r="L1137" s="11" t="s">
        <v>327</v>
      </c>
      <c r="M1137" s="11" t="s">
        <v>327</v>
      </c>
      <c r="N1137" s="11" t="s">
        <v>327</v>
      </c>
      <c r="O1137" s="11" t="s">
        <v>327</v>
      </c>
      <c r="P1137" s="11" t="s">
        <v>267</v>
      </c>
      <c r="Q1137" s="11" t="s">
        <v>320</v>
      </c>
      <c r="R1137" s="11" t="s">
        <v>320</v>
      </c>
      <c r="S1137" s="11" t="s">
        <v>320</v>
      </c>
      <c r="T1137" s="11" t="s">
        <v>266</v>
      </c>
      <c r="U1137" s="11" t="s">
        <v>320</v>
      </c>
      <c r="V1137" s="11" t="s">
        <v>319</v>
      </c>
      <c r="W1137" s="11" t="s">
        <v>320</v>
      </c>
      <c r="X1137" s="11" t="s">
        <v>319</v>
      </c>
      <c r="Y1137" s="11" t="s">
        <v>320</v>
      </c>
      <c r="Z1137" s="149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8">
        <v>2</v>
      </c>
    </row>
    <row r="1138" spans="1:65">
      <c r="A1138" s="30"/>
      <c r="B1138" s="19"/>
      <c r="C1138" s="9"/>
      <c r="D1138" s="26" t="s">
        <v>321</v>
      </c>
      <c r="E1138" s="26"/>
      <c r="F1138" s="26" t="s">
        <v>323</v>
      </c>
      <c r="G1138" s="26" t="s">
        <v>324</v>
      </c>
      <c r="H1138" s="26" t="s">
        <v>322</v>
      </c>
      <c r="I1138" s="26" t="s">
        <v>322</v>
      </c>
      <c r="J1138" s="26" t="s">
        <v>321</v>
      </c>
      <c r="K1138" s="26" t="s">
        <v>322</v>
      </c>
      <c r="L1138" s="26" t="s">
        <v>322</v>
      </c>
      <c r="M1138" s="26" t="s">
        <v>322</v>
      </c>
      <c r="N1138" s="26" t="s">
        <v>322</v>
      </c>
      <c r="O1138" s="26" t="s">
        <v>322</v>
      </c>
      <c r="P1138" s="26" t="s">
        <v>117</v>
      </c>
      <c r="Q1138" s="26" t="s">
        <v>322</v>
      </c>
      <c r="R1138" s="26" t="s">
        <v>321</v>
      </c>
      <c r="S1138" s="26" t="s">
        <v>323</v>
      </c>
      <c r="T1138" s="26" t="s">
        <v>116</v>
      </c>
      <c r="U1138" s="26" t="s">
        <v>321</v>
      </c>
      <c r="V1138" s="26" t="s">
        <v>324</v>
      </c>
      <c r="W1138" s="26" t="s">
        <v>324</v>
      </c>
      <c r="X1138" s="26" t="s">
        <v>324</v>
      </c>
      <c r="Y1138" s="26" t="s">
        <v>323</v>
      </c>
      <c r="Z1138" s="149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8">
        <v>3</v>
      </c>
    </row>
    <row r="1139" spans="1:65">
      <c r="A1139" s="30"/>
      <c r="B1139" s="18">
        <v>1</v>
      </c>
      <c r="C1139" s="14">
        <v>1</v>
      </c>
      <c r="D1139" s="22">
        <v>1.1199999999999999</v>
      </c>
      <c r="E1139" s="22">
        <v>1.26</v>
      </c>
      <c r="F1139" s="22">
        <v>1.1516430133333333</v>
      </c>
      <c r="G1139" s="22">
        <v>1.1994237999999999</v>
      </c>
      <c r="H1139" s="22">
        <v>1.23</v>
      </c>
      <c r="I1139" s="22">
        <v>1.2130000000000001</v>
      </c>
      <c r="J1139" s="22" t="s">
        <v>269</v>
      </c>
      <c r="K1139" s="22">
        <v>1.21</v>
      </c>
      <c r="L1139" s="22">
        <v>1.2150000000000001</v>
      </c>
      <c r="M1139" s="22">
        <v>1.2</v>
      </c>
      <c r="N1139" s="22">
        <v>1.2050000000000001</v>
      </c>
      <c r="O1139" s="22">
        <v>1.2</v>
      </c>
      <c r="P1139" s="22">
        <v>1.0988</v>
      </c>
      <c r="Q1139" s="22">
        <v>1.3143</v>
      </c>
      <c r="R1139" s="22">
        <v>1.19</v>
      </c>
      <c r="S1139" s="22">
        <v>1.1779960242749599</v>
      </c>
      <c r="T1139" s="22">
        <v>1.1036687818664601</v>
      </c>
      <c r="U1139" s="22">
        <v>1.1492702222081999</v>
      </c>
      <c r="V1139" s="22">
        <v>1.1250870000000002</v>
      </c>
      <c r="W1139" s="22">
        <v>1.21</v>
      </c>
      <c r="X1139" s="22" t="s">
        <v>269</v>
      </c>
      <c r="Y1139" s="22">
        <v>1.264857549</v>
      </c>
      <c r="Z1139" s="149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8">
        <v>1</v>
      </c>
    </row>
    <row r="1140" spans="1:65">
      <c r="A1140" s="30"/>
      <c r="B1140" s="19">
        <v>1</v>
      </c>
      <c r="C1140" s="9">
        <v>2</v>
      </c>
      <c r="D1140" s="11">
        <v>1.1199999999999999</v>
      </c>
      <c r="E1140" s="11">
        <v>1.26</v>
      </c>
      <c r="F1140" s="11">
        <v>1.14969992333333</v>
      </c>
      <c r="G1140" s="11">
        <v>1.1945230499999999</v>
      </c>
      <c r="H1140" s="11">
        <v>1.23</v>
      </c>
      <c r="I1140" s="11">
        <v>1.196</v>
      </c>
      <c r="J1140" s="11" t="s">
        <v>269</v>
      </c>
      <c r="K1140" s="11">
        <v>1.1299999999999999</v>
      </c>
      <c r="L1140" s="11">
        <v>1.2250000000000001</v>
      </c>
      <c r="M1140" s="11">
        <v>1.26</v>
      </c>
      <c r="N1140" s="11">
        <v>1.19</v>
      </c>
      <c r="O1140" s="11">
        <v>1.2050000000000001</v>
      </c>
      <c r="P1140" s="11">
        <v>1.1515</v>
      </c>
      <c r="Q1140" s="11">
        <v>1.3202</v>
      </c>
      <c r="R1140" s="11">
        <v>1.21</v>
      </c>
      <c r="S1140" s="11">
        <v>1.18766632283082</v>
      </c>
      <c r="T1140" s="11">
        <v>1.1242925984136789</v>
      </c>
      <c r="U1140" s="11">
        <v>1.1399083984105589</v>
      </c>
      <c r="V1140" s="11">
        <v>1.1440030000000001</v>
      </c>
      <c r="W1140" s="11">
        <v>1.22</v>
      </c>
      <c r="X1140" s="11" t="s">
        <v>269</v>
      </c>
      <c r="Y1140" s="11">
        <v>1.236331072</v>
      </c>
      <c r="Z1140" s="149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8" t="e">
        <v>#N/A</v>
      </c>
    </row>
    <row r="1141" spans="1:65">
      <c r="A1141" s="30"/>
      <c r="B1141" s="19">
        <v>1</v>
      </c>
      <c r="C1141" s="9">
        <v>3</v>
      </c>
      <c r="D1141" s="11">
        <v>1.1199999999999999</v>
      </c>
      <c r="E1141" s="11">
        <v>1.24</v>
      </c>
      <c r="F1141" s="11">
        <v>1.1598481833333334</v>
      </c>
      <c r="G1141" s="11">
        <v>1.1856551499999999</v>
      </c>
      <c r="H1141" s="11">
        <v>1.22</v>
      </c>
      <c r="I1141" s="11">
        <v>1.212</v>
      </c>
      <c r="J1141" s="11" t="s">
        <v>269</v>
      </c>
      <c r="K1141" s="11">
        <v>1.2</v>
      </c>
      <c r="L1141" s="11">
        <v>1.2250000000000001</v>
      </c>
      <c r="M1141" s="11">
        <v>1.2549999999999999</v>
      </c>
      <c r="N1141" s="11">
        <v>1.19</v>
      </c>
      <c r="O1141" s="11">
        <v>1.1950000000000001</v>
      </c>
      <c r="P1141" s="11">
        <v>1.1455</v>
      </c>
      <c r="Q1141" s="11">
        <v>1.2971999999999999</v>
      </c>
      <c r="R1141" s="11">
        <v>1.22</v>
      </c>
      <c r="S1141" s="11">
        <v>1.18225413363763</v>
      </c>
      <c r="T1141" s="11">
        <v>1.1169510157043099</v>
      </c>
      <c r="U1141" s="11">
        <v>1.1319051861169021</v>
      </c>
      <c r="V1141" s="11">
        <v>1.126358</v>
      </c>
      <c r="W1141" s="11">
        <v>1.22</v>
      </c>
      <c r="X1141" s="11" t="s">
        <v>269</v>
      </c>
      <c r="Y1141" s="11">
        <v>1.2273418839999999</v>
      </c>
      <c r="Z1141" s="149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8">
        <v>16</v>
      </c>
    </row>
    <row r="1142" spans="1:65">
      <c r="A1142" s="30"/>
      <c r="B1142" s="19">
        <v>1</v>
      </c>
      <c r="C1142" s="9">
        <v>4</v>
      </c>
      <c r="D1142" s="11">
        <v>1.1199999999999999</v>
      </c>
      <c r="E1142" s="11">
        <v>1.24</v>
      </c>
      <c r="F1142" s="11">
        <v>1.14896834333333</v>
      </c>
      <c r="G1142" s="11">
        <v>1.1780202000000002</v>
      </c>
      <c r="H1142" s="11">
        <v>1.2</v>
      </c>
      <c r="I1142" s="11">
        <v>1.21</v>
      </c>
      <c r="J1142" s="11" t="s">
        <v>269</v>
      </c>
      <c r="K1142" s="11">
        <v>1.145</v>
      </c>
      <c r="L1142" s="11">
        <v>1.21</v>
      </c>
      <c r="M1142" s="11">
        <v>1.3149999999999999</v>
      </c>
      <c r="N1142" s="11">
        <v>1.2</v>
      </c>
      <c r="O1142" s="11">
        <v>1.2150000000000001</v>
      </c>
      <c r="P1142" s="11">
        <v>1.1364000000000001</v>
      </c>
      <c r="Q1142" s="11">
        <v>1.3202</v>
      </c>
      <c r="R1142" s="11">
        <v>1.2</v>
      </c>
      <c r="S1142" s="11">
        <v>1.1902887665951098</v>
      </c>
      <c r="T1142" s="11">
        <v>1.1212794967101198</v>
      </c>
      <c r="U1142" s="11">
        <v>1.1731687989763766</v>
      </c>
      <c r="V1142" s="11">
        <v>1.1092600000000001</v>
      </c>
      <c r="W1142" s="11">
        <v>1.22</v>
      </c>
      <c r="X1142" s="11" t="s">
        <v>269</v>
      </c>
      <c r="Y1142" s="11">
        <v>1.204097918</v>
      </c>
      <c r="Z1142" s="149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8">
        <v>1.1936297521125157</v>
      </c>
    </row>
    <row r="1143" spans="1:65">
      <c r="A1143" s="30"/>
      <c r="B1143" s="19">
        <v>1</v>
      </c>
      <c r="C1143" s="9">
        <v>5</v>
      </c>
      <c r="D1143" s="11">
        <v>1.1299999999999999</v>
      </c>
      <c r="E1143" s="11">
        <v>1.26</v>
      </c>
      <c r="F1143" s="11">
        <v>1.1518807933333333</v>
      </c>
      <c r="G1143" s="11">
        <v>1.1827074</v>
      </c>
      <c r="H1143" s="11">
        <v>1.19</v>
      </c>
      <c r="I1143" s="11">
        <v>1.224</v>
      </c>
      <c r="J1143" s="11" t="s">
        <v>269</v>
      </c>
      <c r="K1143" s="11">
        <v>1.18</v>
      </c>
      <c r="L1143" s="11">
        <v>1.21</v>
      </c>
      <c r="M1143" s="11">
        <v>1.2549999999999999</v>
      </c>
      <c r="N1143" s="11">
        <v>1.2</v>
      </c>
      <c r="O1143" s="11">
        <v>1.2050000000000001</v>
      </c>
      <c r="P1143" s="11">
        <v>1.1113</v>
      </c>
      <c r="Q1143" s="11">
        <v>1.3105</v>
      </c>
      <c r="R1143" s="11">
        <v>1.21</v>
      </c>
      <c r="S1143" s="11">
        <v>1.1848424125072698</v>
      </c>
      <c r="T1143" s="11">
        <v>1.1171327675881899</v>
      </c>
      <c r="U1143" s="11">
        <v>1.1740457894704031</v>
      </c>
      <c r="V1143" s="11">
        <v>1.133945</v>
      </c>
      <c r="W1143" s="11">
        <v>1.21</v>
      </c>
      <c r="X1143" s="11" t="s">
        <v>269</v>
      </c>
      <c r="Y1143" s="11">
        <v>1.278566037</v>
      </c>
      <c r="Z1143" s="149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8">
        <v>186</v>
      </c>
    </row>
    <row r="1144" spans="1:65">
      <c r="A1144" s="30"/>
      <c r="B1144" s="19">
        <v>1</v>
      </c>
      <c r="C1144" s="9">
        <v>6</v>
      </c>
      <c r="D1144" s="11">
        <v>1.1400000000000001</v>
      </c>
      <c r="E1144" s="11">
        <v>1.25</v>
      </c>
      <c r="F1144" s="11">
        <v>1.15236926333333</v>
      </c>
      <c r="G1144" s="11">
        <v>1.17440715</v>
      </c>
      <c r="H1144" s="11">
        <v>1.21</v>
      </c>
      <c r="I1144" s="11">
        <v>1.2070000000000001</v>
      </c>
      <c r="J1144" s="11" t="s">
        <v>269</v>
      </c>
      <c r="K1144" s="11">
        <v>1.155</v>
      </c>
      <c r="L1144" s="11">
        <v>1.2050000000000001</v>
      </c>
      <c r="M1144" s="11">
        <v>1.2549999999999999</v>
      </c>
      <c r="N1144" s="11">
        <v>1.1950000000000001</v>
      </c>
      <c r="O1144" s="11">
        <v>1.2150000000000001</v>
      </c>
      <c r="P1144" s="11">
        <v>1.1531</v>
      </c>
      <c r="Q1144" s="11">
        <v>1.3133999999999999</v>
      </c>
      <c r="R1144" s="11">
        <v>1.2</v>
      </c>
      <c r="S1144" s="11">
        <v>1.1817969225379201</v>
      </c>
      <c r="T1144" s="145">
        <v>1.08133982015307</v>
      </c>
      <c r="U1144" s="11">
        <v>1.1425853765964269</v>
      </c>
      <c r="V1144" s="11">
        <v>1.133416</v>
      </c>
      <c r="W1144" s="11">
        <v>1.22</v>
      </c>
      <c r="X1144" s="11" t="s">
        <v>269</v>
      </c>
      <c r="Y1144" s="11">
        <v>1.2380425770000001</v>
      </c>
      <c r="Z1144" s="149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20" t="s">
        <v>259</v>
      </c>
      <c r="C1145" s="12"/>
      <c r="D1145" s="23">
        <v>1.125</v>
      </c>
      <c r="E1145" s="23">
        <v>1.2516666666666667</v>
      </c>
      <c r="F1145" s="23">
        <v>1.152401586666665</v>
      </c>
      <c r="G1145" s="23">
        <v>1.1857894583333335</v>
      </c>
      <c r="H1145" s="23">
        <v>1.2133333333333334</v>
      </c>
      <c r="I1145" s="23">
        <v>1.2103333333333333</v>
      </c>
      <c r="J1145" s="23" t="s">
        <v>629</v>
      </c>
      <c r="K1145" s="23">
        <v>1.1700000000000002</v>
      </c>
      <c r="L1145" s="23">
        <v>1.2150000000000001</v>
      </c>
      <c r="M1145" s="23">
        <v>1.2566666666666666</v>
      </c>
      <c r="N1145" s="23">
        <v>1.1966666666666668</v>
      </c>
      <c r="O1145" s="23">
        <v>1.2058333333333333</v>
      </c>
      <c r="P1145" s="23">
        <v>1.1327666666666667</v>
      </c>
      <c r="Q1145" s="23">
        <v>1.3126333333333333</v>
      </c>
      <c r="R1145" s="23">
        <v>1.2050000000000001</v>
      </c>
      <c r="S1145" s="23">
        <v>1.1841407637306183</v>
      </c>
      <c r="T1145" s="23">
        <v>1.1107774134059714</v>
      </c>
      <c r="U1145" s="23">
        <v>1.1518139619631447</v>
      </c>
      <c r="V1145" s="23">
        <v>1.1286781666666668</v>
      </c>
      <c r="W1145" s="23">
        <v>1.2166666666666666</v>
      </c>
      <c r="X1145" s="23" t="s">
        <v>629</v>
      </c>
      <c r="Y1145" s="23">
        <v>1.2415395061666665</v>
      </c>
      <c r="Z1145" s="149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260</v>
      </c>
      <c r="C1146" s="29"/>
      <c r="D1146" s="11">
        <v>1.1199999999999999</v>
      </c>
      <c r="E1146" s="11">
        <v>1.2549999999999999</v>
      </c>
      <c r="F1146" s="11">
        <v>1.1517619033333333</v>
      </c>
      <c r="G1146" s="11">
        <v>1.1841812749999998</v>
      </c>
      <c r="H1146" s="11">
        <v>1.2149999999999999</v>
      </c>
      <c r="I1146" s="11">
        <v>1.2109999999999999</v>
      </c>
      <c r="J1146" s="11" t="s">
        <v>629</v>
      </c>
      <c r="K1146" s="11">
        <v>1.1675</v>
      </c>
      <c r="L1146" s="11">
        <v>1.2124999999999999</v>
      </c>
      <c r="M1146" s="11">
        <v>1.2549999999999999</v>
      </c>
      <c r="N1146" s="11">
        <v>1.1975</v>
      </c>
      <c r="O1146" s="11">
        <v>1.2050000000000001</v>
      </c>
      <c r="P1146" s="11">
        <v>1.1409500000000001</v>
      </c>
      <c r="Q1146" s="11">
        <v>1.31385</v>
      </c>
      <c r="R1146" s="11">
        <v>1.2050000000000001</v>
      </c>
      <c r="S1146" s="11">
        <v>1.18354827307245</v>
      </c>
      <c r="T1146" s="11">
        <v>1.1170418916462499</v>
      </c>
      <c r="U1146" s="11">
        <v>1.1459277994023134</v>
      </c>
      <c r="V1146" s="11">
        <v>1.1298870000000001</v>
      </c>
      <c r="W1146" s="11">
        <v>1.22</v>
      </c>
      <c r="X1146" s="11" t="s">
        <v>629</v>
      </c>
      <c r="Y1146" s="11">
        <v>1.2371868245000002</v>
      </c>
      <c r="Z1146" s="149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3" t="s">
        <v>261</v>
      </c>
      <c r="C1147" s="29"/>
      <c r="D1147" s="24">
        <v>8.3666002653408431E-3</v>
      </c>
      <c r="E1147" s="24">
        <v>9.8319208025017587E-3</v>
      </c>
      <c r="F1147" s="24">
        <v>3.8829280308698842E-3</v>
      </c>
      <c r="G1147" s="24">
        <v>9.6083956665728373E-3</v>
      </c>
      <c r="H1147" s="24">
        <v>1.6329931618554536E-2</v>
      </c>
      <c r="I1147" s="24">
        <v>9.09212113132391E-3</v>
      </c>
      <c r="J1147" s="24" t="s">
        <v>629</v>
      </c>
      <c r="K1147" s="24">
        <v>3.1780497164141407E-2</v>
      </c>
      <c r="L1147" s="24">
        <v>8.3666002653407893E-3</v>
      </c>
      <c r="M1147" s="24">
        <v>3.6423435679060624E-2</v>
      </c>
      <c r="N1147" s="24">
        <v>6.0553007081950135E-3</v>
      </c>
      <c r="O1147" s="24">
        <v>8.0104098937986336E-3</v>
      </c>
      <c r="P1147" s="24">
        <v>2.2602094298242958E-2</v>
      </c>
      <c r="Q1147" s="24">
        <v>8.4925065008316283E-3</v>
      </c>
      <c r="R1147" s="24">
        <v>1.0488088481701525E-2</v>
      </c>
      <c r="S1147" s="24">
        <v>4.416573441455969E-3</v>
      </c>
      <c r="T1147" s="24">
        <v>1.605342586818858E-2</v>
      </c>
      <c r="U1147" s="24">
        <v>1.7776514940710215E-2</v>
      </c>
      <c r="V1147" s="24">
        <v>1.1665178634151554E-2</v>
      </c>
      <c r="W1147" s="24">
        <v>5.1639777949432277E-3</v>
      </c>
      <c r="X1147" s="24" t="s">
        <v>629</v>
      </c>
      <c r="Y1147" s="24">
        <v>2.6673943865967185E-2</v>
      </c>
      <c r="Z1147" s="200"/>
      <c r="AA1147" s="201"/>
      <c r="AB1147" s="201"/>
      <c r="AC1147" s="201"/>
      <c r="AD1147" s="201"/>
      <c r="AE1147" s="201"/>
      <c r="AF1147" s="201"/>
      <c r="AG1147" s="201"/>
      <c r="AH1147" s="201"/>
      <c r="AI1147" s="201"/>
      <c r="AJ1147" s="201"/>
      <c r="AK1147" s="201"/>
      <c r="AL1147" s="201"/>
      <c r="AM1147" s="201"/>
      <c r="AN1147" s="201"/>
      <c r="AO1147" s="201"/>
      <c r="AP1147" s="201"/>
      <c r="AQ1147" s="201"/>
      <c r="AR1147" s="201"/>
      <c r="AS1147" s="201"/>
      <c r="AT1147" s="201"/>
      <c r="AU1147" s="201"/>
      <c r="AV1147" s="201"/>
      <c r="AW1147" s="201"/>
      <c r="AX1147" s="201"/>
      <c r="AY1147" s="201"/>
      <c r="AZ1147" s="201"/>
      <c r="BA1147" s="201"/>
      <c r="BB1147" s="201"/>
      <c r="BC1147" s="201"/>
      <c r="BD1147" s="201"/>
      <c r="BE1147" s="201"/>
      <c r="BF1147" s="201"/>
      <c r="BG1147" s="201"/>
      <c r="BH1147" s="201"/>
      <c r="BI1147" s="201"/>
      <c r="BJ1147" s="201"/>
      <c r="BK1147" s="201"/>
      <c r="BL1147" s="201"/>
      <c r="BM1147" s="56"/>
    </row>
    <row r="1148" spans="1:65">
      <c r="A1148" s="30"/>
      <c r="B1148" s="3" t="s">
        <v>86</v>
      </c>
      <c r="C1148" s="29"/>
      <c r="D1148" s="13">
        <v>7.4369780136363051E-3</v>
      </c>
      <c r="E1148" s="13">
        <v>7.8550632243689147E-3</v>
      </c>
      <c r="F1148" s="13">
        <v>3.3694226698362147E-3</v>
      </c>
      <c r="G1148" s="13">
        <v>8.102952509021084E-3</v>
      </c>
      <c r="H1148" s="13">
        <v>1.3458734850457035E-2</v>
      </c>
      <c r="I1148" s="13">
        <v>7.5120802517135033E-3</v>
      </c>
      <c r="J1148" s="13" t="s">
        <v>629</v>
      </c>
      <c r="K1148" s="13">
        <v>2.7162818089009746E-2</v>
      </c>
      <c r="L1148" s="13">
        <v>6.8860907533669045E-3</v>
      </c>
      <c r="M1148" s="13">
        <v>2.8984166322859915E-2</v>
      </c>
      <c r="N1148" s="13">
        <v>5.060139867572434E-3</v>
      </c>
      <c r="O1148" s="13">
        <v>6.6430489789622398E-3</v>
      </c>
      <c r="P1148" s="13">
        <v>1.995300088124323E-2</v>
      </c>
      <c r="Q1148" s="13">
        <v>6.4698238915398779E-3</v>
      </c>
      <c r="R1148" s="13">
        <v>8.7038078686319711E-3</v>
      </c>
      <c r="S1148" s="13">
        <v>3.7297706292464916E-3</v>
      </c>
      <c r="T1148" s="13">
        <v>1.4452423747944278E-2</v>
      </c>
      <c r="U1148" s="13">
        <v>1.5433494928653263E-2</v>
      </c>
      <c r="V1148" s="13">
        <v>1.0335256744269635E-2</v>
      </c>
      <c r="W1148" s="13">
        <v>4.2443653109122421E-3</v>
      </c>
      <c r="X1148" s="13" t="s">
        <v>629</v>
      </c>
      <c r="Y1148" s="13">
        <v>2.1484571158210432E-2</v>
      </c>
      <c r="Z1148" s="149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30"/>
      <c r="B1149" s="3" t="s">
        <v>262</v>
      </c>
      <c r="C1149" s="29"/>
      <c r="D1149" s="13">
        <v>-5.7496683532773041E-2</v>
      </c>
      <c r="E1149" s="13">
        <v>4.8622208395388888E-2</v>
      </c>
      <c r="F1149" s="13">
        <v>-3.4540162368509986E-2</v>
      </c>
      <c r="G1149" s="13">
        <v>-6.5684470124057759E-3</v>
      </c>
      <c r="H1149" s="13">
        <v>1.6507280575024152E-2</v>
      </c>
      <c r="I1149" s="13">
        <v>1.3993938397778072E-2</v>
      </c>
      <c r="J1149" s="13" t="s">
        <v>629</v>
      </c>
      <c r="K1149" s="13">
        <v>-1.9796550874083829E-2</v>
      </c>
      <c r="L1149" s="13">
        <v>1.790358178460516E-2</v>
      </c>
      <c r="M1149" s="13">
        <v>5.2811112024131912E-2</v>
      </c>
      <c r="N1149" s="13">
        <v>2.5442684792134074E-3</v>
      </c>
      <c r="O1149" s="13">
        <v>1.0223925131909173E-2</v>
      </c>
      <c r="P1149" s="13">
        <v>-5.0989919896125224E-2</v>
      </c>
      <c r="Q1149" s="13">
        <v>9.9698906641864538E-2</v>
      </c>
      <c r="R1149" s="13">
        <v>9.5257745271186689E-3</v>
      </c>
      <c r="S1149" s="13">
        <v>-7.9496915732064632E-3</v>
      </c>
      <c r="T1149" s="13">
        <v>-6.9412092451541341E-2</v>
      </c>
      <c r="U1149" s="13">
        <v>-3.503246301909313E-2</v>
      </c>
      <c r="V1149" s="13">
        <v>-5.4415186393348525E-2</v>
      </c>
      <c r="W1149" s="13">
        <v>1.9299882994186168E-2</v>
      </c>
      <c r="X1149" s="13" t="s">
        <v>629</v>
      </c>
      <c r="Y1149" s="13">
        <v>4.0137868521925579E-2</v>
      </c>
      <c r="Z1149" s="149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30"/>
      <c r="B1150" s="46" t="s">
        <v>263</v>
      </c>
      <c r="C1150" s="47"/>
      <c r="D1150" s="45">
        <v>1.43</v>
      </c>
      <c r="E1150" s="45">
        <v>0.96</v>
      </c>
      <c r="F1150" s="45">
        <v>0.91</v>
      </c>
      <c r="G1150" s="45">
        <v>0.28000000000000003</v>
      </c>
      <c r="H1150" s="45">
        <v>0.24</v>
      </c>
      <c r="I1150" s="45">
        <v>0.18</v>
      </c>
      <c r="J1150" s="45" t="s">
        <v>264</v>
      </c>
      <c r="K1150" s="45">
        <v>0.57999999999999996</v>
      </c>
      <c r="L1150" s="45">
        <v>0.27</v>
      </c>
      <c r="M1150" s="45">
        <v>1.05</v>
      </c>
      <c r="N1150" s="45">
        <v>0.08</v>
      </c>
      <c r="O1150" s="45">
        <v>0.09</v>
      </c>
      <c r="P1150" s="45">
        <v>1.28</v>
      </c>
      <c r="Q1150" s="45">
        <v>2.11</v>
      </c>
      <c r="R1150" s="45">
        <v>0.08</v>
      </c>
      <c r="S1150" s="45">
        <v>0.31</v>
      </c>
      <c r="T1150" s="45">
        <v>1.7</v>
      </c>
      <c r="U1150" s="45">
        <v>0.92</v>
      </c>
      <c r="V1150" s="45">
        <v>1.36</v>
      </c>
      <c r="W1150" s="45">
        <v>0.3</v>
      </c>
      <c r="X1150" s="45" t="s">
        <v>264</v>
      </c>
      <c r="Y1150" s="45">
        <v>0.77</v>
      </c>
      <c r="Z1150" s="149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B1151" s="31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BM1151" s="55"/>
    </row>
    <row r="1152" spans="1:65" ht="15">
      <c r="B1152" s="8" t="s">
        <v>628</v>
      </c>
      <c r="BM1152" s="28" t="s">
        <v>66</v>
      </c>
    </row>
    <row r="1153" spans="1:65" ht="15">
      <c r="A1153" s="25" t="s">
        <v>45</v>
      </c>
      <c r="B1153" s="18" t="s">
        <v>111</v>
      </c>
      <c r="C1153" s="15" t="s">
        <v>112</v>
      </c>
      <c r="D1153" s="16" t="s">
        <v>224</v>
      </c>
      <c r="E1153" s="17" t="s">
        <v>224</v>
      </c>
      <c r="F1153" s="17" t="s">
        <v>224</v>
      </c>
      <c r="G1153" s="17" t="s">
        <v>224</v>
      </c>
      <c r="H1153" s="17" t="s">
        <v>224</v>
      </c>
      <c r="I1153" s="17" t="s">
        <v>224</v>
      </c>
      <c r="J1153" s="17" t="s">
        <v>224</v>
      </c>
      <c r="K1153" s="17" t="s">
        <v>224</v>
      </c>
      <c r="L1153" s="17" t="s">
        <v>224</v>
      </c>
      <c r="M1153" s="17" t="s">
        <v>224</v>
      </c>
      <c r="N1153" s="17" t="s">
        <v>224</v>
      </c>
      <c r="O1153" s="17" t="s">
        <v>224</v>
      </c>
      <c r="P1153" s="17" t="s">
        <v>224</v>
      </c>
      <c r="Q1153" s="17" t="s">
        <v>224</v>
      </c>
      <c r="R1153" s="149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9" t="s">
        <v>225</v>
      </c>
      <c r="C1154" s="9" t="s">
        <v>225</v>
      </c>
      <c r="D1154" s="147" t="s">
        <v>227</v>
      </c>
      <c r="E1154" s="148" t="s">
        <v>228</v>
      </c>
      <c r="F1154" s="148" t="s">
        <v>231</v>
      </c>
      <c r="G1154" s="148" t="s">
        <v>235</v>
      </c>
      <c r="H1154" s="148" t="s">
        <v>236</v>
      </c>
      <c r="I1154" s="148" t="s">
        <v>237</v>
      </c>
      <c r="J1154" s="148" t="s">
        <v>238</v>
      </c>
      <c r="K1154" s="148" t="s">
        <v>265</v>
      </c>
      <c r="L1154" s="148" t="s">
        <v>239</v>
      </c>
      <c r="M1154" s="148" t="s">
        <v>242</v>
      </c>
      <c r="N1154" s="148" t="s">
        <v>244</v>
      </c>
      <c r="O1154" s="148" t="s">
        <v>245</v>
      </c>
      <c r="P1154" s="148" t="s">
        <v>246</v>
      </c>
      <c r="Q1154" s="148" t="s">
        <v>247</v>
      </c>
      <c r="R1154" s="149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 t="s">
        <v>3</v>
      </c>
    </row>
    <row r="1155" spans="1:65">
      <c r="A1155" s="30"/>
      <c r="B1155" s="19"/>
      <c r="C1155" s="9"/>
      <c r="D1155" s="10" t="s">
        <v>319</v>
      </c>
      <c r="E1155" s="11" t="s">
        <v>267</v>
      </c>
      <c r="F1155" s="11" t="s">
        <v>319</v>
      </c>
      <c r="G1155" s="11" t="s">
        <v>267</v>
      </c>
      <c r="H1155" s="11" t="s">
        <v>267</v>
      </c>
      <c r="I1155" s="11" t="s">
        <v>267</v>
      </c>
      <c r="J1155" s="11" t="s">
        <v>267</v>
      </c>
      <c r="K1155" s="11" t="s">
        <v>267</v>
      </c>
      <c r="L1155" s="11" t="s">
        <v>267</v>
      </c>
      <c r="M1155" s="11" t="s">
        <v>267</v>
      </c>
      <c r="N1155" s="11" t="s">
        <v>319</v>
      </c>
      <c r="O1155" s="11" t="s">
        <v>319</v>
      </c>
      <c r="P1155" s="11" t="s">
        <v>320</v>
      </c>
      <c r="Q1155" s="11" t="s">
        <v>319</v>
      </c>
      <c r="R1155" s="149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</v>
      </c>
    </row>
    <row r="1156" spans="1:65">
      <c r="A1156" s="30"/>
      <c r="B1156" s="19"/>
      <c r="C1156" s="9"/>
      <c r="D1156" s="26" t="s">
        <v>321</v>
      </c>
      <c r="E1156" s="26" t="s">
        <v>322</v>
      </c>
      <c r="F1156" s="26" t="s">
        <v>322</v>
      </c>
      <c r="G1156" s="26" t="s">
        <v>322</v>
      </c>
      <c r="H1156" s="26" t="s">
        <v>322</v>
      </c>
      <c r="I1156" s="26" t="s">
        <v>322</v>
      </c>
      <c r="J1156" s="26" t="s">
        <v>322</v>
      </c>
      <c r="K1156" s="26" t="s">
        <v>322</v>
      </c>
      <c r="L1156" s="26" t="s">
        <v>117</v>
      </c>
      <c r="M1156" s="26" t="s">
        <v>323</v>
      </c>
      <c r="N1156" s="26" t="s">
        <v>321</v>
      </c>
      <c r="O1156" s="26" t="s">
        <v>324</v>
      </c>
      <c r="P1156" s="26" t="s">
        <v>324</v>
      </c>
      <c r="Q1156" s="26" t="s">
        <v>324</v>
      </c>
      <c r="R1156" s="149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1</v>
      </c>
    </row>
    <row r="1157" spans="1:65">
      <c r="A1157" s="30"/>
      <c r="B1157" s="18">
        <v>1</v>
      </c>
      <c r="C1157" s="14">
        <v>1</v>
      </c>
      <c r="D1157" s="206">
        <v>13.9</v>
      </c>
      <c r="E1157" s="223">
        <v>20.5</v>
      </c>
      <c r="F1157" s="206">
        <v>13.5</v>
      </c>
      <c r="G1157" s="206">
        <v>10.9</v>
      </c>
      <c r="H1157" s="206">
        <v>9.6</v>
      </c>
      <c r="I1157" s="206">
        <v>9.3000000000000007</v>
      </c>
      <c r="J1157" s="206">
        <v>12.8</v>
      </c>
      <c r="K1157" s="206">
        <v>10.7</v>
      </c>
      <c r="L1157" s="206">
        <v>13.9</v>
      </c>
      <c r="M1157" s="206">
        <v>11.923428927170722</v>
      </c>
      <c r="N1157" s="206">
        <v>14.327356699780134</v>
      </c>
      <c r="O1157" s="206">
        <v>10.5</v>
      </c>
      <c r="P1157" s="206">
        <v>11.6</v>
      </c>
      <c r="Q1157" s="206">
        <v>12.4</v>
      </c>
      <c r="R1157" s="207"/>
      <c r="S1157" s="208"/>
      <c r="T1157" s="208"/>
      <c r="U1157" s="208"/>
      <c r="V1157" s="208"/>
      <c r="W1157" s="208"/>
      <c r="X1157" s="208"/>
      <c r="Y1157" s="208"/>
      <c r="Z1157" s="208"/>
      <c r="AA1157" s="208"/>
      <c r="AB1157" s="208"/>
      <c r="AC1157" s="208"/>
      <c r="AD1157" s="208"/>
      <c r="AE1157" s="208"/>
      <c r="AF1157" s="208"/>
      <c r="AG1157" s="208"/>
      <c r="AH1157" s="208"/>
      <c r="AI1157" s="208"/>
      <c r="AJ1157" s="208"/>
      <c r="AK1157" s="208"/>
      <c r="AL1157" s="208"/>
      <c r="AM1157" s="208"/>
      <c r="AN1157" s="208"/>
      <c r="AO1157" s="208"/>
      <c r="AP1157" s="208"/>
      <c r="AQ1157" s="208"/>
      <c r="AR1157" s="208"/>
      <c r="AS1157" s="208"/>
      <c r="AT1157" s="208"/>
      <c r="AU1157" s="208"/>
      <c r="AV1157" s="208"/>
      <c r="AW1157" s="208"/>
      <c r="AX1157" s="208"/>
      <c r="AY1157" s="208"/>
      <c r="AZ1157" s="208"/>
      <c r="BA1157" s="208"/>
      <c r="BB1157" s="208"/>
      <c r="BC1157" s="208"/>
      <c r="BD1157" s="208"/>
      <c r="BE1157" s="208"/>
      <c r="BF1157" s="208"/>
      <c r="BG1157" s="208"/>
      <c r="BH1157" s="208"/>
      <c r="BI1157" s="208"/>
      <c r="BJ1157" s="208"/>
      <c r="BK1157" s="208"/>
      <c r="BL1157" s="208"/>
      <c r="BM1157" s="209">
        <v>1</v>
      </c>
    </row>
    <row r="1158" spans="1:65">
      <c r="A1158" s="30"/>
      <c r="B1158" s="19">
        <v>1</v>
      </c>
      <c r="C1158" s="9">
        <v>2</v>
      </c>
      <c r="D1158" s="210">
        <v>14</v>
      </c>
      <c r="E1158" s="224">
        <v>20.9</v>
      </c>
      <c r="F1158" s="210">
        <v>18.100000000000001</v>
      </c>
      <c r="G1158" s="210">
        <v>11.1</v>
      </c>
      <c r="H1158" s="210">
        <v>11.2</v>
      </c>
      <c r="I1158" s="210">
        <v>10.1</v>
      </c>
      <c r="J1158" s="210">
        <v>12.1</v>
      </c>
      <c r="K1158" s="210">
        <v>11.4</v>
      </c>
      <c r="L1158" s="210">
        <v>14</v>
      </c>
      <c r="M1158" s="210">
        <v>12.568036888421632</v>
      </c>
      <c r="N1158" s="210">
        <v>14.232978759402647</v>
      </c>
      <c r="O1158" s="210">
        <v>9.3000000000000007</v>
      </c>
      <c r="P1158" s="210">
        <v>12</v>
      </c>
      <c r="Q1158" s="210">
        <v>12.5</v>
      </c>
      <c r="R1158" s="207"/>
      <c r="S1158" s="208"/>
      <c r="T1158" s="208"/>
      <c r="U1158" s="208"/>
      <c r="V1158" s="208"/>
      <c r="W1158" s="208"/>
      <c r="X1158" s="208"/>
      <c r="Y1158" s="208"/>
      <c r="Z1158" s="208"/>
      <c r="AA1158" s="208"/>
      <c r="AB1158" s="208"/>
      <c r="AC1158" s="208"/>
      <c r="AD1158" s="208"/>
      <c r="AE1158" s="208"/>
      <c r="AF1158" s="208"/>
      <c r="AG1158" s="208"/>
      <c r="AH1158" s="208"/>
      <c r="AI1158" s="208"/>
      <c r="AJ1158" s="208"/>
      <c r="AK1158" s="208"/>
      <c r="AL1158" s="208"/>
      <c r="AM1158" s="208"/>
      <c r="AN1158" s="208"/>
      <c r="AO1158" s="208"/>
      <c r="AP1158" s="208"/>
      <c r="AQ1158" s="208"/>
      <c r="AR1158" s="208"/>
      <c r="AS1158" s="208"/>
      <c r="AT1158" s="208"/>
      <c r="AU1158" s="208"/>
      <c r="AV1158" s="208"/>
      <c r="AW1158" s="208"/>
      <c r="AX1158" s="208"/>
      <c r="AY1158" s="208"/>
      <c r="AZ1158" s="208"/>
      <c r="BA1158" s="208"/>
      <c r="BB1158" s="208"/>
      <c r="BC1158" s="208"/>
      <c r="BD1158" s="208"/>
      <c r="BE1158" s="208"/>
      <c r="BF1158" s="208"/>
      <c r="BG1158" s="208"/>
      <c r="BH1158" s="208"/>
      <c r="BI1158" s="208"/>
      <c r="BJ1158" s="208"/>
      <c r="BK1158" s="208"/>
      <c r="BL1158" s="208"/>
      <c r="BM1158" s="209" t="e">
        <v>#N/A</v>
      </c>
    </row>
    <row r="1159" spans="1:65">
      <c r="A1159" s="30"/>
      <c r="B1159" s="19">
        <v>1</v>
      </c>
      <c r="C1159" s="9">
        <v>3</v>
      </c>
      <c r="D1159" s="210">
        <v>14.3</v>
      </c>
      <c r="E1159" s="224">
        <v>20.7</v>
      </c>
      <c r="F1159" s="228">
        <v>18.899999999999999</v>
      </c>
      <c r="G1159" s="210">
        <v>11.9</v>
      </c>
      <c r="H1159" s="210">
        <v>10.5</v>
      </c>
      <c r="I1159" s="210">
        <v>9.1999999999999993</v>
      </c>
      <c r="J1159" s="210">
        <v>12.8</v>
      </c>
      <c r="K1159" s="210">
        <v>11.2</v>
      </c>
      <c r="L1159" s="210">
        <v>14.7</v>
      </c>
      <c r="M1159" s="210">
        <v>11.847739699662498</v>
      </c>
      <c r="N1159" s="210">
        <v>14.715099609732063</v>
      </c>
      <c r="O1159" s="210">
        <v>9.6999999999999993</v>
      </c>
      <c r="P1159" s="210">
        <v>13.4</v>
      </c>
      <c r="Q1159" s="210">
        <v>12.3</v>
      </c>
      <c r="R1159" s="207"/>
      <c r="S1159" s="208"/>
      <c r="T1159" s="208"/>
      <c r="U1159" s="208"/>
      <c r="V1159" s="208"/>
      <c r="W1159" s="208"/>
      <c r="X1159" s="208"/>
      <c r="Y1159" s="208"/>
      <c r="Z1159" s="208"/>
      <c r="AA1159" s="208"/>
      <c r="AB1159" s="208"/>
      <c r="AC1159" s="208"/>
      <c r="AD1159" s="208"/>
      <c r="AE1159" s="208"/>
      <c r="AF1159" s="208"/>
      <c r="AG1159" s="208"/>
      <c r="AH1159" s="208"/>
      <c r="AI1159" s="208"/>
      <c r="AJ1159" s="208"/>
      <c r="AK1159" s="208"/>
      <c r="AL1159" s="208"/>
      <c r="AM1159" s="208"/>
      <c r="AN1159" s="208"/>
      <c r="AO1159" s="208"/>
      <c r="AP1159" s="208"/>
      <c r="AQ1159" s="208"/>
      <c r="AR1159" s="208"/>
      <c r="AS1159" s="208"/>
      <c r="AT1159" s="208"/>
      <c r="AU1159" s="208"/>
      <c r="AV1159" s="208"/>
      <c r="AW1159" s="208"/>
      <c r="AX1159" s="208"/>
      <c r="AY1159" s="208"/>
      <c r="AZ1159" s="208"/>
      <c r="BA1159" s="208"/>
      <c r="BB1159" s="208"/>
      <c r="BC1159" s="208"/>
      <c r="BD1159" s="208"/>
      <c r="BE1159" s="208"/>
      <c r="BF1159" s="208"/>
      <c r="BG1159" s="208"/>
      <c r="BH1159" s="208"/>
      <c r="BI1159" s="208"/>
      <c r="BJ1159" s="208"/>
      <c r="BK1159" s="208"/>
      <c r="BL1159" s="208"/>
      <c r="BM1159" s="209">
        <v>16</v>
      </c>
    </row>
    <row r="1160" spans="1:65">
      <c r="A1160" s="30"/>
      <c r="B1160" s="19">
        <v>1</v>
      </c>
      <c r="C1160" s="9">
        <v>4</v>
      </c>
      <c r="D1160" s="210">
        <v>14.6</v>
      </c>
      <c r="E1160" s="224">
        <v>20.6</v>
      </c>
      <c r="F1160" s="210">
        <v>15.299999999999999</v>
      </c>
      <c r="G1160" s="210">
        <v>11.4</v>
      </c>
      <c r="H1160" s="210">
        <v>10</v>
      </c>
      <c r="I1160" s="210">
        <v>10.4</v>
      </c>
      <c r="J1160" s="210">
        <v>12.3</v>
      </c>
      <c r="K1160" s="210">
        <v>10.5</v>
      </c>
      <c r="L1160" s="210">
        <v>13.9</v>
      </c>
      <c r="M1160" s="210">
        <v>11.918612590941589</v>
      </c>
      <c r="N1160" s="210">
        <v>13.651435265784801</v>
      </c>
      <c r="O1160" s="228">
        <v>5.6</v>
      </c>
      <c r="P1160" s="210">
        <v>13.2</v>
      </c>
      <c r="Q1160" s="210">
        <v>11.6</v>
      </c>
      <c r="R1160" s="207"/>
      <c r="S1160" s="208"/>
      <c r="T1160" s="208"/>
      <c r="U1160" s="208"/>
      <c r="V1160" s="208"/>
      <c r="W1160" s="208"/>
      <c r="X1160" s="208"/>
      <c r="Y1160" s="208"/>
      <c r="Z1160" s="208"/>
      <c r="AA1160" s="208"/>
      <c r="AB1160" s="208"/>
      <c r="AC1160" s="208"/>
      <c r="AD1160" s="208"/>
      <c r="AE1160" s="208"/>
      <c r="AF1160" s="208"/>
      <c r="AG1160" s="208"/>
      <c r="AH1160" s="208"/>
      <c r="AI1160" s="208"/>
      <c r="AJ1160" s="208"/>
      <c r="AK1160" s="208"/>
      <c r="AL1160" s="208"/>
      <c r="AM1160" s="208"/>
      <c r="AN1160" s="208"/>
      <c r="AO1160" s="208"/>
      <c r="AP1160" s="208"/>
      <c r="AQ1160" s="208"/>
      <c r="AR1160" s="208"/>
      <c r="AS1160" s="208"/>
      <c r="AT1160" s="208"/>
      <c r="AU1160" s="208"/>
      <c r="AV1160" s="208"/>
      <c r="AW1160" s="208"/>
      <c r="AX1160" s="208"/>
      <c r="AY1160" s="208"/>
      <c r="AZ1160" s="208"/>
      <c r="BA1160" s="208"/>
      <c r="BB1160" s="208"/>
      <c r="BC1160" s="208"/>
      <c r="BD1160" s="208"/>
      <c r="BE1160" s="208"/>
      <c r="BF1160" s="208"/>
      <c r="BG1160" s="208"/>
      <c r="BH1160" s="208"/>
      <c r="BI1160" s="208"/>
      <c r="BJ1160" s="208"/>
      <c r="BK1160" s="208"/>
      <c r="BL1160" s="208"/>
      <c r="BM1160" s="209">
        <v>12.383962759429513</v>
      </c>
    </row>
    <row r="1161" spans="1:65">
      <c r="A1161" s="30"/>
      <c r="B1161" s="19">
        <v>1</v>
      </c>
      <c r="C1161" s="9">
        <v>5</v>
      </c>
      <c r="D1161" s="210">
        <v>14.2</v>
      </c>
      <c r="E1161" s="224">
        <v>20.8</v>
      </c>
      <c r="F1161" s="210">
        <v>15.7</v>
      </c>
      <c r="G1161" s="210">
        <v>11</v>
      </c>
      <c r="H1161" s="210">
        <v>10.7</v>
      </c>
      <c r="I1161" s="210">
        <v>10.8</v>
      </c>
      <c r="J1161" s="210">
        <v>13.9</v>
      </c>
      <c r="K1161" s="210">
        <v>11</v>
      </c>
      <c r="L1161" s="210">
        <v>14.4</v>
      </c>
      <c r="M1161" s="210">
        <v>12.041852334951955</v>
      </c>
      <c r="N1161" s="210">
        <v>13.414116576657943</v>
      </c>
      <c r="O1161" s="210">
        <v>10.7</v>
      </c>
      <c r="P1161" s="210">
        <v>12.8</v>
      </c>
      <c r="Q1161" s="210">
        <v>12.3</v>
      </c>
      <c r="R1161" s="207"/>
      <c r="S1161" s="208"/>
      <c r="T1161" s="208"/>
      <c r="U1161" s="208"/>
      <c r="V1161" s="208"/>
      <c r="W1161" s="208"/>
      <c r="X1161" s="208"/>
      <c r="Y1161" s="208"/>
      <c r="Z1161" s="208"/>
      <c r="AA1161" s="208"/>
      <c r="AB1161" s="208"/>
      <c r="AC1161" s="208"/>
      <c r="AD1161" s="208"/>
      <c r="AE1161" s="208"/>
      <c r="AF1161" s="208"/>
      <c r="AG1161" s="208"/>
      <c r="AH1161" s="208"/>
      <c r="AI1161" s="208"/>
      <c r="AJ1161" s="208"/>
      <c r="AK1161" s="208"/>
      <c r="AL1161" s="208"/>
      <c r="AM1161" s="208"/>
      <c r="AN1161" s="208"/>
      <c r="AO1161" s="208"/>
      <c r="AP1161" s="208"/>
      <c r="AQ1161" s="208"/>
      <c r="AR1161" s="208"/>
      <c r="AS1161" s="208"/>
      <c r="AT1161" s="208"/>
      <c r="AU1161" s="208"/>
      <c r="AV1161" s="208"/>
      <c r="AW1161" s="208"/>
      <c r="AX1161" s="208"/>
      <c r="AY1161" s="208"/>
      <c r="AZ1161" s="208"/>
      <c r="BA1161" s="208"/>
      <c r="BB1161" s="208"/>
      <c r="BC1161" s="208"/>
      <c r="BD1161" s="208"/>
      <c r="BE1161" s="208"/>
      <c r="BF1161" s="208"/>
      <c r="BG1161" s="208"/>
      <c r="BH1161" s="208"/>
      <c r="BI1161" s="208"/>
      <c r="BJ1161" s="208"/>
      <c r="BK1161" s="208"/>
      <c r="BL1161" s="208"/>
      <c r="BM1161" s="209">
        <v>187</v>
      </c>
    </row>
    <row r="1162" spans="1:65">
      <c r="A1162" s="30"/>
      <c r="B1162" s="19">
        <v>1</v>
      </c>
      <c r="C1162" s="9">
        <v>6</v>
      </c>
      <c r="D1162" s="210">
        <v>14.6</v>
      </c>
      <c r="E1162" s="224">
        <v>20.5</v>
      </c>
      <c r="F1162" s="210">
        <v>18</v>
      </c>
      <c r="G1162" s="210">
        <v>11</v>
      </c>
      <c r="H1162" s="210">
        <v>9.9</v>
      </c>
      <c r="I1162" s="210">
        <v>10.6</v>
      </c>
      <c r="J1162" s="210">
        <v>12.6</v>
      </c>
      <c r="K1162" s="210">
        <v>11.4</v>
      </c>
      <c r="L1162" s="210">
        <v>13.8</v>
      </c>
      <c r="M1162" s="210">
        <v>12.28573962776618</v>
      </c>
      <c r="N1162" s="210">
        <v>14.6826982552299</v>
      </c>
      <c r="O1162" s="210">
        <v>9.9</v>
      </c>
      <c r="P1162" s="210">
        <v>11.8</v>
      </c>
      <c r="Q1162" s="210">
        <v>13</v>
      </c>
      <c r="R1162" s="207"/>
      <c r="S1162" s="208"/>
      <c r="T1162" s="208"/>
      <c r="U1162" s="208"/>
      <c r="V1162" s="208"/>
      <c r="W1162" s="208"/>
      <c r="X1162" s="208"/>
      <c r="Y1162" s="208"/>
      <c r="Z1162" s="208"/>
      <c r="AA1162" s="208"/>
      <c r="AB1162" s="208"/>
      <c r="AC1162" s="208"/>
      <c r="AD1162" s="208"/>
      <c r="AE1162" s="208"/>
      <c r="AF1162" s="208"/>
      <c r="AG1162" s="208"/>
      <c r="AH1162" s="208"/>
      <c r="AI1162" s="208"/>
      <c r="AJ1162" s="208"/>
      <c r="AK1162" s="208"/>
      <c r="AL1162" s="208"/>
      <c r="AM1162" s="208"/>
      <c r="AN1162" s="208"/>
      <c r="AO1162" s="208"/>
      <c r="AP1162" s="208"/>
      <c r="AQ1162" s="208"/>
      <c r="AR1162" s="208"/>
      <c r="AS1162" s="208"/>
      <c r="AT1162" s="208"/>
      <c r="AU1162" s="208"/>
      <c r="AV1162" s="208"/>
      <c r="AW1162" s="208"/>
      <c r="AX1162" s="208"/>
      <c r="AY1162" s="208"/>
      <c r="AZ1162" s="208"/>
      <c r="BA1162" s="208"/>
      <c r="BB1162" s="208"/>
      <c r="BC1162" s="208"/>
      <c r="BD1162" s="208"/>
      <c r="BE1162" s="208"/>
      <c r="BF1162" s="208"/>
      <c r="BG1162" s="208"/>
      <c r="BH1162" s="208"/>
      <c r="BI1162" s="208"/>
      <c r="BJ1162" s="208"/>
      <c r="BK1162" s="208"/>
      <c r="BL1162" s="208"/>
      <c r="BM1162" s="211"/>
    </row>
    <row r="1163" spans="1:65">
      <c r="A1163" s="30"/>
      <c r="B1163" s="20" t="s">
        <v>259</v>
      </c>
      <c r="C1163" s="12"/>
      <c r="D1163" s="212">
        <v>14.266666666666666</v>
      </c>
      <c r="E1163" s="212">
        <v>20.666666666666664</v>
      </c>
      <c r="F1163" s="212">
        <v>16.583333333333332</v>
      </c>
      <c r="G1163" s="212">
        <v>11.216666666666667</v>
      </c>
      <c r="H1163" s="212">
        <v>10.316666666666666</v>
      </c>
      <c r="I1163" s="212">
        <v>10.066666666666666</v>
      </c>
      <c r="J1163" s="212">
        <v>12.75</v>
      </c>
      <c r="K1163" s="212">
        <v>11.033333333333333</v>
      </c>
      <c r="L1163" s="212">
        <v>14.116666666666665</v>
      </c>
      <c r="M1163" s="212">
        <v>12.097568344819095</v>
      </c>
      <c r="N1163" s="212">
        <v>14.170614194431247</v>
      </c>
      <c r="O1163" s="212">
        <v>9.2833333333333332</v>
      </c>
      <c r="P1163" s="212">
        <v>12.466666666666667</v>
      </c>
      <c r="Q1163" s="212">
        <v>12.350000000000001</v>
      </c>
      <c r="R1163" s="207"/>
      <c r="S1163" s="208"/>
      <c r="T1163" s="208"/>
      <c r="U1163" s="208"/>
      <c r="V1163" s="208"/>
      <c r="W1163" s="208"/>
      <c r="X1163" s="208"/>
      <c r="Y1163" s="208"/>
      <c r="Z1163" s="208"/>
      <c r="AA1163" s="208"/>
      <c r="AB1163" s="208"/>
      <c r="AC1163" s="208"/>
      <c r="AD1163" s="208"/>
      <c r="AE1163" s="208"/>
      <c r="AF1163" s="208"/>
      <c r="AG1163" s="208"/>
      <c r="AH1163" s="208"/>
      <c r="AI1163" s="208"/>
      <c r="AJ1163" s="208"/>
      <c r="AK1163" s="208"/>
      <c r="AL1163" s="208"/>
      <c r="AM1163" s="208"/>
      <c r="AN1163" s="208"/>
      <c r="AO1163" s="208"/>
      <c r="AP1163" s="208"/>
      <c r="AQ1163" s="208"/>
      <c r="AR1163" s="208"/>
      <c r="AS1163" s="208"/>
      <c r="AT1163" s="208"/>
      <c r="AU1163" s="208"/>
      <c r="AV1163" s="208"/>
      <c r="AW1163" s="208"/>
      <c r="AX1163" s="208"/>
      <c r="AY1163" s="208"/>
      <c r="AZ1163" s="208"/>
      <c r="BA1163" s="208"/>
      <c r="BB1163" s="208"/>
      <c r="BC1163" s="208"/>
      <c r="BD1163" s="208"/>
      <c r="BE1163" s="208"/>
      <c r="BF1163" s="208"/>
      <c r="BG1163" s="208"/>
      <c r="BH1163" s="208"/>
      <c r="BI1163" s="208"/>
      <c r="BJ1163" s="208"/>
      <c r="BK1163" s="208"/>
      <c r="BL1163" s="208"/>
      <c r="BM1163" s="211"/>
    </row>
    <row r="1164" spans="1:65">
      <c r="A1164" s="30"/>
      <c r="B1164" s="3" t="s">
        <v>260</v>
      </c>
      <c r="C1164" s="29"/>
      <c r="D1164" s="210">
        <v>14.25</v>
      </c>
      <c r="E1164" s="210">
        <v>20.65</v>
      </c>
      <c r="F1164" s="210">
        <v>16.850000000000001</v>
      </c>
      <c r="G1164" s="210">
        <v>11.05</v>
      </c>
      <c r="H1164" s="210">
        <v>10.25</v>
      </c>
      <c r="I1164" s="210">
        <v>10.25</v>
      </c>
      <c r="J1164" s="210">
        <v>12.7</v>
      </c>
      <c r="K1164" s="210">
        <v>11.1</v>
      </c>
      <c r="L1164" s="210">
        <v>13.95</v>
      </c>
      <c r="M1164" s="210">
        <v>11.982640631061338</v>
      </c>
      <c r="N1164" s="210">
        <v>14.28016772959139</v>
      </c>
      <c r="O1164" s="210">
        <v>9.8000000000000007</v>
      </c>
      <c r="P1164" s="210">
        <v>12.4</v>
      </c>
      <c r="Q1164" s="210">
        <v>12.350000000000001</v>
      </c>
      <c r="R1164" s="207"/>
      <c r="S1164" s="208"/>
      <c r="T1164" s="208"/>
      <c r="U1164" s="208"/>
      <c r="V1164" s="208"/>
      <c r="W1164" s="208"/>
      <c r="X1164" s="208"/>
      <c r="Y1164" s="208"/>
      <c r="Z1164" s="208"/>
      <c r="AA1164" s="208"/>
      <c r="AB1164" s="208"/>
      <c r="AC1164" s="208"/>
      <c r="AD1164" s="208"/>
      <c r="AE1164" s="208"/>
      <c r="AF1164" s="208"/>
      <c r="AG1164" s="208"/>
      <c r="AH1164" s="208"/>
      <c r="AI1164" s="208"/>
      <c r="AJ1164" s="208"/>
      <c r="AK1164" s="208"/>
      <c r="AL1164" s="208"/>
      <c r="AM1164" s="208"/>
      <c r="AN1164" s="208"/>
      <c r="AO1164" s="208"/>
      <c r="AP1164" s="208"/>
      <c r="AQ1164" s="208"/>
      <c r="AR1164" s="208"/>
      <c r="AS1164" s="208"/>
      <c r="AT1164" s="208"/>
      <c r="AU1164" s="208"/>
      <c r="AV1164" s="208"/>
      <c r="AW1164" s="208"/>
      <c r="AX1164" s="208"/>
      <c r="AY1164" s="208"/>
      <c r="AZ1164" s="208"/>
      <c r="BA1164" s="208"/>
      <c r="BB1164" s="208"/>
      <c r="BC1164" s="208"/>
      <c r="BD1164" s="208"/>
      <c r="BE1164" s="208"/>
      <c r="BF1164" s="208"/>
      <c r="BG1164" s="208"/>
      <c r="BH1164" s="208"/>
      <c r="BI1164" s="208"/>
      <c r="BJ1164" s="208"/>
      <c r="BK1164" s="208"/>
      <c r="BL1164" s="208"/>
      <c r="BM1164" s="211"/>
    </row>
    <row r="1165" spans="1:65">
      <c r="A1165" s="30"/>
      <c r="B1165" s="3" t="s">
        <v>261</v>
      </c>
      <c r="C1165" s="29"/>
      <c r="D1165" s="210">
        <v>0.29439202887759469</v>
      </c>
      <c r="E1165" s="210">
        <v>0.16329931618554477</v>
      </c>
      <c r="F1165" s="210">
        <v>2.0788618681063502</v>
      </c>
      <c r="G1165" s="210">
        <v>0.37638632635454061</v>
      </c>
      <c r="H1165" s="210">
        <v>0.59132619311735746</v>
      </c>
      <c r="I1165" s="210">
        <v>0.67428974978614864</v>
      </c>
      <c r="J1165" s="210">
        <v>0.62849025449882689</v>
      </c>
      <c r="K1165" s="210">
        <v>0.37237973450050527</v>
      </c>
      <c r="L1165" s="210">
        <v>0.35449494589721076</v>
      </c>
      <c r="M1165" s="210">
        <v>0.27735082713650672</v>
      </c>
      <c r="N1165" s="210">
        <v>0.53460030123328839</v>
      </c>
      <c r="O1165" s="210">
        <v>1.8766104195241669</v>
      </c>
      <c r="P1165" s="210">
        <v>0.76594168620507053</v>
      </c>
      <c r="Q1165" s="210">
        <v>0.45055521304275248</v>
      </c>
      <c r="R1165" s="207"/>
      <c r="S1165" s="208"/>
      <c r="T1165" s="208"/>
      <c r="U1165" s="208"/>
      <c r="V1165" s="208"/>
      <c r="W1165" s="208"/>
      <c r="X1165" s="208"/>
      <c r="Y1165" s="208"/>
      <c r="Z1165" s="208"/>
      <c r="AA1165" s="208"/>
      <c r="AB1165" s="208"/>
      <c r="AC1165" s="208"/>
      <c r="AD1165" s="208"/>
      <c r="AE1165" s="208"/>
      <c r="AF1165" s="208"/>
      <c r="AG1165" s="208"/>
      <c r="AH1165" s="208"/>
      <c r="AI1165" s="208"/>
      <c r="AJ1165" s="208"/>
      <c r="AK1165" s="208"/>
      <c r="AL1165" s="208"/>
      <c r="AM1165" s="208"/>
      <c r="AN1165" s="208"/>
      <c r="AO1165" s="208"/>
      <c r="AP1165" s="208"/>
      <c r="AQ1165" s="208"/>
      <c r="AR1165" s="208"/>
      <c r="AS1165" s="208"/>
      <c r="AT1165" s="208"/>
      <c r="AU1165" s="208"/>
      <c r="AV1165" s="208"/>
      <c r="AW1165" s="208"/>
      <c r="AX1165" s="208"/>
      <c r="AY1165" s="208"/>
      <c r="AZ1165" s="208"/>
      <c r="BA1165" s="208"/>
      <c r="BB1165" s="208"/>
      <c r="BC1165" s="208"/>
      <c r="BD1165" s="208"/>
      <c r="BE1165" s="208"/>
      <c r="BF1165" s="208"/>
      <c r="BG1165" s="208"/>
      <c r="BH1165" s="208"/>
      <c r="BI1165" s="208"/>
      <c r="BJ1165" s="208"/>
      <c r="BK1165" s="208"/>
      <c r="BL1165" s="208"/>
      <c r="BM1165" s="211"/>
    </row>
    <row r="1166" spans="1:65">
      <c r="A1166" s="30"/>
      <c r="B1166" s="3" t="s">
        <v>86</v>
      </c>
      <c r="C1166" s="29"/>
      <c r="D1166" s="13">
        <v>2.0634955295158509E-2</v>
      </c>
      <c r="E1166" s="13">
        <v>7.9015798154295873E-3</v>
      </c>
      <c r="F1166" s="13">
        <v>0.12535850460942816</v>
      </c>
      <c r="G1166" s="13">
        <v>3.3555987490746564E-2</v>
      </c>
      <c r="H1166" s="13">
        <v>5.7317563145462762E-2</v>
      </c>
      <c r="I1166" s="13">
        <v>6.6982425475445237E-2</v>
      </c>
      <c r="J1166" s="13">
        <v>4.9293353294025642E-2</v>
      </c>
      <c r="K1166" s="13">
        <v>3.3750429108807121E-2</v>
      </c>
      <c r="L1166" s="13">
        <v>2.5111802542895686E-2</v>
      </c>
      <c r="M1166" s="13">
        <v>2.2926163277704067E-2</v>
      </c>
      <c r="N1166" s="13">
        <v>3.7725979544582837E-2</v>
      </c>
      <c r="O1166" s="13">
        <v>0.20214833962558351</v>
      </c>
      <c r="P1166" s="13">
        <v>6.1439172690246298E-2</v>
      </c>
      <c r="Q1166" s="13">
        <v>3.6482203485243114E-2</v>
      </c>
      <c r="R1166" s="149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30"/>
      <c r="B1167" s="3" t="s">
        <v>262</v>
      </c>
      <c r="C1167" s="29"/>
      <c r="D1167" s="13">
        <v>0.15202758146245277</v>
      </c>
      <c r="E1167" s="13">
        <v>0.66882500118392696</v>
      </c>
      <c r="F1167" s="13">
        <v>0.33909748078871549</v>
      </c>
      <c r="G1167" s="13">
        <v>-9.4258688873562146E-2</v>
      </c>
      <c r="H1167" s="13">
        <v>-0.16693332602189448</v>
      </c>
      <c r="I1167" s="13">
        <v>-0.18712072522976453</v>
      </c>
      <c r="J1167" s="13">
        <v>2.9557359601374289E-2</v>
      </c>
      <c r="K1167" s="13">
        <v>-0.10906278162600025</v>
      </c>
      <c r="L1167" s="13">
        <v>0.13991514193773069</v>
      </c>
      <c r="M1167" s="13">
        <v>-2.3126233514579098E-2</v>
      </c>
      <c r="N1167" s="13">
        <v>0.14427138305477571</v>
      </c>
      <c r="O1167" s="13">
        <v>-0.25037457608109082</v>
      </c>
      <c r="P1167" s="13">
        <v>6.678307165788322E-3</v>
      </c>
      <c r="Q1167" s="13">
        <v>-2.7424791312176122E-3</v>
      </c>
      <c r="R1167" s="149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30"/>
      <c r="B1168" s="46" t="s">
        <v>263</v>
      </c>
      <c r="C1168" s="47"/>
      <c r="D1168" s="45">
        <v>0.72</v>
      </c>
      <c r="E1168" s="45">
        <v>3.21</v>
      </c>
      <c r="F1168" s="45">
        <v>1.62</v>
      </c>
      <c r="G1168" s="45">
        <v>0.46</v>
      </c>
      <c r="H1168" s="45">
        <v>0.81</v>
      </c>
      <c r="I1168" s="45">
        <v>0.91</v>
      </c>
      <c r="J1168" s="45">
        <v>0.13</v>
      </c>
      <c r="K1168" s="45">
        <v>0.53</v>
      </c>
      <c r="L1168" s="45">
        <v>0.66</v>
      </c>
      <c r="M1168" s="45">
        <v>0.12</v>
      </c>
      <c r="N1168" s="45">
        <v>0.68</v>
      </c>
      <c r="O1168" s="45">
        <v>1.21</v>
      </c>
      <c r="P1168" s="45">
        <v>0.02</v>
      </c>
      <c r="Q1168" s="45">
        <v>0.02</v>
      </c>
      <c r="R1168" s="149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2:65">
      <c r="B1169" s="31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BM1169" s="55"/>
    </row>
    <row r="1170" spans="2:65">
      <c r="BM1170" s="55"/>
    </row>
    <row r="1171" spans="2:65">
      <c r="BM1171" s="55"/>
    </row>
    <row r="1172" spans="2:65">
      <c r="BM1172" s="55"/>
    </row>
    <row r="1173" spans="2:65">
      <c r="BM1173" s="55"/>
    </row>
    <row r="1174" spans="2:65">
      <c r="BM1174" s="55"/>
    </row>
    <row r="1175" spans="2:65">
      <c r="BM1175" s="55"/>
    </row>
    <row r="1176" spans="2:65">
      <c r="BM1176" s="55"/>
    </row>
    <row r="1177" spans="2:65">
      <c r="BM1177" s="55"/>
    </row>
    <row r="1178" spans="2:65">
      <c r="BM1178" s="55"/>
    </row>
    <row r="1179" spans="2:65">
      <c r="BM1179" s="55"/>
    </row>
    <row r="1180" spans="2:65">
      <c r="BM1180" s="55"/>
    </row>
    <row r="1181" spans="2:65">
      <c r="BM1181" s="55"/>
    </row>
    <row r="1182" spans="2:65">
      <c r="BM1182" s="55"/>
    </row>
    <row r="1183" spans="2:65">
      <c r="BM1183" s="55"/>
    </row>
    <row r="1184" spans="2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6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</sheetData>
  <dataConsolidate/>
  <conditionalFormatting sqref="B6:Y11 B24:V29 B42:X47 B60:O65 B78:V83 B96:R101 B114:X119 B133:X138 B151:V156 B169:T174 B188:W193 B206:W211 B224:R229 B243:Y248 B261:I266 B280:H285 B298:H303 B316:W321 B334:U339 B353:I358 B371:M376 B390:Q395 B408:S413 B426:H431 B444:Q449 B462:U467 B480:V485 B499:U504 B518:J523 B536:V541 B554:W559 B572:X577 B590:U595 B608:P613 B627:I632 B645:X650 B663:V668 B682:Y687 B700:D705 B718:I723 B736:E741 B754:Q759 B772:O777 B790:X795 B808:W813 B826:V831 B845:U850 B863:I868 B882:S887 B900:V905 B919:Q924 B937:J942 B956:V961 B975:U980 B994:W999 B1012:V1017 B1030:H1035 B1048:W1053 B1066:V1071 B1084:U1089 B1103:T1108 B1121:J1126 B1139:Y1144 B1157:Q1162">
    <cfRule type="expression" dxfId="2" priority="192">
      <formula>AND($B6&lt;&gt;$B5,NOT(ISBLANK(INDIRECT(Anlyt_LabRefThisCol))))</formula>
    </cfRule>
  </conditionalFormatting>
  <conditionalFormatting sqref="C2:Y17 C20:V35 C38:X53 C56:O71 C74:V89 C92:R107 C110:X125 C129:X144 C147:V162 C165:T180 C184:W199 C202:W217 C220:R235 C239:Y254 C257:I272 C276:H291 C294:H309 C312:W327 C330:U345 C349:I364 C367:M382 C386:Q401 C404:S419 C422:H437 C440:Q455 C458:U473 C476:V491 C495:U510 C514:J529 C532:V547 C550:W565 C568:X583 C586:U601 C604:P619 C623:I638 C641:X656 C659:V674 C678:Y693 C696:D711 C714:I729 C732:E747 C750:Q765 C768:O783 C786:X801 C804:W819 C822:V837 C841:U856 C859:I874 C878:S893 C896:V911 C915:Q930 C933:J948 C952:V967 C971:U986 C990:W1005 C1008:V1023 C1026:H1041 C1044:W1059 C1062:V1077 C1080:U1095 C1099:T1114 C1117:J1132 C1135:Y1150 C1153:Q1168">
    <cfRule type="expression" dxfId="1" priority="190" stopIfTrue="1">
      <formula>AND(ISBLANK(INDIRECT(Anlyt_LabRefLastCol)),ISBLANK(INDIRECT(Anlyt_LabRefThisCol)))</formula>
    </cfRule>
    <cfRule type="expression" dxfId="0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633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7" t="s">
        <v>46</v>
      </c>
      <c r="D2" s="158" t="s">
        <v>47</v>
      </c>
      <c r="E2" s="77" t="s">
        <v>2</v>
      </c>
      <c r="F2" s="159" t="s">
        <v>46</v>
      </c>
      <c r="G2" s="78" t="s">
        <v>47</v>
      </c>
      <c r="H2" s="79" t="s">
        <v>2</v>
      </c>
      <c r="I2" s="159" t="s">
        <v>46</v>
      </c>
      <c r="J2" s="78" t="s">
        <v>47</v>
      </c>
      <c r="K2" s="74"/>
    </row>
    <row r="3" spans="1:11" ht="15.75" customHeight="1">
      <c r="A3" s="75"/>
      <c r="B3" s="161" t="s">
        <v>181</v>
      </c>
      <c r="C3" s="160"/>
      <c r="D3" s="162"/>
      <c r="E3" s="160"/>
      <c r="F3" s="160"/>
      <c r="G3" s="163"/>
      <c r="H3" s="160"/>
      <c r="I3" s="160"/>
      <c r="J3" s="164"/>
    </row>
    <row r="4" spans="1:11" ht="15.75" customHeight="1">
      <c r="A4" s="75"/>
      <c r="B4" s="166" t="s">
        <v>110</v>
      </c>
      <c r="C4" s="156" t="s">
        <v>1</v>
      </c>
      <c r="D4" s="165">
        <v>0.124333333333333</v>
      </c>
      <c r="E4" s="35" t="s">
        <v>629</v>
      </c>
      <c r="F4" s="156" t="s">
        <v>629</v>
      </c>
      <c r="G4" s="38" t="s">
        <v>629</v>
      </c>
      <c r="H4" s="7" t="s">
        <v>629</v>
      </c>
      <c r="I4" s="156" t="s">
        <v>629</v>
      </c>
      <c r="J4" s="37" t="s">
        <v>629</v>
      </c>
    </row>
    <row r="5" spans="1:11" ht="15.75" customHeight="1">
      <c r="A5" s="75"/>
      <c r="B5" s="161" t="s">
        <v>136</v>
      </c>
      <c r="C5" s="160"/>
      <c r="D5" s="162"/>
      <c r="E5" s="160"/>
      <c r="F5" s="160"/>
      <c r="G5" s="163"/>
      <c r="H5" s="160"/>
      <c r="I5" s="160"/>
      <c r="J5" s="164"/>
    </row>
    <row r="6" spans="1:11" ht="15.75" customHeight="1">
      <c r="A6" s="75"/>
      <c r="B6" s="166" t="s">
        <v>4</v>
      </c>
      <c r="C6" s="156" t="s">
        <v>3</v>
      </c>
      <c r="D6" s="167">
        <v>13.6666666666667</v>
      </c>
      <c r="E6" s="166" t="s">
        <v>20</v>
      </c>
      <c r="F6" s="156" t="s">
        <v>3</v>
      </c>
      <c r="G6" s="168">
        <v>8.4036750853592093</v>
      </c>
      <c r="H6" s="169" t="s">
        <v>21</v>
      </c>
      <c r="I6" s="156" t="s">
        <v>3</v>
      </c>
      <c r="J6" s="168">
        <v>0.211264303301329</v>
      </c>
    </row>
    <row r="7" spans="1:11" ht="15.75" customHeight="1">
      <c r="A7" s="75"/>
      <c r="B7" s="166" t="s">
        <v>49</v>
      </c>
      <c r="C7" s="156" t="s">
        <v>3</v>
      </c>
      <c r="D7" s="170">
        <v>51.3888888888889</v>
      </c>
      <c r="E7" s="166" t="s">
        <v>58</v>
      </c>
      <c r="F7" s="156" t="s">
        <v>1</v>
      </c>
      <c r="G7" s="171">
        <v>1.3734427716443299E-2</v>
      </c>
      <c r="H7" s="7" t="s">
        <v>629</v>
      </c>
      <c r="I7" s="156" t="s">
        <v>629</v>
      </c>
      <c r="J7" s="37" t="s">
        <v>629</v>
      </c>
    </row>
    <row r="8" spans="1:11" ht="15.75" customHeight="1">
      <c r="A8" s="75"/>
      <c r="B8" s="166" t="s">
        <v>8</v>
      </c>
      <c r="C8" s="156" t="s">
        <v>3</v>
      </c>
      <c r="D8" s="36">
        <v>1.10055555555556</v>
      </c>
      <c r="E8" s="166" t="s">
        <v>59</v>
      </c>
      <c r="F8" s="156" t="s">
        <v>3</v>
      </c>
      <c r="G8" s="38" t="s">
        <v>108</v>
      </c>
      <c r="H8" s="7" t="s">
        <v>629</v>
      </c>
      <c r="I8" s="156" t="s">
        <v>629</v>
      </c>
      <c r="J8" s="37" t="s">
        <v>629</v>
      </c>
    </row>
    <row r="9" spans="1:11" ht="15.75" customHeight="1">
      <c r="A9" s="75"/>
      <c r="B9" s="161" t="s">
        <v>182</v>
      </c>
      <c r="C9" s="160"/>
      <c r="D9" s="162"/>
      <c r="E9" s="160"/>
      <c r="F9" s="160"/>
      <c r="G9" s="163"/>
      <c r="H9" s="160"/>
      <c r="I9" s="160"/>
      <c r="J9" s="164"/>
    </row>
    <row r="10" spans="1:11" ht="15.75" customHeight="1">
      <c r="A10" s="75"/>
      <c r="B10" s="166" t="s">
        <v>53</v>
      </c>
      <c r="C10" s="156" t="s">
        <v>3</v>
      </c>
      <c r="D10" s="36">
        <v>2.6111119485916201</v>
      </c>
      <c r="E10" s="35" t="s">
        <v>629</v>
      </c>
      <c r="F10" s="156" t="s">
        <v>629</v>
      </c>
      <c r="G10" s="38" t="s">
        <v>629</v>
      </c>
      <c r="H10" s="7" t="s">
        <v>629</v>
      </c>
      <c r="I10" s="156" t="s">
        <v>629</v>
      </c>
      <c r="J10" s="37" t="s">
        <v>629</v>
      </c>
    </row>
    <row r="11" spans="1:11" ht="15.75" customHeight="1">
      <c r="A11" s="75"/>
      <c r="B11" s="161" t="s">
        <v>204</v>
      </c>
      <c r="C11" s="160"/>
      <c r="D11" s="162"/>
      <c r="E11" s="160"/>
      <c r="F11" s="160"/>
      <c r="G11" s="163"/>
      <c r="H11" s="160"/>
      <c r="I11" s="160"/>
      <c r="J11" s="164"/>
    </row>
    <row r="12" spans="1:11" ht="15.75" customHeight="1">
      <c r="A12" s="75"/>
      <c r="B12" s="166" t="s">
        <v>10</v>
      </c>
      <c r="C12" s="156" t="s">
        <v>3</v>
      </c>
      <c r="D12" s="167">
        <v>19.162625086794201</v>
      </c>
      <c r="E12" s="166" t="s">
        <v>124</v>
      </c>
      <c r="F12" s="156" t="s">
        <v>82</v>
      </c>
      <c r="G12" s="38" t="s">
        <v>107</v>
      </c>
      <c r="H12" s="169" t="s">
        <v>64</v>
      </c>
      <c r="I12" s="156" t="s">
        <v>3</v>
      </c>
      <c r="J12" s="171">
        <v>5.2439025155413203E-2</v>
      </c>
    </row>
    <row r="13" spans="1:11" ht="15.75" customHeight="1">
      <c r="A13" s="75"/>
      <c r="B13" s="189" t="s">
        <v>123</v>
      </c>
      <c r="C13" s="190" t="s">
        <v>82</v>
      </c>
      <c r="D13" s="191" t="s">
        <v>96</v>
      </c>
      <c r="E13" s="189" t="s">
        <v>59</v>
      </c>
      <c r="F13" s="190" t="s">
        <v>3</v>
      </c>
      <c r="G13" s="192">
        <v>1.04666666666667E-2</v>
      </c>
      <c r="H13" s="193" t="s">
        <v>629</v>
      </c>
      <c r="I13" s="190" t="s">
        <v>629</v>
      </c>
      <c r="J13" s="194" t="s">
        <v>629</v>
      </c>
    </row>
    <row r="14" spans="1:11" ht="15.75" customHeight="1">
      <c r="B14" s="32" t="s">
        <v>636</v>
      </c>
    </row>
  </sheetData>
  <conditionalFormatting sqref="C3:C13 F3:F13 I3:I13">
    <cfRule type="expression" dxfId="23" priority="2">
      <formula>IndVal_LimitValDiffUOM</formula>
    </cfRule>
  </conditionalFormatting>
  <conditionalFormatting sqref="B3:J13">
    <cfRule type="expression" dxfId="22" priority="1">
      <formula>IF(IndVal_IsBlnkRow*IndVal_IsBlnkRowNext=1,TRUE,FALSE)</formula>
    </cfRule>
  </conditionalFormatting>
  <hyperlinks>
    <hyperlink ref="B4" location="'IRC'!$A$1" display="'IRC'!$A$1" xr:uid="{20D09DBB-9438-413E-80B0-E87DA5769D9C}"/>
    <hyperlink ref="B6" location="'Fusion ICP'!$A$1" display="'Fusion ICP'!$A$1" xr:uid="{97EC2FEF-54B1-444F-878F-81AF66C797C4}"/>
    <hyperlink ref="E6" location="'Fusion ICP'!$A$503" display="'Fusion ICP'!$A$503" xr:uid="{B4DA54D6-B2F4-4E40-86B6-00A71A76576B}"/>
    <hyperlink ref="H6" location="'Fusion ICP'!$A$884" display="'Fusion ICP'!$A$884" xr:uid="{BC1BB6F6-C218-42B8-8CEB-37E2BF4F5B7D}"/>
    <hyperlink ref="B7" location="'Fusion ICP'!$A$79" display="'Fusion ICP'!$A$79" xr:uid="{CF805DE0-5D18-4B49-8295-5E3E1ECBB541}"/>
    <hyperlink ref="E7" location="'Fusion ICP'!$A$650" display="'Fusion ICP'!$A$650" xr:uid="{89DF6E17-AF91-44C8-A68D-EFA76E4B33F6}"/>
    <hyperlink ref="B8" location="'Fusion ICP'!$A$411" display="'Fusion ICP'!$A$411" xr:uid="{2F0B7C05-5156-4C9D-A952-E65F198A6D24}"/>
    <hyperlink ref="E8" location="'Fusion ICP'!$A$722" display="'Fusion ICP'!$A$722" xr:uid="{D27E8CCB-4E8B-4D09-84BE-1993E8996F7B}"/>
    <hyperlink ref="B10" location="'4-Acid'!$A$413" display="'4-Acid'!$A$413" xr:uid="{7DC94FC4-9E0C-443B-8B6B-0D286A55E937}"/>
    <hyperlink ref="B12" location="'Aqua Regia'!$A$96" display="'Aqua Regia'!$A$96" xr:uid="{906869DC-D8A6-4E9E-92FD-B3C1C164F76E}"/>
    <hyperlink ref="E12" location="'Aqua Regia'!$A$754" display="'Aqua Regia'!$A$754" xr:uid="{21F739D6-E018-42E2-B74F-529008D2FFB9}"/>
    <hyperlink ref="H12" location="'Aqua Regia'!$A$1048" display="'Aqua Regia'!$A$1048" xr:uid="{B04539B1-1000-43FC-8077-730EBC45268F}"/>
    <hyperlink ref="B13" location="'Aqua Regia'!$A$718" display="'Aqua Regia'!$A$718" xr:uid="{8D1B2B74-4BFB-434E-B182-FA55E2A0FAE2}"/>
    <hyperlink ref="E13" location="'Aqua Regia'!$A$790" display="'Aqua Regia'!$A$790" xr:uid="{A6D61486-1B63-4BB4-B806-4194B051B15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632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69</v>
      </c>
      <c r="D2" s="271" t="s">
        <v>70</v>
      </c>
      <c r="E2" s="272"/>
      <c r="F2" s="272"/>
      <c r="G2" s="272"/>
      <c r="H2" s="273"/>
      <c r="I2" s="274" t="s">
        <v>71</v>
      </c>
      <c r="J2" s="275"/>
      <c r="K2" s="276"/>
      <c r="L2" s="277" t="s">
        <v>72</v>
      </c>
      <c r="M2" s="277"/>
    </row>
    <row r="3" spans="1:13" s="48" customFormat="1" ht="15" customHeight="1">
      <c r="A3" s="49"/>
      <c r="B3" s="268"/>
      <c r="C3" s="270"/>
      <c r="D3" s="178" t="s">
        <v>80</v>
      </c>
      <c r="E3" s="178" t="s">
        <v>73</v>
      </c>
      <c r="F3" s="178" t="s">
        <v>74</v>
      </c>
      <c r="G3" s="178" t="s">
        <v>75</v>
      </c>
      <c r="H3" s="178" t="s">
        <v>76</v>
      </c>
      <c r="I3" s="179" t="s">
        <v>77</v>
      </c>
      <c r="J3" s="178" t="s">
        <v>78</v>
      </c>
      <c r="K3" s="180" t="s">
        <v>79</v>
      </c>
      <c r="L3" s="178" t="s">
        <v>67</v>
      </c>
      <c r="M3" s="178" t="s">
        <v>68</v>
      </c>
    </row>
    <row r="4" spans="1:13" s="48" customFormat="1" ht="15" customHeight="1">
      <c r="A4" s="49"/>
      <c r="B4" s="181" t="s">
        <v>205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3"/>
    </row>
    <row r="5" spans="1:13" ht="15" customHeight="1">
      <c r="A5" s="49"/>
      <c r="B5" s="184" t="s">
        <v>207</v>
      </c>
      <c r="C5" s="176">
        <v>2.0639105782339566</v>
      </c>
      <c r="D5" s="50">
        <v>4.4021600905324795E-2</v>
      </c>
      <c r="E5" s="177">
        <v>1.975867376423307</v>
      </c>
      <c r="F5" s="177">
        <v>2.151953780044606</v>
      </c>
      <c r="G5" s="177">
        <v>1.9318457755179823</v>
      </c>
      <c r="H5" s="177">
        <v>2.1959753809499309</v>
      </c>
      <c r="I5" s="52">
        <v>2.1329219090002009E-2</v>
      </c>
      <c r="J5" s="51">
        <v>4.2658438180004019E-2</v>
      </c>
      <c r="K5" s="53">
        <v>6.3987657270006021E-2</v>
      </c>
      <c r="L5" s="177">
        <v>1.9607150493222587</v>
      </c>
      <c r="M5" s="177">
        <v>2.1671061071456545</v>
      </c>
    </row>
    <row r="6" spans="1:13" ht="15" customHeight="1">
      <c r="A6" s="49"/>
      <c r="B6" s="40" t="s">
        <v>638</v>
      </c>
      <c r="C6" s="174"/>
      <c r="D6" s="185"/>
      <c r="E6" s="187"/>
      <c r="F6" s="187"/>
      <c r="G6" s="187"/>
      <c r="H6" s="187"/>
      <c r="I6" s="186"/>
      <c r="J6" s="186"/>
      <c r="K6" s="186"/>
      <c r="L6" s="187"/>
      <c r="M6" s="188"/>
    </row>
    <row r="7" spans="1:13" ht="15" customHeight="1">
      <c r="A7" s="49"/>
      <c r="B7" s="184" t="s">
        <v>207</v>
      </c>
      <c r="C7" s="176">
        <v>1.9417723910611153</v>
      </c>
      <c r="D7" s="50">
        <v>0.17129681931196214</v>
      </c>
      <c r="E7" s="177">
        <v>1.599178752437191</v>
      </c>
      <c r="F7" s="177">
        <v>2.2843660296850397</v>
      </c>
      <c r="G7" s="177">
        <v>1.4278819331252288</v>
      </c>
      <c r="H7" s="177">
        <v>2.4556628489970018</v>
      </c>
      <c r="I7" s="52">
        <v>8.8216734412602305E-2</v>
      </c>
      <c r="J7" s="51">
        <v>0.17643346882520461</v>
      </c>
      <c r="K7" s="53">
        <v>0.26465020323780691</v>
      </c>
      <c r="L7" s="177">
        <v>1.8446837715080595</v>
      </c>
      <c r="M7" s="177">
        <v>2.0388610106141711</v>
      </c>
    </row>
    <row r="8" spans="1:13" ht="15" customHeight="1">
      <c r="A8" s="49"/>
      <c r="B8" s="40" t="s">
        <v>181</v>
      </c>
      <c r="C8" s="174"/>
      <c r="D8" s="185"/>
      <c r="E8" s="187"/>
      <c r="F8" s="187"/>
      <c r="G8" s="187"/>
      <c r="H8" s="187"/>
      <c r="I8" s="186"/>
      <c r="J8" s="186"/>
      <c r="K8" s="186"/>
      <c r="L8" s="187"/>
      <c r="M8" s="188"/>
    </row>
    <row r="9" spans="1:13" ht="15" customHeight="1">
      <c r="A9" s="49"/>
      <c r="B9" s="184" t="s">
        <v>208</v>
      </c>
      <c r="C9" s="176">
        <v>24.371314677015874</v>
      </c>
      <c r="D9" s="50">
        <v>0.52712605996624484</v>
      </c>
      <c r="E9" s="177">
        <v>23.317062557083386</v>
      </c>
      <c r="F9" s="177">
        <v>25.425566796948363</v>
      </c>
      <c r="G9" s="177">
        <v>22.789936497117139</v>
      </c>
      <c r="H9" s="177">
        <v>25.952692856914609</v>
      </c>
      <c r="I9" s="52">
        <v>2.1628954652305542E-2</v>
      </c>
      <c r="J9" s="51">
        <v>4.3257909304611084E-2</v>
      </c>
      <c r="K9" s="53">
        <v>6.4886863956916618E-2</v>
      </c>
      <c r="L9" s="177">
        <v>23.152748943165079</v>
      </c>
      <c r="M9" s="177">
        <v>25.58988041086667</v>
      </c>
    </row>
    <row r="10" spans="1:13" ht="15" customHeight="1">
      <c r="A10" s="49"/>
      <c r="B10" s="40" t="s">
        <v>136</v>
      </c>
      <c r="C10" s="174"/>
      <c r="D10" s="185"/>
      <c r="E10" s="187"/>
      <c r="F10" s="187"/>
      <c r="G10" s="187"/>
      <c r="H10" s="187"/>
      <c r="I10" s="186"/>
      <c r="J10" s="186"/>
      <c r="K10" s="186"/>
      <c r="L10" s="187"/>
      <c r="M10" s="188"/>
    </row>
    <row r="11" spans="1:13" ht="15" customHeight="1">
      <c r="A11" s="49"/>
      <c r="B11" s="184" t="s">
        <v>137</v>
      </c>
      <c r="C11" s="176">
        <v>4.0116025520949092</v>
      </c>
      <c r="D11" s="50">
        <v>9.3476380551572424E-2</v>
      </c>
      <c r="E11" s="177">
        <v>3.8246497909917645</v>
      </c>
      <c r="F11" s="177">
        <v>4.198555313198054</v>
      </c>
      <c r="G11" s="177">
        <v>3.7311734104401921</v>
      </c>
      <c r="H11" s="177">
        <v>4.2920316937496263</v>
      </c>
      <c r="I11" s="52">
        <v>2.330150590385827E-2</v>
      </c>
      <c r="J11" s="51">
        <v>4.6603011807716539E-2</v>
      </c>
      <c r="K11" s="53">
        <v>6.9904517711574812E-2</v>
      </c>
      <c r="L11" s="177">
        <v>3.8110224244901638</v>
      </c>
      <c r="M11" s="177">
        <v>4.2121826796996551</v>
      </c>
    </row>
    <row r="12" spans="1:13" ht="15" customHeight="1">
      <c r="A12" s="49"/>
      <c r="B12" s="184" t="s">
        <v>209</v>
      </c>
      <c r="C12" s="239">
        <v>1014.3781618605988</v>
      </c>
      <c r="D12" s="240">
        <v>44.157890147862716</v>
      </c>
      <c r="E12" s="240">
        <v>926.06238156487336</v>
      </c>
      <c r="F12" s="240">
        <v>1102.6939421563243</v>
      </c>
      <c r="G12" s="240">
        <v>881.9044914170106</v>
      </c>
      <c r="H12" s="240">
        <v>1146.8518323041869</v>
      </c>
      <c r="I12" s="52">
        <v>4.353198028915288E-2</v>
      </c>
      <c r="J12" s="51">
        <v>8.706396057830576E-2</v>
      </c>
      <c r="K12" s="53">
        <v>0.13059594086745863</v>
      </c>
      <c r="L12" s="240">
        <v>963.65925376756877</v>
      </c>
      <c r="M12" s="240">
        <v>1065.0970699536288</v>
      </c>
    </row>
    <row r="13" spans="1:13" ht="15" customHeight="1">
      <c r="A13" s="49"/>
      <c r="B13" s="184" t="s">
        <v>138</v>
      </c>
      <c r="C13" s="239">
        <v>124.5097552898366</v>
      </c>
      <c r="D13" s="240">
        <v>5.2032169893789746</v>
      </c>
      <c r="E13" s="240">
        <v>114.10332131107866</v>
      </c>
      <c r="F13" s="240">
        <v>134.91618926859456</v>
      </c>
      <c r="G13" s="240">
        <v>108.90010432169969</v>
      </c>
      <c r="H13" s="240">
        <v>140.11940625797354</v>
      </c>
      <c r="I13" s="52">
        <v>4.1789633087518395E-2</v>
      </c>
      <c r="J13" s="51">
        <v>8.357926617503679E-2</v>
      </c>
      <c r="K13" s="53">
        <v>0.12536889926255518</v>
      </c>
      <c r="L13" s="240">
        <v>118.28426752534477</v>
      </c>
      <c r="M13" s="240">
        <v>130.73524305432844</v>
      </c>
    </row>
    <row r="14" spans="1:13" ht="15" customHeight="1">
      <c r="A14" s="49"/>
      <c r="B14" s="184" t="s">
        <v>139</v>
      </c>
      <c r="C14" s="176" t="s">
        <v>105</v>
      </c>
      <c r="D14" s="177" t="s">
        <v>94</v>
      </c>
      <c r="E14" s="177" t="s">
        <v>94</v>
      </c>
      <c r="F14" s="177" t="s">
        <v>94</v>
      </c>
      <c r="G14" s="177" t="s">
        <v>94</v>
      </c>
      <c r="H14" s="177" t="s">
        <v>94</v>
      </c>
      <c r="I14" s="52" t="s">
        <v>94</v>
      </c>
      <c r="J14" s="51" t="s">
        <v>94</v>
      </c>
      <c r="K14" s="53" t="s">
        <v>94</v>
      </c>
      <c r="L14" s="177" t="s">
        <v>94</v>
      </c>
      <c r="M14" s="177" t="s">
        <v>94</v>
      </c>
    </row>
    <row r="15" spans="1:13" s="48" customFormat="1" ht="15" customHeight="1">
      <c r="A15" s="49"/>
      <c r="B15" s="184" t="s">
        <v>210</v>
      </c>
      <c r="C15" s="176">
        <v>6.1612551656916361</v>
      </c>
      <c r="D15" s="50">
        <v>0.17126914521028899</v>
      </c>
      <c r="E15" s="177">
        <v>5.8187168752710585</v>
      </c>
      <c r="F15" s="177">
        <v>6.5037934561122137</v>
      </c>
      <c r="G15" s="177">
        <v>5.6474477300607688</v>
      </c>
      <c r="H15" s="177">
        <v>6.6750626013225034</v>
      </c>
      <c r="I15" s="52">
        <v>2.7797768572219661E-2</v>
      </c>
      <c r="J15" s="51">
        <v>5.5595537144439322E-2</v>
      </c>
      <c r="K15" s="53">
        <v>8.3393305716658983E-2</v>
      </c>
      <c r="L15" s="177">
        <v>5.8531924074070538</v>
      </c>
      <c r="M15" s="177">
        <v>6.4693179239762184</v>
      </c>
    </row>
    <row r="16" spans="1:13" ht="15" customHeight="1">
      <c r="A16" s="49"/>
      <c r="B16" s="184" t="s">
        <v>140</v>
      </c>
      <c r="C16" s="176">
        <v>1.1372102883343949</v>
      </c>
      <c r="D16" s="50">
        <v>4.6345622174585849E-2</v>
      </c>
      <c r="E16" s="177">
        <v>1.0445190439852232</v>
      </c>
      <c r="F16" s="177">
        <v>1.2299015326835665</v>
      </c>
      <c r="G16" s="177">
        <v>0.99817342181063728</v>
      </c>
      <c r="H16" s="177">
        <v>1.2762471548581524</v>
      </c>
      <c r="I16" s="52">
        <v>4.0753783754863458E-2</v>
      </c>
      <c r="J16" s="51">
        <v>8.1507567509726916E-2</v>
      </c>
      <c r="K16" s="53">
        <v>0.12226135126459037</v>
      </c>
      <c r="L16" s="177">
        <v>1.0803497739176751</v>
      </c>
      <c r="M16" s="177">
        <v>1.1940708027511147</v>
      </c>
    </row>
    <row r="17" spans="1:13" ht="15" customHeight="1">
      <c r="A17" s="49"/>
      <c r="B17" s="184" t="s">
        <v>211</v>
      </c>
      <c r="C17" s="239">
        <v>54.511103248573768</v>
      </c>
      <c r="D17" s="241">
        <v>3.8730205802986108</v>
      </c>
      <c r="E17" s="240">
        <v>46.765062087976546</v>
      </c>
      <c r="F17" s="240">
        <v>62.257144409170991</v>
      </c>
      <c r="G17" s="240">
        <v>42.892041507677938</v>
      </c>
      <c r="H17" s="240">
        <v>66.130164989469606</v>
      </c>
      <c r="I17" s="52">
        <v>7.1050122809612093E-2</v>
      </c>
      <c r="J17" s="51">
        <v>0.14210024561922419</v>
      </c>
      <c r="K17" s="53">
        <v>0.21315036842883628</v>
      </c>
      <c r="L17" s="240">
        <v>51.785548086145077</v>
      </c>
      <c r="M17" s="240">
        <v>57.236658411002459</v>
      </c>
    </row>
    <row r="18" spans="1:13" ht="15" customHeight="1">
      <c r="A18" s="49"/>
      <c r="B18" s="184" t="s">
        <v>141</v>
      </c>
      <c r="C18" s="176">
        <v>8.9894736349629394</v>
      </c>
      <c r="D18" s="50">
        <v>0.48677051589627029</v>
      </c>
      <c r="E18" s="177">
        <v>8.0159326031703984</v>
      </c>
      <c r="F18" s="177">
        <v>9.9630146667554804</v>
      </c>
      <c r="G18" s="177">
        <v>7.5291620872741287</v>
      </c>
      <c r="H18" s="177">
        <v>10.44978518265175</v>
      </c>
      <c r="I18" s="52">
        <v>5.4148945273398877E-2</v>
      </c>
      <c r="J18" s="51">
        <v>0.10829789054679775</v>
      </c>
      <c r="K18" s="53">
        <v>0.16244683582019664</v>
      </c>
      <c r="L18" s="177">
        <v>8.5399999532147923</v>
      </c>
      <c r="M18" s="177">
        <v>9.4389473167110864</v>
      </c>
    </row>
    <row r="19" spans="1:13" ht="15" customHeight="1">
      <c r="A19" s="49"/>
      <c r="B19" s="184" t="s">
        <v>166</v>
      </c>
      <c r="C19" s="239">
        <v>85.05380952380952</v>
      </c>
      <c r="D19" s="241">
        <v>4.7577190779432472</v>
      </c>
      <c r="E19" s="240">
        <v>75.53837136792302</v>
      </c>
      <c r="F19" s="240">
        <v>94.569247679696019</v>
      </c>
      <c r="G19" s="240">
        <v>70.78065228997977</v>
      </c>
      <c r="H19" s="240">
        <v>99.326966757639269</v>
      </c>
      <c r="I19" s="52">
        <v>5.5937754047470339E-2</v>
      </c>
      <c r="J19" s="51">
        <v>0.11187550809494068</v>
      </c>
      <c r="K19" s="53">
        <v>0.16781326214241102</v>
      </c>
      <c r="L19" s="240">
        <v>80.801119047619039</v>
      </c>
      <c r="M19" s="240">
        <v>89.3065</v>
      </c>
    </row>
    <row r="20" spans="1:13" ht="15" customHeight="1">
      <c r="A20" s="49"/>
      <c r="B20" s="184" t="s">
        <v>142</v>
      </c>
      <c r="C20" s="239">
        <v>100.10676200769339</v>
      </c>
      <c r="D20" s="240">
        <v>18.75596031558128</v>
      </c>
      <c r="E20" s="240">
        <v>62.59484137653083</v>
      </c>
      <c r="F20" s="240">
        <v>137.61868263885594</v>
      </c>
      <c r="G20" s="240">
        <v>43.838881060949547</v>
      </c>
      <c r="H20" s="240">
        <v>156.37464295443723</v>
      </c>
      <c r="I20" s="52">
        <v>0.18735957431267081</v>
      </c>
      <c r="J20" s="51">
        <v>0.37471914862534161</v>
      </c>
      <c r="K20" s="53">
        <v>0.56207872293801242</v>
      </c>
      <c r="L20" s="240">
        <v>95.101423907308714</v>
      </c>
      <c r="M20" s="240">
        <v>105.11210010807807</v>
      </c>
    </row>
    <row r="21" spans="1:13" ht="15" customHeight="1">
      <c r="A21" s="49"/>
      <c r="B21" s="184" t="s">
        <v>167</v>
      </c>
      <c r="C21" s="176">
        <v>0.58149369336496282</v>
      </c>
      <c r="D21" s="177">
        <v>0.11140661850023609</v>
      </c>
      <c r="E21" s="177">
        <v>0.35868045636449064</v>
      </c>
      <c r="F21" s="177">
        <v>0.80430693036543499</v>
      </c>
      <c r="G21" s="177">
        <v>0.24727383786425455</v>
      </c>
      <c r="H21" s="177">
        <v>0.91571354886567113</v>
      </c>
      <c r="I21" s="52">
        <v>0.19158697638757358</v>
      </c>
      <c r="J21" s="51">
        <v>0.38317395277514715</v>
      </c>
      <c r="K21" s="53">
        <v>0.5747609291627207</v>
      </c>
      <c r="L21" s="177">
        <v>0.55241900869671468</v>
      </c>
      <c r="M21" s="177">
        <v>0.61056837803321096</v>
      </c>
    </row>
    <row r="22" spans="1:13" ht="15" customHeight="1">
      <c r="A22" s="49"/>
      <c r="B22" s="184" t="s">
        <v>212</v>
      </c>
      <c r="C22" s="176">
        <v>1.4930340558773756</v>
      </c>
      <c r="D22" s="50">
        <v>2.2154318621696603E-2</v>
      </c>
      <c r="E22" s="177">
        <v>1.4487254186339824</v>
      </c>
      <c r="F22" s="177">
        <v>1.5373426931207688</v>
      </c>
      <c r="G22" s="177">
        <v>1.4265711000122858</v>
      </c>
      <c r="H22" s="177">
        <v>1.5594970117424654</v>
      </c>
      <c r="I22" s="52">
        <v>1.4838454979968762E-2</v>
      </c>
      <c r="J22" s="51">
        <v>2.9676909959937523E-2</v>
      </c>
      <c r="K22" s="53">
        <v>4.4515364939906286E-2</v>
      </c>
      <c r="L22" s="177">
        <v>1.4183823530835069</v>
      </c>
      <c r="M22" s="177">
        <v>1.5676857586712443</v>
      </c>
    </row>
    <row r="23" spans="1:13" ht="15" customHeight="1">
      <c r="A23" s="49"/>
      <c r="B23" s="184" t="s">
        <v>143</v>
      </c>
      <c r="C23" s="176">
        <v>1.0591158628638051</v>
      </c>
      <c r="D23" s="50">
        <v>9.553975383644249E-2</v>
      </c>
      <c r="E23" s="177">
        <v>0.86803635519092015</v>
      </c>
      <c r="F23" s="177">
        <v>1.2501953705366902</v>
      </c>
      <c r="G23" s="177">
        <v>0.77249660135447762</v>
      </c>
      <c r="H23" s="177">
        <v>1.3457351243731326</v>
      </c>
      <c r="I23" s="52">
        <v>9.0207084216553018E-2</v>
      </c>
      <c r="J23" s="51">
        <v>0.18041416843310604</v>
      </c>
      <c r="K23" s="53">
        <v>0.27062125264965908</v>
      </c>
      <c r="L23" s="177">
        <v>1.0061600697206148</v>
      </c>
      <c r="M23" s="177">
        <v>1.1120716560069954</v>
      </c>
    </row>
    <row r="24" spans="1:13" ht="15" customHeight="1">
      <c r="A24" s="49"/>
      <c r="B24" s="184" t="s">
        <v>213</v>
      </c>
      <c r="C24" s="176">
        <v>0.61448146452975516</v>
      </c>
      <c r="D24" s="177">
        <v>6.2693262657929738E-2</v>
      </c>
      <c r="E24" s="177">
        <v>0.48909493921389569</v>
      </c>
      <c r="F24" s="177">
        <v>0.73986798984561464</v>
      </c>
      <c r="G24" s="177">
        <v>0.42640167655596595</v>
      </c>
      <c r="H24" s="177">
        <v>0.80256125250354438</v>
      </c>
      <c r="I24" s="52">
        <v>0.10202628765361876</v>
      </c>
      <c r="J24" s="51">
        <v>0.20405257530723753</v>
      </c>
      <c r="K24" s="53">
        <v>0.30607886296085629</v>
      </c>
      <c r="L24" s="177">
        <v>0.58375739130326743</v>
      </c>
      <c r="M24" s="177">
        <v>0.6452055377562429</v>
      </c>
    </row>
    <row r="25" spans="1:13" ht="15" customHeight="1">
      <c r="A25" s="49"/>
      <c r="B25" s="184" t="s">
        <v>144</v>
      </c>
      <c r="C25" s="176">
        <v>0.32330692275164941</v>
      </c>
      <c r="D25" s="50">
        <v>3.1678518643465936E-2</v>
      </c>
      <c r="E25" s="177">
        <v>0.25994988546471753</v>
      </c>
      <c r="F25" s="177">
        <v>0.38666396003858128</v>
      </c>
      <c r="G25" s="177">
        <v>0.2282713668212516</v>
      </c>
      <c r="H25" s="177">
        <v>0.41834247868204721</v>
      </c>
      <c r="I25" s="52">
        <v>9.798280338030381E-2</v>
      </c>
      <c r="J25" s="51">
        <v>0.19596560676060762</v>
      </c>
      <c r="K25" s="53">
        <v>0.29394841014091144</v>
      </c>
      <c r="L25" s="177">
        <v>0.30714157661406694</v>
      </c>
      <c r="M25" s="177">
        <v>0.33947226888923188</v>
      </c>
    </row>
    <row r="26" spans="1:13" ht="15" customHeight="1">
      <c r="A26" s="49"/>
      <c r="B26" s="184" t="s">
        <v>145</v>
      </c>
      <c r="C26" s="176">
        <v>23.069939770341865</v>
      </c>
      <c r="D26" s="50">
        <v>0.43951343578249924</v>
      </c>
      <c r="E26" s="177">
        <v>22.190912898776865</v>
      </c>
      <c r="F26" s="177">
        <v>23.948966641906864</v>
      </c>
      <c r="G26" s="177">
        <v>21.751399462994367</v>
      </c>
      <c r="H26" s="177">
        <v>24.388480077689362</v>
      </c>
      <c r="I26" s="52">
        <v>1.9051347344544292E-2</v>
      </c>
      <c r="J26" s="51">
        <v>3.8102694689088584E-2</v>
      </c>
      <c r="K26" s="53">
        <v>5.7154042033632876E-2</v>
      </c>
      <c r="L26" s="177">
        <v>21.91644278182477</v>
      </c>
      <c r="M26" s="177">
        <v>24.223436758858959</v>
      </c>
    </row>
    <row r="27" spans="1:13" ht="15" customHeight="1">
      <c r="A27" s="49"/>
      <c r="B27" s="184" t="s">
        <v>146</v>
      </c>
      <c r="C27" s="245">
        <v>12.299491293075842</v>
      </c>
      <c r="D27" s="177">
        <v>0.50714498395891083</v>
      </c>
      <c r="E27" s="241">
        <v>11.28520132515802</v>
      </c>
      <c r="F27" s="241">
        <v>13.313781260993665</v>
      </c>
      <c r="G27" s="241">
        <v>10.778056341199109</v>
      </c>
      <c r="H27" s="241">
        <v>13.820926244952576</v>
      </c>
      <c r="I27" s="52">
        <v>4.1233004835282472E-2</v>
      </c>
      <c r="J27" s="51">
        <v>8.2466009670564944E-2</v>
      </c>
      <c r="K27" s="53">
        <v>0.12369901450584742</v>
      </c>
      <c r="L27" s="241">
        <v>11.68451672842205</v>
      </c>
      <c r="M27" s="241">
        <v>12.914465857729635</v>
      </c>
    </row>
    <row r="28" spans="1:13" ht="15" customHeight="1">
      <c r="A28" s="49"/>
      <c r="B28" s="184" t="s">
        <v>147</v>
      </c>
      <c r="C28" s="176">
        <v>1.0639583333333336</v>
      </c>
      <c r="D28" s="50">
        <v>9.5977381717872526E-2</v>
      </c>
      <c r="E28" s="177">
        <v>0.87200356989758854</v>
      </c>
      <c r="F28" s="177">
        <v>1.2559130967690786</v>
      </c>
      <c r="G28" s="177">
        <v>0.77602618817971591</v>
      </c>
      <c r="H28" s="177">
        <v>1.3518904784869512</v>
      </c>
      <c r="I28" s="52">
        <v>9.0207838700957124E-2</v>
      </c>
      <c r="J28" s="51">
        <v>0.18041567740191425</v>
      </c>
      <c r="K28" s="53">
        <v>0.27062351610287139</v>
      </c>
      <c r="L28" s="177">
        <v>1.0107604166666668</v>
      </c>
      <c r="M28" s="177">
        <v>1.1171562500000003</v>
      </c>
    </row>
    <row r="29" spans="1:13" ht="15" customHeight="1">
      <c r="A29" s="49"/>
      <c r="B29" s="184" t="s">
        <v>214</v>
      </c>
      <c r="C29" s="176">
        <v>4.3813573357664453</v>
      </c>
      <c r="D29" s="177">
        <v>0.63464332634729959</v>
      </c>
      <c r="E29" s="177">
        <v>3.1120706830718463</v>
      </c>
      <c r="F29" s="177">
        <v>5.6506439884610442</v>
      </c>
      <c r="G29" s="177">
        <v>2.4774273567245464</v>
      </c>
      <c r="H29" s="177">
        <v>6.2852873148083441</v>
      </c>
      <c r="I29" s="52">
        <v>0.14485084819868482</v>
      </c>
      <c r="J29" s="51">
        <v>0.28970169639736965</v>
      </c>
      <c r="K29" s="53">
        <v>0.43455254459605447</v>
      </c>
      <c r="L29" s="177">
        <v>4.1622894689781234</v>
      </c>
      <c r="M29" s="177">
        <v>4.6004252025547672</v>
      </c>
    </row>
    <row r="30" spans="1:13" ht="15" customHeight="1">
      <c r="A30" s="49"/>
      <c r="B30" s="184" t="s">
        <v>149</v>
      </c>
      <c r="C30" s="176">
        <v>0.21033333333333334</v>
      </c>
      <c r="D30" s="50">
        <v>1.425949975747135E-2</v>
      </c>
      <c r="E30" s="177">
        <v>0.18181433381839066</v>
      </c>
      <c r="F30" s="177">
        <v>0.23885233284827603</v>
      </c>
      <c r="G30" s="177">
        <v>0.16755483406091931</v>
      </c>
      <c r="H30" s="177">
        <v>0.25311183260574738</v>
      </c>
      <c r="I30" s="52">
        <v>6.7794769052954118E-2</v>
      </c>
      <c r="J30" s="51">
        <v>0.13558953810590824</v>
      </c>
      <c r="K30" s="53">
        <v>0.20338430715886235</v>
      </c>
      <c r="L30" s="177">
        <v>0.19981666666666667</v>
      </c>
      <c r="M30" s="177">
        <v>0.22085000000000002</v>
      </c>
    </row>
    <row r="31" spans="1:13" ht="15" customHeight="1">
      <c r="A31" s="49"/>
      <c r="B31" s="184" t="s">
        <v>168</v>
      </c>
      <c r="C31" s="176">
        <v>1.4592842996321314</v>
      </c>
      <c r="D31" s="50">
        <v>0.11921489636519388</v>
      </c>
      <c r="E31" s="177">
        <v>1.2208545069017436</v>
      </c>
      <c r="F31" s="177">
        <v>1.6977140923625191</v>
      </c>
      <c r="G31" s="177">
        <v>1.1016396105365498</v>
      </c>
      <c r="H31" s="177">
        <v>1.8169289887277129</v>
      </c>
      <c r="I31" s="52">
        <v>8.1694085515239601E-2</v>
      </c>
      <c r="J31" s="51">
        <v>0.1633881710304792</v>
      </c>
      <c r="K31" s="53">
        <v>0.2450822565457188</v>
      </c>
      <c r="L31" s="177">
        <v>1.3863200846505248</v>
      </c>
      <c r="M31" s="177">
        <v>1.5322485146137379</v>
      </c>
    </row>
    <row r="32" spans="1:13" ht="15" customHeight="1">
      <c r="A32" s="49"/>
      <c r="B32" s="184" t="s">
        <v>150</v>
      </c>
      <c r="C32" s="176">
        <v>1.2465441801825672</v>
      </c>
      <c r="D32" s="50">
        <v>8.6275748735472127E-2</v>
      </c>
      <c r="E32" s="177">
        <v>1.0739926827116228</v>
      </c>
      <c r="F32" s="177">
        <v>1.4190956776535115</v>
      </c>
      <c r="G32" s="177">
        <v>0.98771693397615079</v>
      </c>
      <c r="H32" s="177">
        <v>1.5053714263889835</v>
      </c>
      <c r="I32" s="52">
        <v>6.921194620060421E-2</v>
      </c>
      <c r="J32" s="51">
        <v>0.13842389240120842</v>
      </c>
      <c r="K32" s="53">
        <v>0.20763583860181262</v>
      </c>
      <c r="L32" s="177">
        <v>1.1842169711734387</v>
      </c>
      <c r="M32" s="177">
        <v>1.3088713891916957</v>
      </c>
    </row>
    <row r="33" spans="1:13" ht="15" customHeight="1">
      <c r="A33" s="49"/>
      <c r="B33" s="184" t="s">
        <v>151</v>
      </c>
      <c r="C33" s="176">
        <v>4.0451875126608359</v>
      </c>
      <c r="D33" s="50">
        <v>0.28009635291887297</v>
      </c>
      <c r="E33" s="177">
        <v>3.48499480682309</v>
      </c>
      <c r="F33" s="177">
        <v>4.6053802184985821</v>
      </c>
      <c r="G33" s="177">
        <v>3.2048984539042169</v>
      </c>
      <c r="H33" s="177">
        <v>4.8854765714174544</v>
      </c>
      <c r="I33" s="52">
        <v>6.9241871246317505E-2</v>
      </c>
      <c r="J33" s="51">
        <v>0.13848374249263501</v>
      </c>
      <c r="K33" s="53">
        <v>0.20772561373895251</v>
      </c>
      <c r="L33" s="177">
        <v>3.8429281370277941</v>
      </c>
      <c r="M33" s="177">
        <v>4.2474468882938776</v>
      </c>
    </row>
    <row r="34" spans="1:13" ht="15" customHeight="1">
      <c r="A34" s="49"/>
      <c r="B34" s="184" t="s">
        <v>152</v>
      </c>
      <c r="C34" s="176">
        <v>0.10014393867958275</v>
      </c>
      <c r="D34" s="177">
        <v>1.0890602293536595E-2</v>
      </c>
      <c r="E34" s="177">
        <v>7.8362734092509559E-2</v>
      </c>
      <c r="F34" s="177">
        <v>0.12192514326665595</v>
      </c>
      <c r="G34" s="177">
        <v>6.7472131798972962E-2</v>
      </c>
      <c r="H34" s="177">
        <v>0.13281574556019254</v>
      </c>
      <c r="I34" s="52">
        <v>0.10874949035489614</v>
      </c>
      <c r="J34" s="51">
        <v>0.21749898070979229</v>
      </c>
      <c r="K34" s="53">
        <v>0.32624847106468846</v>
      </c>
      <c r="L34" s="177">
        <v>9.5136741745603617E-2</v>
      </c>
      <c r="M34" s="177">
        <v>0.10515113561356189</v>
      </c>
    </row>
    <row r="35" spans="1:13" ht="15" customHeight="1">
      <c r="A35" s="49"/>
      <c r="B35" s="184" t="s">
        <v>153</v>
      </c>
      <c r="C35" s="248">
        <v>0.79969956523273622</v>
      </c>
      <c r="D35" s="50">
        <v>3.1568348888823122E-2</v>
      </c>
      <c r="E35" s="50">
        <v>0.73656286745508992</v>
      </c>
      <c r="F35" s="50">
        <v>0.86283626301038252</v>
      </c>
      <c r="G35" s="50">
        <v>0.70499451856626683</v>
      </c>
      <c r="H35" s="50">
        <v>0.89440461189920561</v>
      </c>
      <c r="I35" s="52">
        <v>3.9475260787012932E-2</v>
      </c>
      <c r="J35" s="51">
        <v>7.8950521574025864E-2</v>
      </c>
      <c r="K35" s="53">
        <v>0.11842578236103879</v>
      </c>
      <c r="L35" s="50">
        <v>0.75971458697109939</v>
      </c>
      <c r="M35" s="50">
        <v>0.83968454349437305</v>
      </c>
    </row>
    <row r="36" spans="1:13" ht="15" customHeight="1">
      <c r="A36" s="49"/>
      <c r="B36" s="184" t="s">
        <v>154</v>
      </c>
      <c r="C36" s="248">
        <v>2.5606403450561539E-2</v>
      </c>
      <c r="D36" s="50">
        <v>1.6915308115373322E-3</v>
      </c>
      <c r="E36" s="50">
        <v>2.2223341827486875E-2</v>
      </c>
      <c r="F36" s="50">
        <v>2.8989465073636204E-2</v>
      </c>
      <c r="G36" s="50">
        <v>2.0531811015949544E-2</v>
      </c>
      <c r="H36" s="50">
        <v>3.0680995885173534E-2</v>
      </c>
      <c r="I36" s="52">
        <v>6.6058898697084992E-2</v>
      </c>
      <c r="J36" s="51">
        <v>0.13211779739416998</v>
      </c>
      <c r="K36" s="53">
        <v>0.19817669609125499</v>
      </c>
      <c r="L36" s="50">
        <v>2.4326083278033463E-2</v>
      </c>
      <c r="M36" s="50">
        <v>2.6886723623089616E-2</v>
      </c>
    </row>
    <row r="37" spans="1:13" ht="15" customHeight="1">
      <c r="A37" s="49"/>
      <c r="B37" s="184" t="s">
        <v>170</v>
      </c>
      <c r="C37" s="239">
        <v>62.013995997137954</v>
      </c>
      <c r="D37" s="240">
        <v>6.7595549193304434</v>
      </c>
      <c r="E37" s="240">
        <v>48.494886158477065</v>
      </c>
      <c r="F37" s="240">
        <v>75.533105835798835</v>
      </c>
      <c r="G37" s="240">
        <v>41.735331239146625</v>
      </c>
      <c r="H37" s="240">
        <v>82.292660755129276</v>
      </c>
      <c r="I37" s="52">
        <v>0.10900047337124361</v>
      </c>
      <c r="J37" s="51">
        <v>0.21800094674248721</v>
      </c>
      <c r="K37" s="53">
        <v>0.32700142011373079</v>
      </c>
      <c r="L37" s="240">
        <v>58.913296197281056</v>
      </c>
      <c r="M37" s="240">
        <v>65.114695796994852</v>
      </c>
    </row>
    <row r="38" spans="1:13" ht="15" customHeight="1">
      <c r="A38" s="49"/>
      <c r="B38" s="184" t="s">
        <v>172</v>
      </c>
      <c r="C38" s="176">
        <v>2.0956666666666672</v>
      </c>
      <c r="D38" s="177">
        <v>0.41782187969601192</v>
      </c>
      <c r="E38" s="177">
        <v>1.2600229072746434</v>
      </c>
      <c r="F38" s="177">
        <v>2.9313104260586913</v>
      </c>
      <c r="G38" s="177">
        <v>0.84220102757863158</v>
      </c>
      <c r="H38" s="177">
        <v>3.3491323057547029</v>
      </c>
      <c r="I38" s="52">
        <v>0.19937420694894789</v>
      </c>
      <c r="J38" s="51">
        <v>0.39874841389789578</v>
      </c>
      <c r="K38" s="53">
        <v>0.59812262084684364</v>
      </c>
      <c r="L38" s="177">
        <v>1.9908833333333338</v>
      </c>
      <c r="M38" s="177">
        <v>2.2004500000000005</v>
      </c>
    </row>
    <row r="39" spans="1:13" ht="15" customHeight="1">
      <c r="A39" s="49"/>
      <c r="B39" s="184" t="s">
        <v>155</v>
      </c>
      <c r="C39" s="176">
        <v>4.5911991644821439</v>
      </c>
      <c r="D39" s="50">
        <v>0.30920026241864557</v>
      </c>
      <c r="E39" s="177">
        <v>3.9727986396448527</v>
      </c>
      <c r="F39" s="177">
        <v>5.2095996893194352</v>
      </c>
      <c r="G39" s="177">
        <v>3.6635983772262071</v>
      </c>
      <c r="H39" s="177">
        <v>5.5187999517380808</v>
      </c>
      <c r="I39" s="52">
        <v>6.7346296978497824E-2</v>
      </c>
      <c r="J39" s="51">
        <v>0.13469259395699565</v>
      </c>
      <c r="K39" s="53">
        <v>0.20203889093549349</v>
      </c>
      <c r="L39" s="177">
        <v>4.3616392062580367</v>
      </c>
      <c r="M39" s="177">
        <v>4.8207591227062512</v>
      </c>
    </row>
    <row r="40" spans="1:13" ht="15" customHeight="1">
      <c r="A40" s="49"/>
      <c r="B40" s="184" t="s">
        <v>173</v>
      </c>
      <c r="C40" s="239">
        <v>53.966783755718353</v>
      </c>
      <c r="D40" s="240">
        <v>10.59826869120679</v>
      </c>
      <c r="E40" s="240">
        <v>32.770246373304772</v>
      </c>
      <c r="F40" s="240">
        <v>75.163321138131934</v>
      </c>
      <c r="G40" s="240">
        <v>22.171977682097982</v>
      </c>
      <c r="H40" s="240">
        <v>85.761589829338732</v>
      </c>
      <c r="I40" s="52">
        <v>0.1963850345275355</v>
      </c>
      <c r="J40" s="51">
        <v>0.392770069055071</v>
      </c>
      <c r="K40" s="53">
        <v>0.58915510358260648</v>
      </c>
      <c r="L40" s="240">
        <v>51.268444567932434</v>
      </c>
      <c r="M40" s="240">
        <v>56.665122943504272</v>
      </c>
    </row>
    <row r="41" spans="1:13" ht="15" customHeight="1">
      <c r="A41" s="49"/>
      <c r="B41" s="184" t="s">
        <v>175</v>
      </c>
      <c r="C41" s="239">
        <v>1401.4855688307832</v>
      </c>
      <c r="D41" s="240">
        <v>53.350022664278313</v>
      </c>
      <c r="E41" s="240">
        <v>1294.7855235022266</v>
      </c>
      <c r="F41" s="240">
        <v>1508.1856141593398</v>
      </c>
      <c r="G41" s="240">
        <v>1241.4355008379482</v>
      </c>
      <c r="H41" s="240">
        <v>1561.5356368236182</v>
      </c>
      <c r="I41" s="52">
        <v>3.8066765616992126E-2</v>
      </c>
      <c r="J41" s="51">
        <v>7.6133531233984253E-2</v>
      </c>
      <c r="K41" s="53">
        <v>0.11420029685097638</v>
      </c>
      <c r="L41" s="240">
        <v>1331.411290389244</v>
      </c>
      <c r="M41" s="240">
        <v>1471.5598472723225</v>
      </c>
    </row>
    <row r="42" spans="1:13" ht="15" customHeight="1">
      <c r="A42" s="49"/>
      <c r="B42" s="184" t="s">
        <v>156</v>
      </c>
      <c r="C42" s="176">
        <v>1.0722176509354899</v>
      </c>
      <c r="D42" s="50">
        <v>4.8222181846384424E-2</v>
      </c>
      <c r="E42" s="177">
        <v>0.97577328724272105</v>
      </c>
      <c r="F42" s="177">
        <v>1.1686620146282587</v>
      </c>
      <c r="G42" s="177">
        <v>0.92755110539633667</v>
      </c>
      <c r="H42" s="177">
        <v>1.2168841964746431</v>
      </c>
      <c r="I42" s="52">
        <v>4.4974247350163907E-2</v>
      </c>
      <c r="J42" s="51">
        <v>8.9948494700327813E-2</v>
      </c>
      <c r="K42" s="53">
        <v>0.13492274205049171</v>
      </c>
      <c r="L42" s="177">
        <v>1.0186067683887154</v>
      </c>
      <c r="M42" s="177">
        <v>1.1258285334822644</v>
      </c>
    </row>
    <row r="43" spans="1:13" ht="15" customHeight="1">
      <c r="A43" s="49"/>
      <c r="B43" s="184" t="s">
        <v>157</v>
      </c>
      <c r="C43" s="245">
        <v>24.682738285950443</v>
      </c>
      <c r="D43" s="177">
        <v>1.4661078384332491</v>
      </c>
      <c r="E43" s="241">
        <v>21.750522609083944</v>
      </c>
      <c r="F43" s="241">
        <v>27.614953962816941</v>
      </c>
      <c r="G43" s="241">
        <v>20.284414770650695</v>
      </c>
      <c r="H43" s="241">
        <v>29.08106180125019</v>
      </c>
      <c r="I43" s="52">
        <v>5.9398103299898704E-2</v>
      </c>
      <c r="J43" s="51">
        <v>0.11879620659979741</v>
      </c>
      <c r="K43" s="53">
        <v>0.17819430989969612</v>
      </c>
      <c r="L43" s="241">
        <v>23.44860137165292</v>
      </c>
      <c r="M43" s="241">
        <v>25.916875200247965</v>
      </c>
    </row>
    <row r="44" spans="1:13" ht="15" customHeight="1">
      <c r="A44" s="49"/>
      <c r="B44" s="184" t="s">
        <v>208</v>
      </c>
      <c r="C44" s="176">
        <v>24.296248128870953</v>
      </c>
      <c r="D44" s="50">
        <v>0.49544684240396236</v>
      </c>
      <c r="E44" s="177">
        <v>23.305354444063028</v>
      </c>
      <c r="F44" s="177">
        <v>25.287141813678879</v>
      </c>
      <c r="G44" s="177">
        <v>22.809907601659067</v>
      </c>
      <c r="H44" s="177">
        <v>25.78258865608284</v>
      </c>
      <c r="I44" s="52">
        <v>2.039190741615898E-2</v>
      </c>
      <c r="J44" s="51">
        <v>4.0783814832317959E-2</v>
      </c>
      <c r="K44" s="53">
        <v>6.1175722248476935E-2</v>
      </c>
      <c r="L44" s="177">
        <v>23.081435722427404</v>
      </c>
      <c r="M44" s="177">
        <v>25.511060535314503</v>
      </c>
    </row>
    <row r="45" spans="1:13" ht="15" customHeight="1">
      <c r="A45" s="49"/>
      <c r="B45" s="184" t="s">
        <v>215</v>
      </c>
      <c r="C45" s="239">
        <v>107.11349687044971</v>
      </c>
      <c r="D45" s="240">
        <v>2.6175103889322808</v>
      </c>
      <c r="E45" s="240">
        <v>101.87847609258515</v>
      </c>
      <c r="F45" s="240">
        <v>112.34851764831427</v>
      </c>
      <c r="G45" s="240">
        <v>99.260965703652872</v>
      </c>
      <c r="H45" s="240">
        <v>114.96602803724655</v>
      </c>
      <c r="I45" s="52">
        <v>2.4436793358525812E-2</v>
      </c>
      <c r="J45" s="51">
        <v>4.8873586717051623E-2</v>
      </c>
      <c r="K45" s="53">
        <v>7.3310380075577442E-2</v>
      </c>
      <c r="L45" s="240">
        <v>101.75782202692722</v>
      </c>
      <c r="M45" s="240">
        <v>112.4691717139722</v>
      </c>
    </row>
    <row r="46" spans="1:13" ht="15" customHeight="1">
      <c r="A46" s="49"/>
      <c r="B46" s="184" t="s">
        <v>176</v>
      </c>
      <c r="C46" s="245">
        <v>11.973333333333333</v>
      </c>
      <c r="D46" s="177">
        <v>0.80169360960294189</v>
      </c>
      <c r="E46" s="241">
        <v>10.369946114127449</v>
      </c>
      <c r="F46" s="241">
        <v>13.576720552539216</v>
      </c>
      <c r="G46" s="241">
        <v>9.5682525045245068</v>
      </c>
      <c r="H46" s="241">
        <v>14.378414162142159</v>
      </c>
      <c r="I46" s="52">
        <v>6.6956593229644368E-2</v>
      </c>
      <c r="J46" s="51">
        <v>0.13391318645928874</v>
      </c>
      <c r="K46" s="53">
        <v>0.2008697796889331</v>
      </c>
      <c r="L46" s="241">
        <v>11.374666666666666</v>
      </c>
      <c r="M46" s="241">
        <v>12.571999999999999</v>
      </c>
    </row>
    <row r="47" spans="1:13" ht="15" customHeight="1">
      <c r="A47" s="49"/>
      <c r="B47" s="184" t="s">
        <v>216</v>
      </c>
      <c r="C47" s="239">
        <v>57.520587914882107</v>
      </c>
      <c r="D47" s="240">
        <v>9.6006043605730955</v>
      </c>
      <c r="E47" s="240">
        <v>38.319379193735912</v>
      </c>
      <c r="F47" s="240">
        <v>76.721796636028301</v>
      </c>
      <c r="G47" s="240">
        <v>28.718774833162819</v>
      </c>
      <c r="H47" s="240">
        <v>86.322400996601402</v>
      </c>
      <c r="I47" s="52">
        <v>0.1669072710936107</v>
      </c>
      <c r="J47" s="51">
        <v>0.3338145421872214</v>
      </c>
      <c r="K47" s="53">
        <v>0.5007218132808321</v>
      </c>
      <c r="L47" s="240">
        <v>54.644558519138002</v>
      </c>
      <c r="M47" s="240">
        <v>60.396617310626212</v>
      </c>
    </row>
    <row r="48" spans="1:13" s="48" customFormat="1" ht="15" customHeight="1">
      <c r="A48" s="49"/>
      <c r="B48" s="184" t="s">
        <v>445</v>
      </c>
      <c r="C48" s="176">
        <v>34.48055329177361</v>
      </c>
      <c r="D48" s="50">
        <v>0.9330091820959262</v>
      </c>
      <c r="E48" s="177">
        <v>32.614534927581758</v>
      </c>
      <c r="F48" s="177">
        <v>36.346571655965462</v>
      </c>
      <c r="G48" s="177">
        <v>31.681525745485832</v>
      </c>
      <c r="H48" s="177">
        <v>37.279580838061392</v>
      </c>
      <c r="I48" s="52">
        <v>2.7058996826437934E-2</v>
      </c>
      <c r="J48" s="51">
        <v>5.4117993652875868E-2</v>
      </c>
      <c r="K48" s="53">
        <v>8.1176990479313801E-2</v>
      </c>
      <c r="L48" s="177">
        <v>32.756525627184928</v>
      </c>
      <c r="M48" s="177">
        <v>36.204580956362292</v>
      </c>
    </row>
    <row r="49" spans="1:13" ht="15" customHeight="1">
      <c r="A49" s="49"/>
      <c r="B49" s="184" t="s">
        <v>158</v>
      </c>
      <c r="C49" s="176">
        <v>1.0396868749346904</v>
      </c>
      <c r="D49" s="177">
        <v>0.10676203202596729</v>
      </c>
      <c r="E49" s="177">
        <v>0.82616281088275578</v>
      </c>
      <c r="F49" s="177">
        <v>1.2532109389866251</v>
      </c>
      <c r="G49" s="177">
        <v>0.71940077885678844</v>
      </c>
      <c r="H49" s="177">
        <v>1.3599729710125923</v>
      </c>
      <c r="I49" s="52">
        <v>0.10268671712593633</v>
      </c>
      <c r="J49" s="51">
        <v>0.20537343425187266</v>
      </c>
      <c r="K49" s="53">
        <v>0.30806015137780896</v>
      </c>
      <c r="L49" s="177">
        <v>0.98770253118795581</v>
      </c>
      <c r="M49" s="177">
        <v>1.0916712186814248</v>
      </c>
    </row>
    <row r="50" spans="1:13" ht="15" customHeight="1">
      <c r="A50" s="49"/>
      <c r="B50" s="184" t="s">
        <v>177</v>
      </c>
      <c r="C50" s="245">
        <v>12.956666666666667</v>
      </c>
      <c r="D50" s="177">
        <v>1.065018482382394</v>
      </c>
      <c r="E50" s="241">
        <v>10.826629701901879</v>
      </c>
      <c r="F50" s="241">
        <v>15.086703631431455</v>
      </c>
      <c r="G50" s="241">
        <v>9.7616112195194837</v>
      </c>
      <c r="H50" s="241">
        <v>16.15172211381385</v>
      </c>
      <c r="I50" s="52">
        <v>8.2198493623544686E-2</v>
      </c>
      <c r="J50" s="51">
        <v>0.16439698724708937</v>
      </c>
      <c r="K50" s="53">
        <v>0.24659548087063404</v>
      </c>
      <c r="L50" s="241">
        <v>12.308833333333334</v>
      </c>
      <c r="M50" s="241">
        <v>13.6045</v>
      </c>
    </row>
    <row r="51" spans="1:13" ht="15" customHeight="1">
      <c r="A51" s="49"/>
      <c r="B51" s="184" t="s">
        <v>159</v>
      </c>
      <c r="C51" s="239">
        <v>50.771263019986428</v>
      </c>
      <c r="D51" s="241">
        <v>3.0986641124656922</v>
      </c>
      <c r="E51" s="240">
        <v>44.573934795055045</v>
      </c>
      <c r="F51" s="240">
        <v>56.96859124491781</v>
      </c>
      <c r="G51" s="240">
        <v>41.475270682589354</v>
      </c>
      <c r="H51" s="240">
        <v>60.067255357383502</v>
      </c>
      <c r="I51" s="52">
        <v>6.1031850069317432E-2</v>
      </c>
      <c r="J51" s="51">
        <v>0.12206370013863486</v>
      </c>
      <c r="K51" s="53">
        <v>0.18309555020795229</v>
      </c>
      <c r="L51" s="240">
        <v>48.232699868987105</v>
      </c>
      <c r="M51" s="240">
        <v>53.309826170985751</v>
      </c>
    </row>
    <row r="52" spans="1:13" ht="15" customHeight="1">
      <c r="A52" s="49"/>
      <c r="B52" s="184" t="s">
        <v>160</v>
      </c>
      <c r="C52" s="176">
        <v>0.16969236142910518</v>
      </c>
      <c r="D52" s="50">
        <v>1.4645588696096367E-2</v>
      </c>
      <c r="E52" s="177">
        <v>0.14040118403691246</v>
      </c>
      <c r="F52" s="177">
        <v>0.19898353882129791</v>
      </c>
      <c r="G52" s="177">
        <v>0.1257555953408161</v>
      </c>
      <c r="H52" s="177">
        <v>0.21362912751739427</v>
      </c>
      <c r="I52" s="52">
        <v>8.6306705692318783E-2</v>
      </c>
      <c r="J52" s="51">
        <v>0.17261341138463757</v>
      </c>
      <c r="K52" s="53">
        <v>0.25892011707695634</v>
      </c>
      <c r="L52" s="177">
        <v>0.16120774335764992</v>
      </c>
      <c r="M52" s="177">
        <v>0.17817697950056044</v>
      </c>
    </row>
    <row r="53" spans="1:13" ht="15" customHeight="1">
      <c r="A53" s="49"/>
      <c r="B53" s="184" t="s">
        <v>217</v>
      </c>
      <c r="C53" s="176">
        <v>4.9419503667089604</v>
      </c>
      <c r="D53" s="50">
        <v>0.37309659657416133</v>
      </c>
      <c r="E53" s="177">
        <v>4.1957571735606374</v>
      </c>
      <c r="F53" s="177">
        <v>5.6881435598572834</v>
      </c>
      <c r="G53" s="177">
        <v>3.8226605769864763</v>
      </c>
      <c r="H53" s="177">
        <v>6.0612401564314444</v>
      </c>
      <c r="I53" s="52">
        <v>7.5495820250947004E-2</v>
      </c>
      <c r="J53" s="51">
        <v>0.15099164050189401</v>
      </c>
      <c r="K53" s="53">
        <v>0.22648746075284101</v>
      </c>
      <c r="L53" s="177">
        <v>4.6948528483735128</v>
      </c>
      <c r="M53" s="177">
        <v>5.1890478850444079</v>
      </c>
    </row>
    <row r="54" spans="1:13" ht="15" customHeight="1">
      <c r="A54" s="49"/>
      <c r="B54" s="184" t="s">
        <v>161</v>
      </c>
      <c r="C54" s="176">
        <v>1.1009877552143401</v>
      </c>
      <c r="D54" s="50">
        <v>6.7752208945839512E-2</v>
      </c>
      <c r="E54" s="177">
        <v>0.96548333732266112</v>
      </c>
      <c r="F54" s="177">
        <v>1.2364921731060192</v>
      </c>
      <c r="G54" s="177">
        <v>0.89773112837682156</v>
      </c>
      <c r="H54" s="177">
        <v>1.3042443820518588</v>
      </c>
      <c r="I54" s="52">
        <v>6.1537658911246948E-2</v>
      </c>
      <c r="J54" s="51">
        <v>0.1230753178224939</v>
      </c>
      <c r="K54" s="53">
        <v>0.18461297673374083</v>
      </c>
      <c r="L54" s="177">
        <v>1.0459383674536231</v>
      </c>
      <c r="M54" s="177">
        <v>1.1560371429750571</v>
      </c>
    </row>
    <row r="55" spans="1:13" ht="15" customHeight="1">
      <c r="A55" s="49"/>
      <c r="B55" s="184" t="s">
        <v>162</v>
      </c>
      <c r="C55" s="248">
        <v>0.17800239386184477</v>
      </c>
      <c r="D55" s="50">
        <v>8.2409791503916894E-3</v>
      </c>
      <c r="E55" s="50">
        <v>0.16152043556106138</v>
      </c>
      <c r="F55" s="50">
        <v>0.19448435216262816</v>
      </c>
      <c r="G55" s="50">
        <v>0.1532794564106697</v>
      </c>
      <c r="H55" s="50">
        <v>0.20272533131301984</v>
      </c>
      <c r="I55" s="52">
        <v>4.6297013043475492E-2</v>
      </c>
      <c r="J55" s="51">
        <v>9.2594026086950984E-2</v>
      </c>
      <c r="K55" s="53">
        <v>0.13889103913042647</v>
      </c>
      <c r="L55" s="50">
        <v>0.16910227416875254</v>
      </c>
      <c r="M55" s="50">
        <v>0.18690251355493701</v>
      </c>
    </row>
    <row r="56" spans="1:13" ht="15" customHeight="1">
      <c r="A56" s="49"/>
      <c r="B56" s="184" t="s">
        <v>179</v>
      </c>
      <c r="C56" s="176">
        <v>9.1600201587133334</v>
      </c>
      <c r="D56" s="50">
        <v>0.73648355205495875</v>
      </c>
      <c r="E56" s="177">
        <v>7.6870530546034157</v>
      </c>
      <c r="F56" s="177">
        <v>10.632987262823251</v>
      </c>
      <c r="G56" s="177">
        <v>6.9505695025484577</v>
      </c>
      <c r="H56" s="177">
        <v>11.369470814878209</v>
      </c>
      <c r="I56" s="52">
        <v>8.0401957560583492E-2</v>
      </c>
      <c r="J56" s="51">
        <v>0.16080391512116698</v>
      </c>
      <c r="K56" s="53">
        <v>0.24120587268175048</v>
      </c>
      <c r="L56" s="177">
        <v>8.7020191507776659</v>
      </c>
      <c r="M56" s="177">
        <v>9.618021166649001</v>
      </c>
    </row>
    <row r="57" spans="1:13" ht="15" customHeight="1">
      <c r="A57" s="49"/>
      <c r="B57" s="184" t="s">
        <v>163</v>
      </c>
      <c r="C57" s="248">
        <v>9.2996405192534895E-2</v>
      </c>
      <c r="D57" s="50">
        <v>9.2033366176351578E-3</v>
      </c>
      <c r="E57" s="50">
        <v>7.4589731957264579E-2</v>
      </c>
      <c r="F57" s="50">
        <v>0.11140307842780521</v>
      </c>
      <c r="G57" s="50">
        <v>6.5386395339629422E-2</v>
      </c>
      <c r="H57" s="50">
        <v>0.12060641504544037</v>
      </c>
      <c r="I57" s="52">
        <v>9.8964434147546354E-2</v>
      </c>
      <c r="J57" s="51">
        <v>0.19792886829509271</v>
      </c>
      <c r="K57" s="53">
        <v>0.29689330244263906</v>
      </c>
      <c r="L57" s="50">
        <v>8.8346584932908145E-2</v>
      </c>
      <c r="M57" s="50">
        <v>9.7646225452161645E-2</v>
      </c>
    </row>
    <row r="58" spans="1:13" ht="15" customHeight="1">
      <c r="A58" s="49"/>
      <c r="B58" s="184" t="s">
        <v>135</v>
      </c>
      <c r="C58" s="176">
        <v>4.5944850518329892</v>
      </c>
      <c r="D58" s="50">
        <v>0.28418997107697919</v>
      </c>
      <c r="E58" s="177">
        <v>4.0261051096790306</v>
      </c>
      <c r="F58" s="177">
        <v>5.1628649939869478</v>
      </c>
      <c r="G58" s="177">
        <v>3.7419151386020517</v>
      </c>
      <c r="H58" s="177">
        <v>5.4470549650639271</v>
      </c>
      <c r="I58" s="52">
        <v>6.1854586068051394E-2</v>
      </c>
      <c r="J58" s="51">
        <v>0.12370917213610279</v>
      </c>
      <c r="K58" s="53">
        <v>0.18556375820415419</v>
      </c>
      <c r="L58" s="177">
        <v>4.3647607992413393</v>
      </c>
      <c r="M58" s="177">
        <v>4.824209304424639</v>
      </c>
    </row>
    <row r="59" spans="1:13" ht="15" customHeight="1">
      <c r="A59" s="49"/>
      <c r="B59" s="184" t="s">
        <v>180</v>
      </c>
      <c r="C59" s="239">
        <v>95.660979358337784</v>
      </c>
      <c r="D59" s="241">
        <v>6.1395209847828598</v>
      </c>
      <c r="E59" s="240">
        <v>83.381937388772059</v>
      </c>
      <c r="F59" s="240">
        <v>107.94002132790351</v>
      </c>
      <c r="G59" s="240">
        <v>77.24241640398921</v>
      </c>
      <c r="H59" s="240">
        <v>114.07954231268636</v>
      </c>
      <c r="I59" s="52">
        <v>6.4179992991549278E-2</v>
      </c>
      <c r="J59" s="51">
        <v>0.12835998598309856</v>
      </c>
      <c r="K59" s="53">
        <v>0.19253997897464784</v>
      </c>
      <c r="L59" s="240">
        <v>90.8779303904209</v>
      </c>
      <c r="M59" s="240">
        <v>100.44402832625467</v>
      </c>
    </row>
    <row r="60" spans="1:13" ht="15" customHeight="1">
      <c r="A60" s="49"/>
      <c r="B60" s="184" t="s">
        <v>218</v>
      </c>
      <c r="C60" s="176">
        <v>5.3237930289114059</v>
      </c>
      <c r="D60" s="177">
        <v>0.64929053164167572</v>
      </c>
      <c r="E60" s="177">
        <v>4.0252119656280545</v>
      </c>
      <c r="F60" s="177">
        <v>6.6223740921947574</v>
      </c>
      <c r="G60" s="177">
        <v>3.3759214339863788</v>
      </c>
      <c r="H60" s="177">
        <v>7.2716646238364326</v>
      </c>
      <c r="I60" s="52">
        <v>0.12196013784075313</v>
      </c>
      <c r="J60" s="51">
        <v>0.24392027568150626</v>
      </c>
      <c r="K60" s="53">
        <v>0.36588041352225942</v>
      </c>
      <c r="L60" s="177">
        <v>5.0576033774658358</v>
      </c>
      <c r="M60" s="177">
        <v>5.5899826803569761</v>
      </c>
    </row>
    <row r="61" spans="1:13" ht="15" customHeight="1">
      <c r="A61" s="49"/>
      <c r="B61" s="184" t="s">
        <v>164</v>
      </c>
      <c r="C61" s="176">
        <v>5.7152736846927024</v>
      </c>
      <c r="D61" s="50">
        <v>0.39306558193874458</v>
      </c>
      <c r="E61" s="177">
        <v>4.9291425208152129</v>
      </c>
      <c r="F61" s="177">
        <v>6.5014048485701919</v>
      </c>
      <c r="G61" s="177">
        <v>4.5360769388764686</v>
      </c>
      <c r="H61" s="177">
        <v>6.8944704305089362</v>
      </c>
      <c r="I61" s="52">
        <v>6.8774586069517127E-2</v>
      </c>
      <c r="J61" s="51">
        <v>0.13754917213903425</v>
      </c>
      <c r="K61" s="53">
        <v>0.20632375820855137</v>
      </c>
      <c r="L61" s="177">
        <v>5.429510000458067</v>
      </c>
      <c r="M61" s="177">
        <v>6.0010373689273377</v>
      </c>
    </row>
    <row r="62" spans="1:13" ht="15" customHeight="1">
      <c r="A62" s="49"/>
      <c r="B62" s="184" t="s">
        <v>165</v>
      </c>
      <c r="C62" s="176">
        <v>0.64255196843240492</v>
      </c>
      <c r="D62" s="177">
        <v>8.2571206857876583E-2</v>
      </c>
      <c r="E62" s="177">
        <v>0.47740955471665175</v>
      </c>
      <c r="F62" s="177">
        <v>0.80769438214815814</v>
      </c>
      <c r="G62" s="177">
        <v>0.39483834785877514</v>
      </c>
      <c r="H62" s="177">
        <v>0.8902655890060347</v>
      </c>
      <c r="I62" s="52">
        <v>0.1285051029558287</v>
      </c>
      <c r="J62" s="51">
        <v>0.25701020591165741</v>
      </c>
      <c r="K62" s="53">
        <v>0.38551530886748608</v>
      </c>
      <c r="L62" s="177">
        <v>0.61042437001078464</v>
      </c>
      <c r="M62" s="177">
        <v>0.67467956685402519</v>
      </c>
    </row>
    <row r="63" spans="1:13" ht="15" customHeight="1">
      <c r="A63" s="49"/>
      <c r="B63" s="184" t="s">
        <v>219</v>
      </c>
      <c r="C63" s="176">
        <v>1.223434973781121</v>
      </c>
      <c r="D63" s="50">
        <v>5.7614035089984292E-2</v>
      </c>
      <c r="E63" s="177">
        <v>1.1082069036011524</v>
      </c>
      <c r="F63" s="177">
        <v>1.3386630439610896</v>
      </c>
      <c r="G63" s="177">
        <v>1.0505928685111681</v>
      </c>
      <c r="H63" s="177">
        <v>1.3962770790510739</v>
      </c>
      <c r="I63" s="52">
        <v>4.7092028857016924E-2</v>
      </c>
      <c r="J63" s="51">
        <v>9.4184057714033848E-2</v>
      </c>
      <c r="K63" s="53">
        <v>0.14127608657105079</v>
      </c>
      <c r="L63" s="177">
        <v>1.162263225092065</v>
      </c>
      <c r="M63" s="177">
        <v>1.2846067224701769</v>
      </c>
    </row>
    <row r="64" spans="1:13" ht="15" customHeight="1">
      <c r="A64" s="49"/>
      <c r="B64" s="184" t="s">
        <v>183</v>
      </c>
      <c r="C64" s="245">
        <v>44.786372434869143</v>
      </c>
      <c r="D64" s="177">
        <v>3.5667708074156255</v>
      </c>
      <c r="E64" s="241">
        <v>37.652830820037892</v>
      </c>
      <c r="F64" s="241">
        <v>51.919914049700395</v>
      </c>
      <c r="G64" s="241">
        <v>34.086060012622269</v>
      </c>
      <c r="H64" s="241">
        <v>55.486684857116018</v>
      </c>
      <c r="I64" s="52">
        <v>7.9639645130951911E-2</v>
      </c>
      <c r="J64" s="51">
        <v>0.15927929026190382</v>
      </c>
      <c r="K64" s="53">
        <v>0.23891893539285575</v>
      </c>
      <c r="L64" s="241">
        <v>42.547053813125686</v>
      </c>
      <c r="M64" s="241">
        <v>47.025691056612601</v>
      </c>
    </row>
    <row r="65" spans="1:13" ht="15" customHeight="1">
      <c r="A65" s="49"/>
      <c r="B65" s="40" t="s">
        <v>182</v>
      </c>
      <c r="C65" s="174"/>
      <c r="D65" s="185"/>
      <c r="E65" s="187"/>
      <c r="F65" s="187"/>
      <c r="G65" s="187"/>
      <c r="H65" s="187"/>
      <c r="I65" s="186"/>
      <c r="J65" s="186"/>
      <c r="K65" s="186"/>
      <c r="L65" s="187"/>
      <c r="M65" s="188"/>
    </row>
    <row r="66" spans="1:13" ht="15" customHeight="1">
      <c r="A66" s="49"/>
      <c r="B66" s="184" t="s">
        <v>220</v>
      </c>
      <c r="C66" s="245">
        <v>13.122311375969799</v>
      </c>
      <c r="D66" s="177">
        <v>0.66957538674610795</v>
      </c>
      <c r="E66" s="241">
        <v>11.783160602477583</v>
      </c>
      <c r="F66" s="241">
        <v>14.461462149462015</v>
      </c>
      <c r="G66" s="241">
        <v>11.113585215731476</v>
      </c>
      <c r="H66" s="241">
        <v>15.131037536208122</v>
      </c>
      <c r="I66" s="52">
        <v>5.1025720055101441E-2</v>
      </c>
      <c r="J66" s="51">
        <v>0.10205144011020288</v>
      </c>
      <c r="K66" s="53">
        <v>0.15307716016530432</v>
      </c>
      <c r="L66" s="241">
        <v>12.466195807171308</v>
      </c>
      <c r="M66" s="241">
        <v>13.77842694476829</v>
      </c>
    </row>
    <row r="67" spans="1:13" ht="15" customHeight="1">
      <c r="A67" s="49"/>
      <c r="B67" s="184" t="s">
        <v>137</v>
      </c>
      <c r="C67" s="176">
        <v>3.8874540758614287</v>
      </c>
      <c r="D67" s="50">
        <v>0.18570902161284428</v>
      </c>
      <c r="E67" s="177">
        <v>3.51603603263574</v>
      </c>
      <c r="F67" s="177">
        <v>4.2588721190871173</v>
      </c>
      <c r="G67" s="177">
        <v>3.330327011022896</v>
      </c>
      <c r="H67" s="177">
        <v>4.4445811406999614</v>
      </c>
      <c r="I67" s="52">
        <v>4.7771373754863622E-2</v>
      </c>
      <c r="J67" s="51">
        <v>9.5542747509727244E-2</v>
      </c>
      <c r="K67" s="53">
        <v>0.14331412126459087</v>
      </c>
      <c r="L67" s="177">
        <v>3.6930813720683573</v>
      </c>
      <c r="M67" s="177">
        <v>4.0818267796545005</v>
      </c>
    </row>
    <row r="68" spans="1:13" ht="15" customHeight="1">
      <c r="A68" s="49"/>
      <c r="B68" s="184" t="s">
        <v>209</v>
      </c>
      <c r="C68" s="239">
        <v>968.24751463954408</v>
      </c>
      <c r="D68" s="240">
        <v>48.469654643641277</v>
      </c>
      <c r="E68" s="240">
        <v>871.30820535226155</v>
      </c>
      <c r="F68" s="240">
        <v>1065.1868239268267</v>
      </c>
      <c r="G68" s="240">
        <v>822.83855070862023</v>
      </c>
      <c r="H68" s="240">
        <v>1113.6564785704679</v>
      </c>
      <c r="I68" s="52">
        <v>5.005915730306356E-2</v>
      </c>
      <c r="J68" s="51">
        <v>0.10011831460612712</v>
      </c>
      <c r="K68" s="53">
        <v>0.15017747190919067</v>
      </c>
      <c r="L68" s="240">
        <v>919.83513890756683</v>
      </c>
      <c r="M68" s="240">
        <v>1016.6598903715213</v>
      </c>
    </row>
    <row r="69" spans="1:13" ht="15" customHeight="1">
      <c r="A69" s="49"/>
      <c r="B69" s="184" t="s">
        <v>138</v>
      </c>
      <c r="C69" s="239">
        <v>115.17997407376788</v>
      </c>
      <c r="D69" s="240">
        <v>15.000124848725999</v>
      </c>
      <c r="E69" s="240">
        <v>85.179724376315875</v>
      </c>
      <c r="F69" s="240">
        <v>145.18022377121989</v>
      </c>
      <c r="G69" s="240">
        <v>70.179599527589886</v>
      </c>
      <c r="H69" s="240">
        <v>160.18034861994587</v>
      </c>
      <c r="I69" s="52">
        <v>0.13023205613086053</v>
      </c>
      <c r="J69" s="51">
        <v>0.26046411226172106</v>
      </c>
      <c r="K69" s="53">
        <v>0.39069616839258159</v>
      </c>
      <c r="L69" s="240">
        <v>109.42097537007949</v>
      </c>
      <c r="M69" s="240">
        <v>120.93897277745627</v>
      </c>
    </row>
    <row r="70" spans="1:13" ht="15" customHeight="1">
      <c r="A70" s="49"/>
      <c r="B70" s="184" t="s">
        <v>139</v>
      </c>
      <c r="C70" s="176">
        <v>0.20957544719031951</v>
      </c>
      <c r="D70" s="177">
        <v>3.3265227535989206E-2</v>
      </c>
      <c r="E70" s="177">
        <v>0.1430449921183411</v>
      </c>
      <c r="F70" s="177">
        <v>0.27610590226229792</v>
      </c>
      <c r="G70" s="177">
        <v>0.10977976458235189</v>
      </c>
      <c r="H70" s="177">
        <v>0.30937112979828713</v>
      </c>
      <c r="I70" s="52">
        <v>0.15872674009269994</v>
      </c>
      <c r="J70" s="51">
        <v>0.31745348018539987</v>
      </c>
      <c r="K70" s="53">
        <v>0.47618022027809981</v>
      </c>
      <c r="L70" s="177">
        <v>0.19909667483080354</v>
      </c>
      <c r="M70" s="177">
        <v>0.22005421954983548</v>
      </c>
    </row>
    <row r="71" spans="1:13" ht="15" customHeight="1">
      <c r="A71" s="49"/>
      <c r="B71" s="184" t="s">
        <v>210</v>
      </c>
      <c r="C71" s="176">
        <v>6.1167945677417412</v>
      </c>
      <c r="D71" s="50">
        <v>0.43111188464757727</v>
      </c>
      <c r="E71" s="177">
        <v>5.2545707984465864</v>
      </c>
      <c r="F71" s="177">
        <v>6.9790183370368961</v>
      </c>
      <c r="G71" s="177">
        <v>4.8234589137990094</v>
      </c>
      <c r="H71" s="177">
        <v>7.4101302216844731</v>
      </c>
      <c r="I71" s="52">
        <v>7.0480033271207179E-2</v>
      </c>
      <c r="J71" s="51">
        <v>0.14096006654241436</v>
      </c>
      <c r="K71" s="53">
        <v>0.21144009981362155</v>
      </c>
      <c r="L71" s="177">
        <v>5.810954839354654</v>
      </c>
      <c r="M71" s="177">
        <v>6.4226342961288285</v>
      </c>
    </row>
    <row r="72" spans="1:13" ht="15" customHeight="1">
      <c r="A72" s="49"/>
      <c r="B72" s="184" t="s">
        <v>140</v>
      </c>
      <c r="C72" s="176">
        <v>1.1097232128209911</v>
      </c>
      <c r="D72" s="50">
        <v>4.8698527191190256E-2</v>
      </c>
      <c r="E72" s="177">
        <v>1.0123261584386105</v>
      </c>
      <c r="F72" s="177">
        <v>1.2071202672033716</v>
      </c>
      <c r="G72" s="177">
        <v>0.96362763124742035</v>
      </c>
      <c r="H72" s="177">
        <v>1.2558187943945618</v>
      </c>
      <c r="I72" s="52">
        <v>4.3883489710371405E-2</v>
      </c>
      <c r="J72" s="51">
        <v>8.7766979420742811E-2</v>
      </c>
      <c r="K72" s="53">
        <v>0.13165046913111422</v>
      </c>
      <c r="L72" s="177">
        <v>1.0542370521799416</v>
      </c>
      <c r="M72" s="177">
        <v>1.1652093734620406</v>
      </c>
    </row>
    <row r="73" spans="1:13" ht="15" customHeight="1">
      <c r="A73" s="49"/>
      <c r="B73" s="184" t="s">
        <v>211</v>
      </c>
      <c r="C73" s="239">
        <v>56.511389147738996</v>
      </c>
      <c r="D73" s="241">
        <v>1.7757503213985519</v>
      </c>
      <c r="E73" s="240">
        <v>52.959888504941894</v>
      </c>
      <c r="F73" s="240">
        <v>60.062889790536097</v>
      </c>
      <c r="G73" s="240">
        <v>51.18413818354334</v>
      </c>
      <c r="H73" s="240">
        <v>61.838640111934652</v>
      </c>
      <c r="I73" s="52">
        <v>3.1422875073132038E-2</v>
      </c>
      <c r="J73" s="51">
        <v>6.2845750146264076E-2</v>
      </c>
      <c r="K73" s="53">
        <v>9.4268625219396107E-2</v>
      </c>
      <c r="L73" s="240">
        <v>53.685819690352048</v>
      </c>
      <c r="M73" s="240">
        <v>59.336958605125943</v>
      </c>
    </row>
    <row r="74" spans="1:13" ht="15" customHeight="1">
      <c r="A74" s="49"/>
      <c r="B74" s="184" t="s">
        <v>141</v>
      </c>
      <c r="C74" s="176">
        <v>9.1291668512336575</v>
      </c>
      <c r="D74" s="50">
        <v>0.52967674486005556</v>
      </c>
      <c r="E74" s="177">
        <v>8.0698133615135461</v>
      </c>
      <c r="F74" s="177">
        <v>10.188520340953769</v>
      </c>
      <c r="G74" s="177">
        <v>7.5401366166534913</v>
      </c>
      <c r="H74" s="177">
        <v>10.718197085813824</v>
      </c>
      <c r="I74" s="52">
        <v>5.8020272111521151E-2</v>
      </c>
      <c r="J74" s="51">
        <v>0.1160405442230423</v>
      </c>
      <c r="K74" s="53">
        <v>0.17406081633456344</v>
      </c>
      <c r="L74" s="177">
        <v>8.672708508671974</v>
      </c>
      <c r="M74" s="177">
        <v>9.5856251937953409</v>
      </c>
    </row>
    <row r="75" spans="1:13" ht="15" customHeight="1">
      <c r="A75" s="49"/>
      <c r="B75" s="184" t="s">
        <v>166</v>
      </c>
      <c r="C75" s="239">
        <v>86.72874435796588</v>
      </c>
      <c r="D75" s="241">
        <v>3.4431914962634793</v>
      </c>
      <c r="E75" s="240">
        <v>79.842361365438919</v>
      </c>
      <c r="F75" s="240">
        <v>93.615127350492841</v>
      </c>
      <c r="G75" s="240">
        <v>76.399169869175438</v>
      </c>
      <c r="H75" s="240">
        <v>97.058318846756322</v>
      </c>
      <c r="I75" s="52">
        <v>3.9700695792988593E-2</v>
      </c>
      <c r="J75" s="51">
        <v>7.9401391585977185E-2</v>
      </c>
      <c r="K75" s="53">
        <v>0.11910208737896577</v>
      </c>
      <c r="L75" s="240">
        <v>82.392307140067587</v>
      </c>
      <c r="M75" s="240">
        <v>91.065181575864173</v>
      </c>
    </row>
    <row r="76" spans="1:13" ht="15" customHeight="1">
      <c r="A76" s="49"/>
      <c r="B76" s="184" t="s">
        <v>142</v>
      </c>
      <c r="C76" s="239">
        <v>98.518467048443156</v>
      </c>
      <c r="D76" s="241">
        <v>6.4533784722823446</v>
      </c>
      <c r="E76" s="240">
        <v>85.611710103878465</v>
      </c>
      <c r="F76" s="240">
        <v>111.42522399300785</v>
      </c>
      <c r="G76" s="240">
        <v>79.158331631596127</v>
      </c>
      <c r="H76" s="240">
        <v>117.87860246529019</v>
      </c>
      <c r="I76" s="52">
        <v>6.5504251797879803E-2</v>
      </c>
      <c r="J76" s="51">
        <v>0.13100850359575961</v>
      </c>
      <c r="K76" s="53">
        <v>0.19651275539363941</v>
      </c>
      <c r="L76" s="240">
        <v>93.592543696020996</v>
      </c>
      <c r="M76" s="240">
        <v>103.44439040086532</v>
      </c>
    </row>
    <row r="77" spans="1:13" ht="15" customHeight="1">
      <c r="A77" s="49"/>
      <c r="B77" s="184" t="s">
        <v>167</v>
      </c>
      <c r="C77" s="176">
        <v>0.51067001873955997</v>
      </c>
      <c r="D77" s="50">
        <v>3.993364996713434E-2</v>
      </c>
      <c r="E77" s="177">
        <v>0.43080271880529131</v>
      </c>
      <c r="F77" s="177">
        <v>0.59053731867382864</v>
      </c>
      <c r="G77" s="177">
        <v>0.39086906883815697</v>
      </c>
      <c r="H77" s="177">
        <v>0.63047096864096297</v>
      </c>
      <c r="I77" s="52">
        <v>7.8198540156516158E-2</v>
      </c>
      <c r="J77" s="51">
        <v>0.15639708031303232</v>
      </c>
      <c r="K77" s="53">
        <v>0.23459562046954846</v>
      </c>
      <c r="L77" s="177">
        <v>0.48513651780258199</v>
      </c>
      <c r="M77" s="177">
        <v>0.53620351967653801</v>
      </c>
    </row>
    <row r="78" spans="1:13" ht="15" customHeight="1">
      <c r="A78" s="49"/>
      <c r="B78" s="184" t="s">
        <v>212</v>
      </c>
      <c r="C78" s="176">
        <v>1.5085191669422975</v>
      </c>
      <c r="D78" s="50">
        <v>2.9689517286634722E-2</v>
      </c>
      <c r="E78" s="177">
        <v>1.4491401323690281</v>
      </c>
      <c r="F78" s="177">
        <v>1.5678982015155669</v>
      </c>
      <c r="G78" s="177">
        <v>1.4194506150823933</v>
      </c>
      <c r="H78" s="177">
        <v>1.5975877188022016</v>
      </c>
      <c r="I78" s="52">
        <v>1.9681233051094787E-2</v>
      </c>
      <c r="J78" s="51">
        <v>3.9362466102189575E-2</v>
      </c>
      <c r="K78" s="53">
        <v>5.9043699153284362E-2</v>
      </c>
      <c r="L78" s="177">
        <v>1.4330932085951826</v>
      </c>
      <c r="M78" s="177">
        <v>1.5839451252894123</v>
      </c>
    </row>
    <row r="79" spans="1:13" ht="15" customHeight="1">
      <c r="A79" s="49"/>
      <c r="B79" s="184" t="s">
        <v>143</v>
      </c>
      <c r="C79" s="176">
        <v>1.0338804723082149</v>
      </c>
      <c r="D79" s="50">
        <v>7.3345874764853061E-2</v>
      </c>
      <c r="E79" s="177">
        <v>0.8871887227785088</v>
      </c>
      <c r="F79" s="177">
        <v>1.1805722218379211</v>
      </c>
      <c r="G79" s="177">
        <v>0.8138428480136557</v>
      </c>
      <c r="H79" s="177">
        <v>1.2539180966027741</v>
      </c>
      <c r="I79" s="52">
        <v>7.0942315605500267E-2</v>
      </c>
      <c r="J79" s="51">
        <v>0.14188463121100053</v>
      </c>
      <c r="K79" s="53">
        <v>0.2128269468165008</v>
      </c>
      <c r="L79" s="177">
        <v>0.98218644869280414</v>
      </c>
      <c r="M79" s="177">
        <v>1.0855744959236255</v>
      </c>
    </row>
    <row r="80" spans="1:13" ht="15" customHeight="1">
      <c r="A80" s="49"/>
      <c r="B80" s="184" t="s">
        <v>213</v>
      </c>
      <c r="C80" s="176">
        <v>0.60604570617864284</v>
      </c>
      <c r="D80" s="50">
        <v>4.2407832030701392E-2</v>
      </c>
      <c r="E80" s="177">
        <v>0.52123004211724</v>
      </c>
      <c r="F80" s="177">
        <v>0.69086137024004568</v>
      </c>
      <c r="G80" s="177">
        <v>0.47882221008653869</v>
      </c>
      <c r="H80" s="177">
        <v>0.73326920227074699</v>
      </c>
      <c r="I80" s="52">
        <v>6.9974643163631167E-2</v>
      </c>
      <c r="J80" s="51">
        <v>0.13994928632726233</v>
      </c>
      <c r="K80" s="53">
        <v>0.2099239294908935</v>
      </c>
      <c r="L80" s="177">
        <v>0.57574342086971075</v>
      </c>
      <c r="M80" s="177">
        <v>0.63634799148757493</v>
      </c>
    </row>
    <row r="81" spans="1:13" ht="15" customHeight="1">
      <c r="A81" s="49"/>
      <c r="B81" s="184" t="s">
        <v>144</v>
      </c>
      <c r="C81" s="176">
        <v>0.3193085599838183</v>
      </c>
      <c r="D81" s="50">
        <v>2.3712439936752587E-2</v>
      </c>
      <c r="E81" s="177">
        <v>0.27188368011031311</v>
      </c>
      <c r="F81" s="177">
        <v>0.36673343985732348</v>
      </c>
      <c r="G81" s="177">
        <v>0.24817124017356054</v>
      </c>
      <c r="H81" s="177">
        <v>0.39044587979407608</v>
      </c>
      <c r="I81" s="52">
        <v>7.4261836068391873E-2</v>
      </c>
      <c r="J81" s="51">
        <v>0.14852367213678375</v>
      </c>
      <c r="K81" s="53">
        <v>0.22278550820517562</v>
      </c>
      <c r="L81" s="177">
        <v>0.30334313198462737</v>
      </c>
      <c r="M81" s="177">
        <v>0.33527398798300923</v>
      </c>
    </row>
    <row r="82" spans="1:13" ht="15" customHeight="1">
      <c r="A82" s="49"/>
      <c r="B82" s="184" t="s">
        <v>145</v>
      </c>
      <c r="C82" s="176">
        <v>22.360878196265709</v>
      </c>
      <c r="D82" s="50">
        <v>0.55776175057303834</v>
      </c>
      <c r="E82" s="177">
        <v>21.245354695119634</v>
      </c>
      <c r="F82" s="177">
        <v>23.476401697411784</v>
      </c>
      <c r="G82" s="177">
        <v>20.687592944546594</v>
      </c>
      <c r="H82" s="177">
        <v>24.034163447984824</v>
      </c>
      <c r="I82" s="52">
        <v>2.4943642448988661E-2</v>
      </c>
      <c r="J82" s="51">
        <v>4.9887284897977321E-2</v>
      </c>
      <c r="K82" s="53">
        <v>7.4830927346965975E-2</v>
      </c>
      <c r="L82" s="177">
        <v>21.242834286452425</v>
      </c>
      <c r="M82" s="177">
        <v>23.478922106078993</v>
      </c>
    </row>
    <row r="83" spans="1:13" ht="15" customHeight="1">
      <c r="A83" s="49"/>
      <c r="B83" s="184" t="s">
        <v>146</v>
      </c>
      <c r="C83" s="245">
        <v>12.518125843030118</v>
      </c>
      <c r="D83" s="177">
        <v>0.76212275150031517</v>
      </c>
      <c r="E83" s="241">
        <v>10.993880340029488</v>
      </c>
      <c r="F83" s="241">
        <v>14.042371346030748</v>
      </c>
      <c r="G83" s="241">
        <v>10.231757588529172</v>
      </c>
      <c r="H83" s="241">
        <v>14.804494097531064</v>
      </c>
      <c r="I83" s="52">
        <v>6.0881537784240464E-2</v>
      </c>
      <c r="J83" s="51">
        <v>0.12176307556848093</v>
      </c>
      <c r="K83" s="53">
        <v>0.18264461335272139</v>
      </c>
      <c r="L83" s="241">
        <v>11.892219550878613</v>
      </c>
      <c r="M83" s="241">
        <v>13.144032135181623</v>
      </c>
    </row>
    <row r="84" spans="1:13" ht="15" customHeight="1">
      <c r="A84" s="49"/>
      <c r="B84" s="184" t="s">
        <v>147</v>
      </c>
      <c r="C84" s="176">
        <v>1.0699529793230538</v>
      </c>
      <c r="D84" s="50">
        <v>8.8588321324763519E-2</v>
      </c>
      <c r="E84" s="177">
        <v>0.89277633667352674</v>
      </c>
      <c r="F84" s="177">
        <v>1.2471296219725807</v>
      </c>
      <c r="G84" s="177">
        <v>0.80418801534876327</v>
      </c>
      <c r="H84" s="177">
        <v>1.3357179432973443</v>
      </c>
      <c r="I84" s="52">
        <v>8.2796462121926401E-2</v>
      </c>
      <c r="J84" s="51">
        <v>0.1655929242438528</v>
      </c>
      <c r="K84" s="53">
        <v>0.2483893863657792</v>
      </c>
      <c r="L84" s="177">
        <v>1.0164553303569011</v>
      </c>
      <c r="M84" s="177">
        <v>1.1234506282892065</v>
      </c>
    </row>
    <row r="85" spans="1:13" ht="15" customHeight="1">
      <c r="A85" s="49"/>
      <c r="B85" s="184" t="s">
        <v>214</v>
      </c>
      <c r="C85" s="176">
        <v>0.34311111111111109</v>
      </c>
      <c r="D85" s="177">
        <v>8.5726749794052454E-2</v>
      </c>
      <c r="E85" s="177">
        <v>0.17165761152300618</v>
      </c>
      <c r="F85" s="177">
        <v>0.514564610699216</v>
      </c>
      <c r="G85" s="177">
        <v>8.5930861728953756E-2</v>
      </c>
      <c r="H85" s="177">
        <v>0.60029136049326848</v>
      </c>
      <c r="I85" s="52">
        <v>0.24985127854484201</v>
      </c>
      <c r="J85" s="51">
        <v>0.49970255708968403</v>
      </c>
      <c r="K85" s="53">
        <v>0.74955383563452604</v>
      </c>
      <c r="L85" s="177">
        <v>0.32595555555555555</v>
      </c>
      <c r="M85" s="177">
        <v>0.36026666666666662</v>
      </c>
    </row>
    <row r="86" spans="1:13" ht="15" customHeight="1">
      <c r="A86" s="49"/>
      <c r="B86" s="184" t="s">
        <v>148</v>
      </c>
      <c r="C86" s="176">
        <v>0.77150480175534697</v>
      </c>
      <c r="D86" s="50">
        <v>5.8298801779705346E-2</v>
      </c>
      <c r="E86" s="177">
        <v>0.65490719819593624</v>
      </c>
      <c r="F86" s="177">
        <v>0.8881024053147577</v>
      </c>
      <c r="G86" s="177">
        <v>0.59660839641623098</v>
      </c>
      <c r="H86" s="177">
        <v>0.94640120709446296</v>
      </c>
      <c r="I86" s="52">
        <v>7.5565053706810978E-2</v>
      </c>
      <c r="J86" s="51">
        <v>0.15113010741362196</v>
      </c>
      <c r="K86" s="53">
        <v>0.22669516112043292</v>
      </c>
      <c r="L86" s="177">
        <v>0.73292956166757961</v>
      </c>
      <c r="M86" s="177">
        <v>0.81008004184311433</v>
      </c>
    </row>
    <row r="87" spans="1:13" ht="15" customHeight="1">
      <c r="A87" s="49"/>
      <c r="B87" s="184" t="s">
        <v>149</v>
      </c>
      <c r="C87" s="176">
        <v>0.20135273731942402</v>
      </c>
      <c r="D87" s="177">
        <v>2.4422002586085109E-2</v>
      </c>
      <c r="E87" s="177">
        <v>0.1525087321472538</v>
      </c>
      <c r="F87" s="177">
        <v>0.25019674249159424</v>
      </c>
      <c r="G87" s="177">
        <v>0.12808672956116868</v>
      </c>
      <c r="H87" s="177">
        <v>0.27461874507767936</v>
      </c>
      <c r="I87" s="52">
        <v>0.12128964776546486</v>
      </c>
      <c r="J87" s="51">
        <v>0.24257929553092972</v>
      </c>
      <c r="K87" s="53">
        <v>0.36386894329639458</v>
      </c>
      <c r="L87" s="177">
        <v>0.19128510045345282</v>
      </c>
      <c r="M87" s="177">
        <v>0.21142037418539522</v>
      </c>
    </row>
    <row r="88" spans="1:13" s="48" customFormat="1" ht="15" customHeight="1">
      <c r="A88" s="49"/>
      <c r="B88" s="184" t="s">
        <v>168</v>
      </c>
      <c r="C88" s="176">
        <v>1.4774595814557951</v>
      </c>
      <c r="D88" s="50">
        <v>7.7860129081529034E-2</v>
      </c>
      <c r="E88" s="177">
        <v>1.321739323292737</v>
      </c>
      <c r="F88" s="177">
        <v>1.6331798396188533</v>
      </c>
      <c r="G88" s="177">
        <v>1.243879194211208</v>
      </c>
      <c r="H88" s="177">
        <v>1.7110399687003823</v>
      </c>
      <c r="I88" s="52">
        <v>5.2698652510555034E-2</v>
      </c>
      <c r="J88" s="51">
        <v>0.10539730502111007</v>
      </c>
      <c r="K88" s="53">
        <v>0.15809595753166511</v>
      </c>
      <c r="L88" s="177">
        <v>1.4035866023830055</v>
      </c>
      <c r="M88" s="177">
        <v>1.5513325605285848</v>
      </c>
    </row>
    <row r="89" spans="1:13" ht="15" customHeight="1">
      <c r="A89" s="49"/>
      <c r="B89" s="184" t="s">
        <v>150</v>
      </c>
      <c r="C89" s="176">
        <v>1.193221347282672</v>
      </c>
      <c r="D89" s="50">
        <v>5.4746980938344271E-2</v>
      </c>
      <c r="E89" s="177">
        <v>1.0837273854059835</v>
      </c>
      <c r="F89" s="177">
        <v>1.3027153091593606</v>
      </c>
      <c r="G89" s="177">
        <v>1.0289804044676392</v>
      </c>
      <c r="H89" s="177">
        <v>1.3574622900977049</v>
      </c>
      <c r="I89" s="52">
        <v>4.5881664003933384E-2</v>
      </c>
      <c r="J89" s="51">
        <v>9.1763328007866768E-2</v>
      </c>
      <c r="K89" s="53">
        <v>0.13764499201180014</v>
      </c>
      <c r="L89" s="177">
        <v>1.1335602799185385</v>
      </c>
      <c r="M89" s="177">
        <v>1.2528824146468056</v>
      </c>
    </row>
    <row r="90" spans="1:13" s="48" customFormat="1" ht="15" customHeight="1">
      <c r="A90" s="49"/>
      <c r="B90" s="184" t="s">
        <v>151</v>
      </c>
      <c r="C90" s="176">
        <v>4.0084092405439815</v>
      </c>
      <c r="D90" s="50">
        <v>0.29439093045470938</v>
      </c>
      <c r="E90" s="177">
        <v>3.4196273796345626</v>
      </c>
      <c r="F90" s="177">
        <v>4.5971911014533999</v>
      </c>
      <c r="G90" s="177">
        <v>3.1252364491798534</v>
      </c>
      <c r="H90" s="177">
        <v>4.8915820319081096</v>
      </c>
      <c r="I90" s="52">
        <v>7.3443331952492349E-2</v>
      </c>
      <c r="J90" s="51">
        <v>0.1468866639049847</v>
      </c>
      <c r="K90" s="53">
        <v>0.22032999585747703</v>
      </c>
      <c r="L90" s="177">
        <v>3.8079887785167825</v>
      </c>
      <c r="M90" s="177">
        <v>4.2088297025711805</v>
      </c>
    </row>
    <row r="91" spans="1:13" s="48" customFormat="1" ht="15" customHeight="1">
      <c r="A91" s="49"/>
      <c r="B91" s="184" t="s">
        <v>169</v>
      </c>
      <c r="C91" s="176">
        <v>5.5704852075836548</v>
      </c>
      <c r="D91" s="50">
        <v>0.44154586379856003</v>
      </c>
      <c r="E91" s="177">
        <v>4.6873934799865351</v>
      </c>
      <c r="F91" s="177">
        <v>6.4535769351807746</v>
      </c>
      <c r="G91" s="177">
        <v>4.2458476161879748</v>
      </c>
      <c r="H91" s="177">
        <v>6.8951227989793349</v>
      </c>
      <c r="I91" s="52">
        <v>7.9265243034384106E-2</v>
      </c>
      <c r="J91" s="51">
        <v>0.15853048606876821</v>
      </c>
      <c r="K91" s="53">
        <v>0.23779572910315233</v>
      </c>
      <c r="L91" s="177">
        <v>5.2919609472044717</v>
      </c>
      <c r="M91" s="177">
        <v>5.8490094679628379</v>
      </c>
    </row>
    <row r="92" spans="1:13" ht="15" customHeight="1">
      <c r="A92" s="49"/>
      <c r="B92" s="184" t="s">
        <v>152</v>
      </c>
      <c r="C92" s="248">
        <v>9.4016503658878772E-2</v>
      </c>
      <c r="D92" s="50">
        <v>1.3267056349524509E-2</v>
      </c>
      <c r="E92" s="50">
        <v>6.7482390959829747E-2</v>
      </c>
      <c r="F92" s="50">
        <v>0.1205506163579278</v>
      </c>
      <c r="G92" s="50">
        <v>5.4215334610305241E-2</v>
      </c>
      <c r="H92" s="50">
        <v>0.13381767270745232</v>
      </c>
      <c r="I92" s="52">
        <v>0.14111412181058691</v>
      </c>
      <c r="J92" s="51">
        <v>0.28222824362117382</v>
      </c>
      <c r="K92" s="53">
        <v>0.42334236543176074</v>
      </c>
      <c r="L92" s="50">
        <v>8.9315678475934829E-2</v>
      </c>
      <c r="M92" s="50">
        <v>9.8717328841822716E-2</v>
      </c>
    </row>
    <row r="93" spans="1:13" ht="15" customHeight="1">
      <c r="A93" s="49"/>
      <c r="B93" s="184" t="s">
        <v>153</v>
      </c>
      <c r="C93" s="248">
        <v>0.73659046184827037</v>
      </c>
      <c r="D93" s="50">
        <v>3.5353521623021814E-2</v>
      </c>
      <c r="E93" s="50">
        <v>0.66588341860222677</v>
      </c>
      <c r="F93" s="50">
        <v>0.80729750509431397</v>
      </c>
      <c r="G93" s="50">
        <v>0.63052989697920492</v>
      </c>
      <c r="H93" s="50">
        <v>0.84265102671733583</v>
      </c>
      <c r="I93" s="52">
        <v>4.7996170808826268E-2</v>
      </c>
      <c r="J93" s="51">
        <v>9.5992341617652535E-2</v>
      </c>
      <c r="K93" s="53">
        <v>0.14398851242647881</v>
      </c>
      <c r="L93" s="50">
        <v>0.69976093875585688</v>
      </c>
      <c r="M93" s="50">
        <v>0.77341998494068387</v>
      </c>
    </row>
    <row r="94" spans="1:13" ht="15" customHeight="1">
      <c r="A94" s="49"/>
      <c r="B94" s="184" t="s">
        <v>154</v>
      </c>
      <c r="C94" s="248">
        <v>2.5473771398799243E-2</v>
      </c>
      <c r="D94" s="50">
        <v>1.1697024784639849E-3</v>
      </c>
      <c r="E94" s="50">
        <v>2.3134366441871272E-2</v>
      </c>
      <c r="F94" s="50">
        <v>2.7813176355727214E-2</v>
      </c>
      <c r="G94" s="50">
        <v>2.1964663963407287E-2</v>
      </c>
      <c r="H94" s="50">
        <v>2.8982878834191199E-2</v>
      </c>
      <c r="I94" s="52">
        <v>4.5917915339348657E-2</v>
      </c>
      <c r="J94" s="51">
        <v>9.1835830678697314E-2</v>
      </c>
      <c r="K94" s="53">
        <v>0.13775374601804596</v>
      </c>
      <c r="L94" s="50">
        <v>2.4200082828859281E-2</v>
      </c>
      <c r="M94" s="50">
        <v>2.6747459968739205E-2</v>
      </c>
    </row>
    <row r="95" spans="1:13" ht="15" customHeight="1">
      <c r="A95" s="49"/>
      <c r="B95" s="184" t="s">
        <v>170</v>
      </c>
      <c r="C95" s="239">
        <v>58.642488004593716</v>
      </c>
      <c r="D95" s="241">
        <v>2.4298767831926651</v>
      </c>
      <c r="E95" s="240">
        <v>53.782734438208387</v>
      </c>
      <c r="F95" s="240">
        <v>63.502241570979045</v>
      </c>
      <c r="G95" s="240">
        <v>51.352857655015718</v>
      </c>
      <c r="H95" s="240">
        <v>65.932118354171706</v>
      </c>
      <c r="I95" s="52">
        <v>4.1435431303704619E-2</v>
      </c>
      <c r="J95" s="51">
        <v>8.2870862607409237E-2</v>
      </c>
      <c r="K95" s="53">
        <v>0.12430629391111386</v>
      </c>
      <c r="L95" s="240">
        <v>55.710363604364034</v>
      </c>
      <c r="M95" s="240">
        <v>61.574612404823398</v>
      </c>
    </row>
    <row r="96" spans="1:13" ht="15" customHeight="1">
      <c r="A96" s="49"/>
      <c r="B96" s="184" t="s">
        <v>171</v>
      </c>
      <c r="C96" s="248">
        <v>0.39422078185028853</v>
      </c>
      <c r="D96" s="50">
        <v>1.4495487909841016E-2</v>
      </c>
      <c r="E96" s="50">
        <v>0.36522980603060651</v>
      </c>
      <c r="F96" s="50">
        <v>0.42321175766997055</v>
      </c>
      <c r="G96" s="50">
        <v>0.3507343181207655</v>
      </c>
      <c r="H96" s="50">
        <v>0.43770724557981155</v>
      </c>
      <c r="I96" s="52">
        <v>3.6769974027766765E-2</v>
      </c>
      <c r="J96" s="51">
        <v>7.353994805553353E-2</v>
      </c>
      <c r="K96" s="53">
        <v>0.11030992208330029</v>
      </c>
      <c r="L96" s="50">
        <v>0.3745097427577741</v>
      </c>
      <c r="M96" s="50">
        <v>0.41393182094280295</v>
      </c>
    </row>
    <row r="97" spans="1:13" ht="15" customHeight="1">
      <c r="A97" s="49"/>
      <c r="B97" s="184" t="s">
        <v>172</v>
      </c>
      <c r="C97" s="176">
        <v>1.5293703914343473</v>
      </c>
      <c r="D97" s="50">
        <v>0.10641928202128896</v>
      </c>
      <c r="E97" s="177">
        <v>1.3165318273917694</v>
      </c>
      <c r="F97" s="177">
        <v>1.7422089554769251</v>
      </c>
      <c r="G97" s="177">
        <v>1.2101125453704804</v>
      </c>
      <c r="H97" s="177">
        <v>1.8486282374982141</v>
      </c>
      <c r="I97" s="52">
        <v>6.958372060641356E-2</v>
      </c>
      <c r="J97" s="51">
        <v>0.13916744121282712</v>
      </c>
      <c r="K97" s="53">
        <v>0.20875116181924069</v>
      </c>
      <c r="L97" s="177">
        <v>1.4529018718626299</v>
      </c>
      <c r="M97" s="177">
        <v>1.6058389110060647</v>
      </c>
    </row>
    <row r="98" spans="1:13" ht="15" customHeight="1">
      <c r="A98" s="49"/>
      <c r="B98" s="184" t="s">
        <v>155</v>
      </c>
      <c r="C98" s="176">
        <v>4.5577510667929291</v>
      </c>
      <c r="D98" s="50">
        <v>0.27684646925637735</v>
      </c>
      <c r="E98" s="177">
        <v>4.0040581282801746</v>
      </c>
      <c r="F98" s="177">
        <v>5.1114440053056835</v>
      </c>
      <c r="G98" s="177">
        <v>3.7272116590237969</v>
      </c>
      <c r="H98" s="177">
        <v>5.3882904745620612</v>
      </c>
      <c r="I98" s="52">
        <v>6.0741902135339948E-2</v>
      </c>
      <c r="J98" s="51">
        <v>0.1214838042706799</v>
      </c>
      <c r="K98" s="53">
        <v>0.18222570640601984</v>
      </c>
      <c r="L98" s="177">
        <v>4.329863513453283</v>
      </c>
      <c r="M98" s="177">
        <v>4.7856386201325751</v>
      </c>
    </row>
    <row r="99" spans="1:13" ht="15" customHeight="1">
      <c r="A99" s="49"/>
      <c r="B99" s="184" t="s">
        <v>173</v>
      </c>
      <c r="C99" s="245">
        <v>49.283270172129846</v>
      </c>
      <c r="D99" s="177">
        <v>2.8766431242687469</v>
      </c>
      <c r="E99" s="241">
        <v>43.529983923592354</v>
      </c>
      <c r="F99" s="241">
        <v>55.036556420667338</v>
      </c>
      <c r="G99" s="241">
        <v>40.653340799323601</v>
      </c>
      <c r="H99" s="241">
        <v>57.913199544936091</v>
      </c>
      <c r="I99" s="52">
        <v>5.8369566674889926E-2</v>
      </c>
      <c r="J99" s="51">
        <v>0.11673913334977985</v>
      </c>
      <c r="K99" s="53">
        <v>0.17510870002466977</v>
      </c>
      <c r="L99" s="241">
        <v>46.819106663523357</v>
      </c>
      <c r="M99" s="241">
        <v>51.747433680736336</v>
      </c>
    </row>
    <row r="100" spans="1:13" ht="15" customHeight="1">
      <c r="A100" s="49"/>
      <c r="B100" s="184" t="s">
        <v>174</v>
      </c>
      <c r="C100" s="248">
        <v>1.3052525517551003E-2</v>
      </c>
      <c r="D100" s="50">
        <v>6.4393824354573939E-4</v>
      </c>
      <c r="E100" s="50">
        <v>1.1764649030459524E-2</v>
      </c>
      <c r="F100" s="50">
        <v>1.4340402004642481E-2</v>
      </c>
      <c r="G100" s="50">
        <v>1.1120710786913785E-2</v>
      </c>
      <c r="H100" s="50">
        <v>1.498434024818822E-2</v>
      </c>
      <c r="I100" s="52">
        <v>4.9334379211124435E-2</v>
      </c>
      <c r="J100" s="51">
        <v>9.866875842224887E-2</v>
      </c>
      <c r="K100" s="53">
        <v>0.14800313763337331</v>
      </c>
      <c r="L100" s="50">
        <v>1.2399899241673453E-2</v>
      </c>
      <c r="M100" s="50">
        <v>1.3705151793428553E-2</v>
      </c>
    </row>
    <row r="101" spans="1:13" ht="15" customHeight="1">
      <c r="A101" s="49"/>
      <c r="B101" s="184" t="s">
        <v>175</v>
      </c>
      <c r="C101" s="239">
        <v>1364.8542062101799</v>
      </c>
      <c r="D101" s="240">
        <v>55.674391227904508</v>
      </c>
      <c r="E101" s="240">
        <v>1253.5054237543709</v>
      </c>
      <c r="F101" s="240">
        <v>1476.2029886659889</v>
      </c>
      <c r="G101" s="240">
        <v>1197.8310325264663</v>
      </c>
      <c r="H101" s="240">
        <v>1531.8773798938935</v>
      </c>
      <c r="I101" s="52">
        <v>4.0791456680561354E-2</v>
      </c>
      <c r="J101" s="51">
        <v>8.1582913361122708E-2</v>
      </c>
      <c r="K101" s="53">
        <v>0.12237437004168406</v>
      </c>
      <c r="L101" s="240">
        <v>1296.6114958996709</v>
      </c>
      <c r="M101" s="240">
        <v>1433.0969165206889</v>
      </c>
    </row>
    <row r="102" spans="1:13" ht="15" customHeight="1">
      <c r="A102" s="49"/>
      <c r="B102" s="184" t="s">
        <v>156</v>
      </c>
      <c r="C102" s="176">
        <v>1.0922300730549581</v>
      </c>
      <c r="D102" s="50">
        <v>8.102867708288973E-2</v>
      </c>
      <c r="E102" s="177">
        <v>0.93017271888917863</v>
      </c>
      <c r="F102" s="177">
        <v>1.2542874272207376</v>
      </c>
      <c r="G102" s="177">
        <v>0.849144041806289</v>
      </c>
      <c r="H102" s="177">
        <v>1.3353161043036272</v>
      </c>
      <c r="I102" s="52">
        <v>7.4186454925429052E-2</v>
      </c>
      <c r="J102" s="51">
        <v>0.1483729098508581</v>
      </c>
      <c r="K102" s="53">
        <v>0.22255936477628716</v>
      </c>
      <c r="L102" s="177">
        <v>1.0376185694022102</v>
      </c>
      <c r="M102" s="177">
        <v>1.146841576707706</v>
      </c>
    </row>
    <row r="103" spans="1:13" ht="15" customHeight="1">
      <c r="A103" s="49"/>
      <c r="B103" s="184" t="s">
        <v>157</v>
      </c>
      <c r="C103" s="245">
        <v>24.30584869182988</v>
      </c>
      <c r="D103" s="177">
        <v>1.433955949808803</v>
      </c>
      <c r="E103" s="241">
        <v>21.437936792212273</v>
      </c>
      <c r="F103" s="241">
        <v>27.173760591447486</v>
      </c>
      <c r="G103" s="241">
        <v>20.003980842403472</v>
      </c>
      <c r="H103" s="241">
        <v>28.607716541256288</v>
      </c>
      <c r="I103" s="52">
        <v>5.8996333268988468E-2</v>
      </c>
      <c r="J103" s="51">
        <v>0.11799266653797694</v>
      </c>
      <c r="K103" s="53">
        <v>0.17698899980696542</v>
      </c>
      <c r="L103" s="241">
        <v>23.090556257238386</v>
      </c>
      <c r="M103" s="241">
        <v>25.521141126421373</v>
      </c>
    </row>
    <row r="104" spans="1:13" ht="15" customHeight="1">
      <c r="A104" s="49"/>
      <c r="B104" s="184" t="s">
        <v>221</v>
      </c>
      <c r="C104" s="248">
        <v>1.7331947374774819E-2</v>
      </c>
      <c r="D104" s="50">
        <v>2.8246391523390792E-3</v>
      </c>
      <c r="E104" s="50">
        <v>1.1682669070096661E-2</v>
      </c>
      <c r="F104" s="50">
        <v>2.2981225679452977E-2</v>
      </c>
      <c r="G104" s="50">
        <v>8.8580299177575816E-3</v>
      </c>
      <c r="H104" s="50">
        <v>2.5805864831792057E-2</v>
      </c>
      <c r="I104" s="52">
        <v>0.16297298227723112</v>
      </c>
      <c r="J104" s="51">
        <v>0.32594596455446223</v>
      </c>
      <c r="K104" s="53">
        <v>0.48891894683169335</v>
      </c>
      <c r="L104" s="50">
        <v>1.6465350006036078E-2</v>
      </c>
      <c r="M104" s="50">
        <v>1.819854474351356E-2</v>
      </c>
    </row>
    <row r="105" spans="1:13" ht="15" customHeight="1">
      <c r="A105" s="49"/>
      <c r="B105" s="184" t="s">
        <v>208</v>
      </c>
      <c r="C105" s="176">
        <v>23.551439219661948</v>
      </c>
      <c r="D105" s="50">
        <v>0.75918970005485964</v>
      </c>
      <c r="E105" s="177">
        <v>22.033059819552228</v>
      </c>
      <c r="F105" s="177">
        <v>25.069818619771667</v>
      </c>
      <c r="G105" s="177">
        <v>21.273870119497367</v>
      </c>
      <c r="H105" s="177">
        <v>25.829008319826528</v>
      </c>
      <c r="I105" s="52">
        <v>3.2235384554377855E-2</v>
      </c>
      <c r="J105" s="51">
        <v>6.447076910875571E-2</v>
      </c>
      <c r="K105" s="53">
        <v>9.6706153663133565E-2</v>
      </c>
      <c r="L105" s="177">
        <v>22.37386725867885</v>
      </c>
      <c r="M105" s="177">
        <v>24.729011180645045</v>
      </c>
    </row>
    <row r="106" spans="1:13" ht="15" customHeight="1">
      <c r="A106" s="49"/>
      <c r="B106" s="184" t="s">
        <v>215</v>
      </c>
      <c r="C106" s="239">
        <v>101.74110548101487</v>
      </c>
      <c r="D106" s="240">
        <v>5.0403086703258513</v>
      </c>
      <c r="E106" s="240">
        <v>91.660488140363171</v>
      </c>
      <c r="F106" s="240">
        <v>111.82172282166657</v>
      </c>
      <c r="G106" s="240">
        <v>86.620179470037314</v>
      </c>
      <c r="H106" s="240">
        <v>116.86203149199243</v>
      </c>
      <c r="I106" s="52">
        <v>4.9540533754730873E-2</v>
      </c>
      <c r="J106" s="51">
        <v>9.9081067509461745E-2</v>
      </c>
      <c r="K106" s="53">
        <v>0.1486216012641926</v>
      </c>
      <c r="L106" s="240">
        <v>96.654050206964129</v>
      </c>
      <c r="M106" s="240">
        <v>106.82816075506561</v>
      </c>
    </row>
    <row r="107" spans="1:13" ht="15" customHeight="1">
      <c r="A107" s="49"/>
      <c r="B107" s="184" t="s">
        <v>176</v>
      </c>
      <c r="C107" s="245">
        <v>12.519062597757308</v>
      </c>
      <c r="D107" s="177">
        <v>0.69342265242289292</v>
      </c>
      <c r="E107" s="241">
        <v>11.132217292911523</v>
      </c>
      <c r="F107" s="241">
        <v>13.905907902603094</v>
      </c>
      <c r="G107" s="241">
        <v>10.438794640488631</v>
      </c>
      <c r="H107" s="241">
        <v>14.599330555025986</v>
      </c>
      <c r="I107" s="52">
        <v>5.5389343012560231E-2</v>
      </c>
      <c r="J107" s="51">
        <v>0.11077868602512046</v>
      </c>
      <c r="K107" s="53">
        <v>0.16616802903768069</v>
      </c>
      <c r="L107" s="241">
        <v>11.893109467869444</v>
      </c>
      <c r="M107" s="241">
        <v>13.145015727645173</v>
      </c>
    </row>
    <row r="108" spans="1:13" ht="15" customHeight="1">
      <c r="A108" s="49"/>
      <c r="B108" s="184" t="s">
        <v>216</v>
      </c>
      <c r="C108" s="239">
        <v>59.462014682505242</v>
      </c>
      <c r="D108" s="240">
        <v>6.1953465643854013</v>
      </c>
      <c r="E108" s="240">
        <v>47.071321553734435</v>
      </c>
      <c r="F108" s="240">
        <v>71.852707811276048</v>
      </c>
      <c r="G108" s="240">
        <v>40.875974989349039</v>
      </c>
      <c r="H108" s="240">
        <v>78.048054375661451</v>
      </c>
      <c r="I108" s="52">
        <v>0.10418998746452128</v>
      </c>
      <c r="J108" s="51">
        <v>0.20837997492904256</v>
      </c>
      <c r="K108" s="53">
        <v>0.31256996239356383</v>
      </c>
      <c r="L108" s="240">
        <v>56.488913948379981</v>
      </c>
      <c r="M108" s="240">
        <v>62.435115416630502</v>
      </c>
    </row>
    <row r="109" spans="1:13" ht="15" customHeight="1">
      <c r="A109" s="49"/>
      <c r="B109" s="184" t="s">
        <v>158</v>
      </c>
      <c r="C109" s="176">
        <v>1.0537459417928263</v>
      </c>
      <c r="D109" s="50">
        <v>8.5753445959066421E-2</v>
      </c>
      <c r="E109" s="177">
        <v>0.88223904987469348</v>
      </c>
      <c r="F109" s="177">
        <v>1.2252528337109592</v>
      </c>
      <c r="G109" s="177">
        <v>0.79648560391562706</v>
      </c>
      <c r="H109" s="177">
        <v>1.3110062796700257</v>
      </c>
      <c r="I109" s="52">
        <v>8.1379621555805845E-2</v>
      </c>
      <c r="J109" s="51">
        <v>0.16275924311161169</v>
      </c>
      <c r="K109" s="53">
        <v>0.24413886466741752</v>
      </c>
      <c r="L109" s="177">
        <v>1.0010586447031851</v>
      </c>
      <c r="M109" s="177">
        <v>1.1064332388824676</v>
      </c>
    </row>
    <row r="110" spans="1:13" ht="15" customHeight="1">
      <c r="A110" s="49"/>
      <c r="B110" s="184" t="s">
        <v>177</v>
      </c>
      <c r="C110" s="245">
        <v>11.978288201452877</v>
      </c>
      <c r="D110" s="177">
        <v>0.87965934726108408</v>
      </c>
      <c r="E110" s="241">
        <v>10.218969506930708</v>
      </c>
      <c r="F110" s="241">
        <v>13.737606895975045</v>
      </c>
      <c r="G110" s="241">
        <v>9.3393101596696244</v>
      </c>
      <c r="H110" s="241">
        <v>14.617266243236129</v>
      </c>
      <c r="I110" s="52">
        <v>7.3437817864024008E-2</v>
      </c>
      <c r="J110" s="51">
        <v>0.14687563572804802</v>
      </c>
      <c r="K110" s="53">
        <v>0.22031345359207202</v>
      </c>
      <c r="L110" s="241">
        <v>11.379373791380234</v>
      </c>
      <c r="M110" s="241">
        <v>12.57720261152552</v>
      </c>
    </row>
    <row r="111" spans="1:13" ht="15" customHeight="1">
      <c r="A111" s="49"/>
      <c r="B111" s="184" t="s">
        <v>159</v>
      </c>
      <c r="C111" s="245">
        <v>48.621559195538879</v>
      </c>
      <c r="D111" s="177">
        <v>2.2303321309798627</v>
      </c>
      <c r="E111" s="241">
        <v>44.160894933579151</v>
      </c>
      <c r="F111" s="241">
        <v>53.082223457498607</v>
      </c>
      <c r="G111" s="241">
        <v>41.93056280259929</v>
      </c>
      <c r="H111" s="241">
        <v>55.312555588478467</v>
      </c>
      <c r="I111" s="52">
        <v>4.5871258920559259E-2</v>
      </c>
      <c r="J111" s="51">
        <v>9.1742517841118518E-2</v>
      </c>
      <c r="K111" s="53">
        <v>0.13761377676167777</v>
      </c>
      <c r="L111" s="241">
        <v>46.190481235761936</v>
      </c>
      <c r="M111" s="241">
        <v>51.052637155315821</v>
      </c>
    </row>
    <row r="112" spans="1:13" ht="15" customHeight="1">
      <c r="A112" s="49"/>
      <c r="B112" s="184" t="s">
        <v>178</v>
      </c>
      <c r="C112" s="176">
        <v>0.10741455039137983</v>
      </c>
      <c r="D112" s="177">
        <v>1.1281131799980769E-2</v>
      </c>
      <c r="E112" s="177">
        <v>8.4852286791418291E-2</v>
      </c>
      <c r="F112" s="177">
        <v>0.12997681399134137</v>
      </c>
      <c r="G112" s="177">
        <v>7.3571154991437515E-2</v>
      </c>
      <c r="H112" s="177">
        <v>0.14125794579132214</v>
      </c>
      <c r="I112" s="52">
        <v>0.10502424260843991</v>
      </c>
      <c r="J112" s="51">
        <v>0.21004848521687983</v>
      </c>
      <c r="K112" s="53">
        <v>0.31507272782531975</v>
      </c>
      <c r="L112" s="177">
        <v>0.10204382287181084</v>
      </c>
      <c r="M112" s="177">
        <v>0.11278527791094882</v>
      </c>
    </row>
    <row r="113" spans="1:13" ht="15" customHeight="1">
      <c r="A113" s="49"/>
      <c r="B113" s="184" t="s">
        <v>160</v>
      </c>
      <c r="C113" s="176">
        <v>0.16087886663796253</v>
      </c>
      <c r="D113" s="177">
        <v>2.0102335315570631E-2</v>
      </c>
      <c r="E113" s="177">
        <v>0.12067419600682126</v>
      </c>
      <c r="F113" s="177">
        <v>0.20108353726910377</v>
      </c>
      <c r="G113" s="177">
        <v>0.10057186069125063</v>
      </c>
      <c r="H113" s="177">
        <v>0.22118587258467443</v>
      </c>
      <c r="I113" s="52">
        <v>0.12495323802105335</v>
      </c>
      <c r="J113" s="51">
        <v>0.2499064760421067</v>
      </c>
      <c r="K113" s="53">
        <v>0.37485971406316004</v>
      </c>
      <c r="L113" s="177">
        <v>0.15283492330606441</v>
      </c>
      <c r="M113" s="177">
        <v>0.16892280996986064</v>
      </c>
    </row>
    <row r="114" spans="1:13" ht="15" customHeight="1">
      <c r="A114" s="49"/>
      <c r="B114" s="184" t="s">
        <v>217</v>
      </c>
      <c r="C114" s="176">
        <v>4.9773517488590429</v>
      </c>
      <c r="D114" s="50">
        <v>0.40019257465920477</v>
      </c>
      <c r="E114" s="177">
        <v>4.1769665995406333</v>
      </c>
      <c r="F114" s="177">
        <v>5.7777368981774524</v>
      </c>
      <c r="G114" s="177">
        <v>3.7767740248814285</v>
      </c>
      <c r="H114" s="177">
        <v>6.1779294728366576</v>
      </c>
      <c r="I114" s="52">
        <v>8.0402711090479154E-2</v>
      </c>
      <c r="J114" s="51">
        <v>0.16080542218095831</v>
      </c>
      <c r="K114" s="53">
        <v>0.24120813327143747</v>
      </c>
      <c r="L114" s="177">
        <v>4.7284841614160911</v>
      </c>
      <c r="M114" s="177">
        <v>5.2262193363019946</v>
      </c>
    </row>
    <row r="115" spans="1:13" ht="15" customHeight="1">
      <c r="A115" s="49"/>
      <c r="B115" s="184" t="s">
        <v>161</v>
      </c>
      <c r="C115" s="176">
        <v>1.090913122718562</v>
      </c>
      <c r="D115" s="50">
        <v>8.7848536006765107E-2</v>
      </c>
      <c r="E115" s="177">
        <v>0.91521605070503176</v>
      </c>
      <c r="F115" s="177">
        <v>1.2666101947320922</v>
      </c>
      <c r="G115" s="177">
        <v>0.82736751469826664</v>
      </c>
      <c r="H115" s="177">
        <v>1.3544587307388574</v>
      </c>
      <c r="I115" s="52">
        <v>8.0527527057192266E-2</v>
      </c>
      <c r="J115" s="51">
        <v>0.16105505411438453</v>
      </c>
      <c r="K115" s="53">
        <v>0.2415825811715768</v>
      </c>
      <c r="L115" s="177">
        <v>1.0363674665826339</v>
      </c>
      <c r="M115" s="177">
        <v>1.1454587788544901</v>
      </c>
    </row>
    <row r="116" spans="1:13" ht="15" customHeight="1">
      <c r="A116" s="49"/>
      <c r="B116" s="184" t="s">
        <v>162</v>
      </c>
      <c r="C116" s="248">
        <v>0.13504138867884921</v>
      </c>
      <c r="D116" s="50">
        <v>6.96468075238887E-3</v>
      </c>
      <c r="E116" s="50">
        <v>0.12111202717407148</v>
      </c>
      <c r="F116" s="50">
        <v>0.14897075018362696</v>
      </c>
      <c r="G116" s="50">
        <v>0.1141473464216826</v>
      </c>
      <c r="H116" s="50">
        <v>0.15593543093601581</v>
      </c>
      <c r="I116" s="52">
        <v>5.157441596629337E-2</v>
      </c>
      <c r="J116" s="51">
        <v>0.10314883193258674</v>
      </c>
      <c r="K116" s="53">
        <v>0.15472324789888012</v>
      </c>
      <c r="L116" s="50">
        <v>0.12828931924490675</v>
      </c>
      <c r="M116" s="50">
        <v>0.14179345811279168</v>
      </c>
    </row>
    <row r="117" spans="1:13" ht="15" customHeight="1">
      <c r="A117" s="49"/>
      <c r="B117" s="184" t="s">
        <v>179</v>
      </c>
      <c r="C117" s="176">
        <v>9.2863106688290831</v>
      </c>
      <c r="D117" s="50">
        <v>0.60486018288990229</v>
      </c>
      <c r="E117" s="177">
        <v>8.0765903030492794</v>
      </c>
      <c r="F117" s="177">
        <v>10.496031034608887</v>
      </c>
      <c r="G117" s="177">
        <v>7.4717301201593767</v>
      </c>
      <c r="H117" s="177">
        <v>11.100891217498789</v>
      </c>
      <c r="I117" s="52">
        <v>6.5134605599639017E-2</v>
      </c>
      <c r="J117" s="51">
        <v>0.13026921119927803</v>
      </c>
      <c r="K117" s="53">
        <v>0.19540381679891705</v>
      </c>
      <c r="L117" s="177">
        <v>8.8219951353876294</v>
      </c>
      <c r="M117" s="177">
        <v>9.7506262022705368</v>
      </c>
    </row>
    <row r="118" spans="1:13" ht="15" customHeight="1">
      <c r="A118" s="49"/>
      <c r="B118" s="184" t="s">
        <v>163</v>
      </c>
      <c r="C118" s="248">
        <v>7.9726106908524094E-2</v>
      </c>
      <c r="D118" s="50">
        <v>1.6385441120350109E-2</v>
      </c>
      <c r="E118" s="50">
        <v>4.6955224667823876E-2</v>
      </c>
      <c r="F118" s="50">
        <v>0.11249698914922432</v>
      </c>
      <c r="G118" s="50">
        <v>3.0569783547473764E-2</v>
      </c>
      <c r="H118" s="50">
        <v>0.12888243026957441</v>
      </c>
      <c r="I118" s="52">
        <v>0.20552165100887704</v>
      </c>
      <c r="J118" s="51">
        <v>0.41104330201775408</v>
      </c>
      <c r="K118" s="53">
        <v>0.61656495302663106</v>
      </c>
      <c r="L118" s="50">
        <v>7.5739801563097883E-2</v>
      </c>
      <c r="M118" s="50">
        <v>8.3712412253950305E-2</v>
      </c>
    </row>
    <row r="119" spans="1:13" ht="15" customHeight="1">
      <c r="A119" s="49"/>
      <c r="B119" s="184" t="s">
        <v>135</v>
      </c>
      <c r="C119" s="176">
        <v>4.6395700312072181</v>
      </c>
      <c r="D119" s="50">
        <v>0.24279432914646787</v>
      </c>
      <c r="E119" s="177">
        <v>4.1539813729142825</v>
      </c>
      <c r="F119" s="177">
        <v>5.1251586895001537</v>
      </c>
      <c r="G119" s="177">
        <v>3.9111870437678142</v>
      </c>
      <c r="H119" s="177">
        <v>5.367953018646622</v>
      </c>
      <c r="I119" s="52">
        <v>5.2331213348081024E-2</v>
      </c>
      <c r="J119" s="51">
        <v>0.10466242669616205</v>
      </c>
      <c r="K119" s="53">
        <v>0.15699364004424307</v>
      </c>
      <c r="L119" s="177">
        <v>4.4075915296468571</v>
      </c>
      <c r="M119" s="177">
        <v>4.8715485327675792</v>
      </c>
    </row>
    <row r="120" spans="1:13" ht="15" customHeight="1">
      <c r="A120" s="49"/>
      <c r="B120" s="184" t="s">
        <v>180</v>
      </c>
      <c r="C120" s="239">
        <v>92.487553912109291</v>
      </c>
      <c r="D120" s="241">
        <v>5.1983761218757891</v>
      </c>
      <c r="E120" s="240">
        <v>82.090801668357713</v>
      </c>
      <c r="F120" s="240">
        <v>102.88430615586087</v>
      </c>
      <c r="G120" s="240">
        <v>76.892425546481917</v>
      </c>
      <c r="H120" s="240">
        <v>108.08268227773667</v>
      </c>
      <c r="I120" s="52">
        <v>5.6206223453761077E-2</v>
      </c>
      <c r="J120" s="51">
        <v>0.11241244690752215</v>
      </c>
      <c r="K120" s="53">
        <v>0.16861867036128322</v>
      </c>
      <c r="L120" s="240">
        <v>87.863176216503831</v>
      </c>
      <c r="M120" s="240">
        <v>97.111931607714752</v>
      </c>
    </row>
    <row r="121" spans="1:13" ht="15" customHeight="1">
      <c r="A121" s="49"/>
      <c r="B121" s="184" t="s">
        <v>218</v>
      </c>
      <c r="C121" s="176">
        <v>4.9888429758163113</v>
      </c>
      <c r="D121" s="50">
        <v>0.3736793380778764</v>
      </c>
      <c r="E121" s="177">
        <v>4.2414842996605584</v>
      </c>
      <c r="F121" s="177">
        <v>5.7362016519720642</v>
      </c>
      <c r="G121" s="177">
        <v>3.8678049615826824</v>
      </c>
      <c r="H121" s="177">
        <v>6.1098809900499402</v>
      </c>
      <c r="I121" s="52">
        <v>7.4903006546669718E-2</v>
      </c>
      <c r="J121" s="51">
        <v>0.14980601309333944</v>
      </c>
      <c r="K121" s="53">
        <v>0.22470901964000917</v>
      </c>
      <c r="L121" s="177">
        <v>4.7394008270254959</v>
      </c>
      <c r="M121" s="177">
        <v>5.2382851246071267</v>
      </c>
    </row>
    <row r="122" spans="1:13" ht="15" customHeight="1">
      <c r="A122" s="49"/>
      <c r="B122" s="184" t="s">
        <v>164</v>
      </c>
      <c r="C122" s="176">
        <v>5.5450623068637324</v>
      </c>
      <c r="D122" s="50">
        <v>0.26520625775020368</v>
      </c>
      <c r="E122" s="177">
        <v>5.0146497913633254</v>
      </c>
      <c r="F122" s="177">
        <v>6.0754748223641393</v>
      </c>
      <c r="G122" s="177">
        <v>4.7494435336131211</v>
      </c>
      <c r="H122" s="177">
        <v>6.3406810801143436</v>
      </c>
      <c r="I122" s="52">
        <v>4.7827462176922478E-2</v>
      </c>
      <c r="J122" s="51">
        <v>9.5654924353844956E-2</v>
      </c>
      <c r="K122" s="53">
        <v>0.14348238653076745</v>
      </c>
      <c r="L122" s="177">
        <v>5.2678091915205458</v>
      </c>
      <c r="M122" s="177">
        <v>5.8223154222069189</v>
      </c>
    </row>
    <row r="123" spans="1:13" ht="15" customHeight="1">
      <c r="A123" s="49"/>
      <c r="B123" s="184" t="s">
        <v>165</v>
      </c>
      <c r="C123" s="176">
        <v>0.59338322357072604</v>
      </c>
      <c r="D123" s="177">
        <v>6.9547182085566345E-2</v>
      </c>
      <c r="E123" s="177">
        <v>0.45428885939959335</v>
      </c>
      <c r="F123" s="177">
        <v>0.73247758774185878</v>
      </c>
      <c r="G123" s="177">
        <v>0.38474167731402698</v>
      </c>
      <c r="H123" s="177">
        <v>0.8020247698274251</v>
      </c>
      <c r="I123" s="52">
        <v>0.11720449672820407</v>
      </c>
      <c r="J123" s="51">
        <v>0.23440899345640814</v>
      </c>
      <c r="K123" s="53">
        <v>0.35161349018461219</v>
      </c>
      <c r="L123" s="177">
        <v>0.56371406239218969</v>
      </c>
      <c r="M123" s="177">
        <v>0.62305238474926239</v>
      </c>
    </row>
    <row r="124" spans="1:13" ht="15" customHeight="1">
      <c r="A124" s="49"/>
      <c r="B124" s="184" t="s">
        <v>219</v>
      </c>
      <c r="C124" s="176">
        <v>1.2286767856179719</v>
      </c>
      <c r="D124" s="50">
        <v>3.3953617640983869E-2</v>
      </c>
      <c r="E124" s="177">
        <v>1.160769550336004</v>
      </c>
      <c r="F124" s="177">
        <v>1.2965840208999397</v>
      </c>
      <c r="G124" s="177">
        <v>1.1268159326950202</v>
      </c>
      <c r="H124" s="177">
        <v>1.3305376385409236</v>
      </c>
      <c r="I124" s="52">
        <v>2.7634295722374743E-2</v>
      </c>
      <c r="J124" s="51">
        <v>5.5268591444749486E-2</v>
      </c>
      <c r="K124" s="53">
        <v>8.2902887167124226E-2</v>
      </c>
      <c r="L124" s="177">
        <v>1.1672429463370733</v>
      </c>
      <c r="M124" s="177">
        <v>1.2901106248988705</v>
      </c>
    </row>
    <row r="125" spans="1:13" ht="15" customHeight="1">
      <c r="A125" s="49"/>
      <c r="B125" s="184" t="s">
        <v>183</v>
      </c>
      <c r="C125" s="245">
        <v>28.753519587594731</v>
      </c>
      <c r="D125" s="177">
        <v>1.5841921068670162</v>
      </c>
      <c r="E125" s="241">
        <v>25.585135373860698</v>
      </c>
      <c r="F125" s="241">
        <v>31.921903801328764</v>
      </c>
      <c r="G125" s="241">
        <v>24.000943266993684</v>
      </c>
      <c r="H125" s="241">
        <v>33.506095908195782</v>
      </c>
      <c r="I125" s="52">
        <v>5.5095589325714817E-2</v>
      </c>
      <c r="J125" s="51">
        <v>0.11019117865142963</v>
      </c>
      <c r="K125" s="53">
        <v>0.16528676797714445</v>
      </c>
      <c r="L125" s="241">
        <v>27.315843608214994</v>
      </c>
      <c r="M125" s="241">
        <v>30.191195566974468</v>
      </c>
    </row>
    <row r="126" spans="1:13" ht="15" customHeight="1">
      <c r="A126" s="49"/>
      <c r="B126" s="40" t="s">
        <v>204</v>
      </c>
      <c r="C126" s="174"/>
      <c r="D126" s="185"/>
      <c r="E126" s="187"/>
      <c r="F126" s="187"/>
      <c r="G126" s="187"/>
      <c r="H126" s="187"/>
      <c r="I126" s="186"/>
      <c r="J126" s="186"/>
      <c r="K126" s="186"/>
      <c r="L126" s="187"/>
      <c r="M126" s="188"/>
    </row>
    <row r="127" spans="1:13" ht="15" customHeight="1">
      <c r="A127" s="49"/>
      <c r="B127" s="184" t="s">
        <v>220</v>
      </c>
      <c r="C127" s="245">
        <v>13.056189245095574</v>
      </c>
      <c r="D127" s="177">
        <v>0.71192281339880448</v>
      </c>
      <c r="E127" s="241">
        <v>11.632343618297964</v>
      </c>
      <c r="F127" s="241">
        <v>14.480034871893183</v>
      </c>
      <c r="G127" s="241">
        <v>10.920420804899161</v>
      </c>
      <c r="H127" s="241">
        <v>15.191957685291987</v>
      </c>
      <c r="I127" s="52">
        <v>5.45276113906078E-2</v>
      </c>
      <c r="J127" s="51">
        <v>0.1090552227812156</v>
      </c>
      <c r="K127" s="53">
        <v>0.1635828341718234</v>
      </c>
      <c r="L127" s="241">
        <v>12.403379782840796</v>
      </c>
      <c r="M127" s="241">
        <v>13.708998707350352</v>
      </c>
    </row>
    <row r="128" spans="1:13" ht="15" customHeight="1">
      <c r="A128" s="49"/>
      <c r="B128" s="184" t="s">
        <v>137</v>
      </c>
      <c r="C128" s="176">
        <v>1.0178130343133032</v>
      </c>
      <c r="D128" s="50">
        <v>6.559158159148909E-2</v>
      </c>
      <c r="E128" s="177">
        <v>0.88662987113032499</v>
      </c>
      <c r="F128" s="177">
        <v>1.1489961974962815</v>
      </c>
      <c r="G128" s="177">
        <v>0.82103828953883595</v>
      </c>
      <c r="H128" s="177">
        <v>1.2145877790877704</v>
      </c>
      <c r="I128" s="52">
        <v>6.4443644736523087E-2</v>
      </c>
      <c r="J128" s="51">
        <v>0.12888728947304617</v>
      </c>
      <c r="K128" s="53">
        <v>0.19333093420956926</v>
      </c>
      <c r="L128" s="177">
        <v>0.96692238259763796</v>
      </c>
      <c r="M128" s="177">
        <v>1.0687036860289683</v>
      </c>
    </row>
    <row r="129" spans="1:13" ht="15" customHeight="1">
      <c r="A129" s="49"/>
      <c r="B129" s="184" t="s">
        <v>209</v>
      </c>
      <c r="C129" s="239">
        <v>984.41155934012909</v>
      </c>
      <c r="D129" s="240">
        <v>44.814045993417061</v>
      </c>
      <c r="E129" s="240">
        <v>894.78346735329501</v>
      </c>
      <c r="F129" s="240">
        <v>1074.0396513269632</v>
      </c>
      <c r="G129" s="240">
        <v>849.96942135987797</v>
      </c>
      <c r="H129" s="240">
        <v>1118.8536973203802</v>
      </c>
      <c r="I129" s="52">
        <v>4.5523689323047789E-2</v>
      </c>
      <c r="J129" s="51">
        <v>9.1047378646095578E-2</v>
      </c>
      <c r="K129" s="53">
        <v>0.13657106796914337</v>
      </c>
      <c r="L129" s="240">
        <v>935.19098137312267</v>
      </c>
      <c r="M129" s="240">
        <v>1033.6321373071355</v>
      </c>
    </row>
    <row r="130" spans="1:13" ht="15" customHeight="1">
      <c r="A130" s="49"/>
      <c r="B130" s="184" t="s">
        <v>222</v>
      </c>
      <c r="C130" s="245" t="s">
        <v>96</v>
      </c>
      <c r="D130" s="241" t="s">
        <v>94</v>
      </c>
      <c r="E130" s="241" t="s">
        <v>94</v>
      </c>
      <c r="F130" s="241" t="s">
        <v>94</v>
      </c>
      <c r="G130" s="241" t="s">
        <v>94</v>
      </c>
      <c r="H130" s="241" t="s">
        <v>94</v>
      </c>
      <c r="I130" s="52" t="s">
        <v>94</v>
      </c>
      <c r="J130" s="51" t="s">
        <v>94</v>
      </c>
      <c r="K130" s="53" t="s">
        <v>94</v>
      </c>
      <c r="L130" s="241" t="s">
        <v>94</v>
      </c>
      <c r="M130" s="241" t="s">
        <v>94</v>
      </c>
    </row>
    <row r="131" spans="1:13" ht="15" customHeight="1">
      <c r="A131" s="49"/>
      <c r="B131" s="184" t="s">
        <v>139</v>
      </c>
      <c r="C131" s="248" t="s">
        <v>206</v>
      </c>
      <c r="D131" s="50" t="s">
        <v>94</v>
      </c>
      <c r="E131" s="50" t="s">
        <v>94</v>
      </c>
      <c r="F131" s="50" t="s">
        <v>94</v>
      </c>
      <c r="G131" s="50" t="s">
        <v>94</v>
      </c>
      <c r="H131" s="50" t="s">
        <v>94</v>
      </c>
      <c r="I131" s="52" t="s">
        <v>94</v>
      </c>
      <c r="J131" s="51" t="s">
        <v>94</v>
      </c>
      <c r="K131" s="53" t="s">
        <v>94</v>
      </c>
      <c r="L131" s="50" t="s">
        <v>94</v>
      </c>
      <c r="M131" s="50" t="s">
        <v>94</v>
      </c>
    </row>
    <row r="132" spans="1:13" ht="15" customHeight="1">
      <c r="A132" s="49"/>
      <c r="B132" s="184" t="s">
        <v>210</v>
      </c>
      <c r="C132" s="176">
        <v>5.9901381562951768</v>
      </c>
      <c r="D132" s="50">
        <v>0.33109297856248315</v>
      </c>
      <c r="E132" s="177">
        <v>5.3279521991702108</v>
      </c>
      <c r="F132" s="177">
        <v>6.6523241134201427</v>
      </c>
      <c r="G132" s="177">
        <v>4.9968592206077274</v>
      </c>
      <c r="H132" s="177">
        <v>6.9834170919826262</v>
      </c>
      <c r="I132" s="52">
        <v>5.5273012061421281E-2</v>
      </c>
      <c r="J132" s="51">
        <v>0.11054602412284256</v>
      </c>
      <c r="K132" s="53">
        <v>0.16581903618426386</v>
      </c>
      <c r="L132" s="177">
        <v>5.6906312484804182</v>
      </c>
      <c r="M132" s="177">
        <v>6.2896450641099353</v>
      </c>
    </row>
    <row r="133" spans="1:13" ht="15" customHeight="1">
      <c r="A133" s="49"/>
      <c r="B133" s="184" t="s">
        <v>140</v>
      </c>
      <c r="C133" s="248">
        <v>0.6235483885912978</v>
      </c>
      <c r="D133" s="50">
        <v>4.6793154156888166E-2</v>
      </c>
      <c r="E133" s="50">
        <v>0.52996208027752145</v>
      </c>
      <c r="F133" s="50">
        <v>0.71713469690507414</v>
      </c>
      <c r="G133" s="50">
        <v>0.48316892612063334</v>
      </c>
      <c r="H133" s="50">
        <v>0.76392785106196226</v>
      </c>
      <c r="I133" s="52">
        <v>7.5043340682191303E-2</v>
      </c>
      <c r="J133" s="51">
        <v>0.15008668136438261</v>
      </c>
      <c r="K133" s="53">
        <v>0.2251300220465739</v>
      </c>
      <c r="L133" s="50">
        <v>0.59237096916173293</v>
      </c>
      <c r="M133" s="50">
        <v>0.65472580802086267</v>
      </c>
    </row>
    <row r="134" spans="1:13" ht="15" customHeight="1">
      <c r="A134" s="49"/>
      <c r="B134" s="184" t="s">
        <v>211</v>
      </c>
      <c r="C134" s="239">
        <v>54.618604019861387</v>
      </c>
      <c r="D134" s="241">
        <v>3.8436432618417125</v>
      </c>
      <c r="E134" s="240">
        <v>46.931317496177961</v>
      </c>
      <c r="F134" s="240">
        <v>62.305890543544812</v>
      </c>
      <c r="G134" s="240">
        <v>43.087674234336248</v>
      </c>
      <c r="H134" s="240">
        <v>66.149533805386525</v>
      </c>
      <c r="I134" s="52">
        <v>7.0372418534241893E-2</v>
      </c>
      <c r="J134" s="51">
        <v>0.14074483706848379</v>
      </c>
      <c r="K134" s="53">
        <v>0.21111725560272568</v>
      </c>
      <c r="L134" s="240">
        <v>51.887673818868315</v>
      </c>
      <c r="M134" s="240">
        <v>57.349534220854459</v>
      </c>
    </row>
    <row r="135" spans="1:13" ht="15" customHeight="1">
      <c r="A135" s="49"/>
      <c r="B135" s="184" t="s">
        <v>141</v>
      </c>
      <c r="C135" s="176">
        <v>6.4731840297121579</v>
      </c>
      <c r="D135" s="50">
        <v>0.45628771809159796</v>
      </c>
      <c r="E135" s="177">
        <v>5.5606085935289622</v>
      </c>
      <c r="F135" s="177">
        <v>7.3857594658953536</v>
      </c>
      <c r="G135" s="177">
        <v>5.1043208754373639</v>
      </c>
      <c r="H135" s="177">
        <v>7.8420471839869519</v>
      </c>
      <c r="I135" s="52">
        <v>7.0488914882879922E-2</v>
      </c>
      <c r="J135" s="51">
        <v>0.14097782976575984</v>
      </c>
      <c r="K135" s="53">
        <v>0.21146674464863977</v>
      </c>
      <c r="L135" s="177">
        <v>6.14952482822655</v>
      </c>
      <c r="M135" s="177">
        <v>6.7968432311977658</v>
      </c>
    </row>
    <row r="136" spans="1:13" ht="15" customHeight="1">
      <c r="A136" s="49"/>
      <c r="B136" s="184" t="s">
        <v>166</v>
      </c>
      <c r="C136" s="239">
        <v>83.756517244894866</v>
      </c>
      <c r="D136" s="241">
        <v>4.371197314585908</v>
      </c>
      <c r="E136" s="240">
        <v>75.014122615723053</v>
      </c>
      <c r="F136" s="240">
        <v>92.498911874066678</v>
      </c>
      <c r="G136" s="240">
        <v>70.64292530113714</v>
      </c>
      <c r="H136" s="240">
        <v>96.870109188652592</v>
      </c>
      <c r="I136" s="52">
        <v>5.218933950900808E-2</v>
      </c>
      <c r="J136" s="51">
        <v>0.10437867901801616</v>
      </c>
      <c r="K136" s="53">
        <v>0.15656801852702423</v>
      </c>
      <c r="L136" s="240">
        <v>79.568691382650115</v>
      </c>
      <c r="M136" s="240">
        <v>87.944343107139616</v>
      </c>
    </row>
    <row r="137" spans="1:13" ht="15" customHeight="1">
      <c r="A137" s="49"/>
      <c r="B137" s="184" t="s">
        <v>142</v>
      </c>
      <c r="C137" s="239">
        <v>50.625266181595308</v>
      </c>
      <c r="D137" s="241">
        <v>4.0774221807464119</v>
      </c>
      <c r="E137" s="240">
        <v>42.470421820102487</v>
      </c>
      <c r="F137" s="240">
        <v>58.780110543088128</v>
      </c>
      <c r="G137" s="240">
        <v>38.39299963935607</v>
      </c>
      <c r="H137" s="240">
        <v>62.857532723834545</v>
      </c>
      <c r="I137" s="52">
        <v>8.054124922761885E-2</v>
      </c>
      <c r="J137" s="51">
        <v>0.1610824984552377</v>
      </c>
      <c r="K137" s="53">
        <v>0.24162374768285655</v>
      </c>
      <c r="L137" s="240">
        <v>48.094002872515546</v>
      </c>
      <c r="M137" s="240">
        <v>53.156529490675069</v>
      </c>
    </row>
    <row r="138" spans="1:13" ht="15" customHeight="1">
      <c r="A138" s="49"/>
      <c r="B138" s="184" t="s">
        <v>167</v>
      </c>
      <c r="C138" s="176">
        <v>0.1971794799661313</v>
      </c>
      <c r="D138" s="177">
        <v>2.2194036850961288E-2</v>
      </c>
      <c r="E138" s="177">
        <v>0.15279140626420873</v>
      </c>
      <c r="F138" s="177">
        <v>0.24156755366805388</v>
      </c>
      <c r="G138" s="177">
        <v>0.13059736941324745</v>
      </c>
      <c r="H138" s="177">
        <v>0.26376159051901515</v>
      </c>
      <c r="I138" s="52">
        <v>0.11255753821225954</v>
      </c>
      <c r="J138" s="51">
        <v>0.22511507642451908</v>
      </c>
      <c r="K138" s="53">
        <v>0.33767261463677861</v>
      </c>
      <c r="L138" s="177">
        <v>0.18732050596782474</v>
      </c>
      <c r="M138" s="177">
        <v>0.20703845396443787</v>
      </c>
    </row>
    <row r="139" spans="1:13" ht="15" customHeight="1">
      <c r="A139" s="49"/>
      <c r="B139" s="184" t="s">
        <v>212</v>
      </c>
      <c r="C139" s="176">
        <v>1.4849262011062787</v>
      </c>
      <c r="D139" s="50">
        <v>3.8306691640641051E-2</v>
      </c>
      <c r="E139" s="177">
        <v>1.4083128178249966</v>
      </c>
      <c r="F139" s="177">
        <v>1.5615395843875608</v>
      </c>
      <c r="G139" s="177">
        <v>1.3700061261843555</v>
      </c>
      <c r="H139" s="177">
        <v>1.599846276028202</v>
      </c>
      <c r="I139" s="52">
        <v>2.5797033961756713E-2</v>
      </c>
      <c r="J139" s="51">
        <v>5.1594067923513426E-2</v>
      </c>
      <c r="K139" s="53">
        <v>7.7391101885270139E-2</v>
      </c>
      <c r="L139" s="177">
        <v>1.4106798910509648</v>
      </c>
      <c r="M139" s="177">
        <v>1.5591725111615926</v>
      </c>
    </row>
    <row r="140" spans="1:13" ht="15" customHeight="1">
      <c r="A140" s="49"/>
      <c r="B140" s="184" t="s">
        <v>143</v>
      </c>
      <c r="C140" s="176">
        <v>0.70640112436215508</v>
      </c>
      <c r="D140" s="177">
        <v>8.8314225710407965E-2</v>
      </c>
      <c r="E140" s="177">
        <v>0.52977267294133912</v>
      </c>
      <c r="F140" s="177">
        <v>0.88302957578297103</v>
      </c>
      <c r="G140" s="177">
        <v>0.44145844723093119</v>
      </c>
      <c r="H140" s="177">
        <v>0.97134380149337896</v>
      </c>
      <c r="I140" s="52">
        <v>0.12501993933001068</v>
      </c>
      <c r="J140" s="51">
        <v>0.25003987866002136</v>
      </c>
      <c r="K140" s="53">
        <v>0.37505981799003207</v>
      </c>
      <c r="L140" s="177">
        <v>0.67108106814404733</v>
      </c>
      <c r="M140" s="177">
        <v>0.74172118058026282</v>
      </c>
    </row>
    <row r="141" spans="1:13" ht="15" customHeight="1">
      <c r="A141" s="49"/>
      <c r="B141" s="184" t="s">
        <v>213</v>
      </c>
      <c r="C141" s="176">
        <v>0.40910712469965793</v>
      </c>
      <c r="D141" s="177">
        <v>4.8391548054299828E-2</v>
      </c>
      <c r="E141" s="177">
        <v>0.31232402859105829</v>
      </c>
      <c r="F141" s="177">
        <v>0.50589022080825763</v>
      </c>
      <c r="G141" s="177">
        <v>0.26393248053675844</v>
      </c>
      <c r="H141" s="177">
        <v>0.55428176886255742</v>
      </c>
      <c r="I141" s="52">
        <v>0.11828576217005758</v>
      </c>
      <c r="J141" s="51">
        <v>0.23657152434011516</v>
      </c>
      <c r="K141" s="53">
        <v>0.35485728651017273</v>
      </c>
      <c r="L141" s="177">
        <v>0.38865176846467503</v>
      </c>
      <c r="M141" s="177">
        <v>0.42956248093464083</v>
      </c>
    </row>
    <row r="142" spans="1:13" ht="15" customHeight="1">
      <c r="A142" s="49"/>
      <c r="B142" s="184" t="s">
        <v>144</v>
      </c>
      <c r="C142" s="176">
        <v>0.20458284546243527</v>
      </c>
      <c r="D142" s="177">
        <v>2.5254099940157284E-2</v>
      </c>
      <c r="E142" s="177">
        <v>0.1540746455821207</v>
      </c>
      <c r="F142" s="177">
        <v>0.25509104534274984</v>
      </c>
      <c r="G142" s="177">
        <v>0.12882054564196344</v>
      </c>
      <c r="H142" s="177">
        <v>0.2803451452829071</v>
      </c>
      <c r="I142" s="52">
        <v>0.12344192340796407</v>
      </c>
      <c r="J142" s="51">
        <v>0.24688384681592815</v>
      </c>
      <c r="K142" s="53">
        <v>0.37032577022389224</v>
      </c>
      <c r="L142" s="177">
        <v>0.1943537031893135</v>
      </c>
      <c r="M142" s="177">
        <v>0.21481198773555704</v>
      </c>
    </row>
    <row r="143" spans="1:13" ht="15" customHeight="1">
      <c r="A143" s="49"/>
      <c r="B143" s="184" t="s">
        <v>145</v>
      </c>
      <c r="C143" s="176">
        <v>21.637873071345343</v>
      </c>
      <c r="D143" s="50">
        <v>0.82467689400679667</v>
      </c>
      <c r="E143" s="177">
        <v>19.988519283331751</v>
      </c>
      <c r="F143" s="177">
        <v>23.287226859358935</v>
      </c>
      <c r="G143" s="177">
        <v>19.163842389324952</v>
      </c>
      <c r="H143" s="177">
        <v>24.111903753365734</v>
      </c>
      <c r="I143" s="52">
        <v>3.8112659746530352E-2</v>
      </c>
      <c r="J143" s="51">
        <v>7.6225319493060703E-2</v>
      </c>
      <c r="K143" s="53">
        <v>0.11433797923959105</v>
      </c>
      <c r="L143" s="177">
        <v>20.555979417778076</v>
      </c>
      <c r="M143" s="177">
        <v>22.71976672491261</v>
      </c>
    </row>
    <row r="144" spans="1:13" ht="15" customHeight="1">
      <c r="A144" s="49"/>
      <c r="B144" s="184" t="s">
        <v>146</v>
      </c>
      <c r="C144" s="176">
        <v>4.6566018004649496</v>
      </c>
      <c r="D144" s="50">
        <v>0.38874539493910765</v>
      </c>
      <c r="E144" s="177">
        <v>3.8791110105867341</v>
      </c>
      <c r="F144" s="177">
        <v>5.4340925903431652</v>
      </c>
      <c r="G144" s="177">
        <v>3.4903656156476268</v>
      </c>
      <c r="H144" s="177">
        <v>5.8228379852822725</v>
      </c>
      <c r="I144" s="52">
        <v>8.3482636393838183E-2</v>
      </c>
      <c r="J144" s="51">
        <v>0.16696527278767637</v>
      </c>
      <c r="K144" s="53">
        <v>0.25044790918151455</v>
      </c>
      <c r="L144" s="177">
        <v>4.4237717104417023</v>
      </c>
      <c r="M144" s="177">
        <v>4.889431890488197</v>
      </c>
    </row>
    <row r="145" spans="1:13" ht="15" customHeight="1">
      <c r="A145" s="49"/>
      <c r="B145" s="184" t="s">
        <v>147</v>
      </c>
      <c r="C145" s="176">
        <v>0.73426389011743987</v>
      </c>
      <c r="D145" s="177">
        <v>0.1305507835689465</v>
      </c>
      <c r="E145" s="177">
        <v>0.47316232297954686</v>
      </c>
      <c r="F145" s="177">
        <v>0.99536545725533287</v>
      </c>
      <c r="G145" s="177">
        <v>0.34261153941060035</v>
      </c>
      <c r="H145" s="177">
        <v>1.1259162408242793</v>
      </c>
      <c r="I145" s="52">
        <v>0.17779818036273839</v>
      </c>
      <c r="J145" s="51">
        <v>0.35559636072547679</v>
      </c>
      <c r="K145" s="53">
        <v>0.53339454108821516</v>
      </c>
      <c r="L145" s="177">
        <v>0.69755069561156791</v>
      </c>
      <c r="M145" s="177">
        <v>0.77097708462331183</v>
      </c>
    </row>
    <row r="146" spans="1:13" ht="15" customHeight="1">
      <c r="A146" s="49"/>
      <c r="B146" s="184" t="s">
        <v>214</v>
      </c>
      <c r="C146" s="176">
        <v>0.34194444444444438</v>
      </c>
      <c r="D146" s="177">
        <v>5.041651908675749E-2</v>
      </c>
      <c r="E146" s="177">
        <v>0.24111140627092942</v>
      </c>
      <c r="F146" s="177">
        <v>0.44277748261795935</v>
      </c>
      <c r="G146" s="177">
        <v>0.19069488718417191</v>
      </c>
      <c r="H146" s="177">
        <v>0.49319400170471683</v>
      </c>
      <c r="I146" s="52">
        <v>0.1474406732025402</v>
      </c>
      <c r="J146" s="51">
        <v>0.2948813464050804</v>
      </c>
      <c r="K146" s="53">
        <v>0.44232201960762063</v>
      </c>
      <c r="L146" s="177">
        <v>0.32484722222222218</v>
      </c>
      <c r="M146" s="177">
        <v>0.35904166666666659</v>
      </c>
    </row>
    <row r="147" spans="1:13" ht="15" customHeight="1">
      <c r="A147" s="49"/>
      <c r="B147" s="184" t="s">
        <v>148</v>
      </c>
      <c r="C147" s="176">
        <v>0.31329053301672916</v>
      </c>
      <c r="D147" s="177">
        <v>4.9370059088304566E-2</v>
      </c>
      <c r="E147" s="177">
        <v>0.21455041484012002</v>
      </c>
      <c r="F147" s="177">
        <v>0.41203065119333826</v>
      </c>
      <c r="G147" s="177">
        <v>0.16518035575181544</v>
      </c>
      <c r="H147" s="177">
        <v>0.46140071028164287</v>
      </c>
      <c r="I147" s="52">
        <v>0.15758554404089922</v>
      </c>
      <c r="J147" s="51">
        <v>0.31517108808179845</v>
      </c>
      <c r="K147" s="53">
        <v>0.4727566321226977</v>
      </c>
      <c r="L147" s="177">
        <v>0.2976260063658927</v>
      </c>
      <c r="M147" s="177">
        <v>0.32895505966756561</v>
      </c>
    </row>
    <row r="148" spans="1:13" ht="15" customHeight="1">
      <c r="A148" s="49"/>
      <c r="B148" s="184" t="s">
        <v>223</v>
      </c>
      <c r="C148" s="176">
        <v>3.429970465921055</v>
      </c>
      <c r="D148" s="50">
        <v>0.28254807087857731</v>
      </c>
      <c r="E148" s="177">
        <v>2.8648743241639005</v>
      </c>
      <c r="F148" s="177">
        <v>3.9950666076782095</v>
      </c>
      <c r="G148" s="177">
        <v>2.5823262532853231</v>
      </c>
      <c r="H148" s="177">
        <v>4.2776146785567875</v>
      </c>
      <c r="I148" s="52">
        <v>8.2376240170541598E-2</v>
      </c>
      <c r="J148" s="51">
        <v>0.1647524803410832</v>
      </c>
      <c r="K148" s="53">
        <v>0.24712872051162479</v>
      </c>
      <c r="L148" s="177">
        <v>3.2584719426250022</v>
      </c>
      <c r="M148" s="177">
        <v>3.6014689892171079</v>
      </c>
    </row>
    <row r="149" spans="1:13" ht="15" customHeight="1">
      <c r="A149" s="49"/>
      <c r="B149" s="184" t="s">
        <v>149</v>
      </c>
      <c r="C149" s="176">
        <v>0.12412385833332781</v>
      </c>
      <c r="D149" s="177">
        <v>2.6120390759573404E-2</v>
      </c>
      <c r="E149" s="177">
        <v>7.1883076814181004E-2</v>
      </c>
      <c r="F149" s="177">
        <v>0.17636463985247464</v>
      </c>
      <c r="G149" s="177">
        <v>4.5762686054607593E-2</v>
      </c>
      <c r="H149" s="177">
        <v>0.20248503061204803</v>
      </c>
      <c r="I149" s="52">
        <v>0.21043811488222133</v>
      </c>
      <c r="J149" s="51">
        <v>0.42087622976444267</v>
      </c>
      <c r="K149" s="53">
        <v>0.63131434464666403</v>
      </c>
      <c r="L149" s="177">
        <v>0.11791766541666142</v>
      </c>
      <c r="M149" s="177">
        <v>0.13033005124999419</v>
      </c>
    </row>
    <row r="150" spans="1:13" ht="15" customHeight="1">
      <c r="A150" s="49"/>
      <c r="B150" s="184" t="s">
        <v>168</v>
      </c>
      <c r="C150" s="176">
        <v>1.4779213912417526</v>
      </c>
      <c r="D150" s="50">
        <v>0.10138203823802566</v>
      </c>
      <c r="E150" s="177">
        <v>1.2751573147657012</v>
      </c>
      <c r="F150" s="177">
        <v>1.680685467717804</v>
      </c>
      <c r="G150" s="177">
        <v>1.1737752765276757</v>
      </c>
      <c r="H150" s="177">
        <v>1.7820675059558295</v>
      </c>
      <c r="I150" s="52">
        <v>6.8597720310986404E-2</v>
      </c>
      <c r="J150" s="51">
        <v>0.13719544062197281</v>
      </c>
      <c r="K150" s="53">
        <v>0.20579316093295921</v>
      </c>
      <c r="L150" s="177">
        <v>1.404025321679665</v>
      </c>
      <c r="M150" s="177">
        <v>1.5518174608038402</v>
      </c>
    </row>
    <row r="151" spans="1:13" ht="15" customHeight="1">
      <c r="A151" s="49"/>
      <c r="B151" s="184" t="s">
        <v>150</v>
      </c>
      <c r="C151" s="248">
        <v>0.24056861139227825</v>
      </c>
      <c r="D151" s="50">
        <v>2.1525129712041652E-2</v>
      </c>
      <c r="E151" s="50">
        <v>0.19751835196819495</v>
      </c>
      <c r="F151" s="50">
        <v>0.28361887081636156</v>
      </c>
      <c r="G151" s="50">
        <v>0.1759932222561533</v>
      </c>
      <c r="H151" s="50">
        <v>0.30514400052840318</v>
      </c>
      <c r="I151" s="52">
        <v>8.9476052538467465E-2</v>
      </c>
      <c r="J151" s="51">
        <v>0.17895210507693493</v>
      </c>
      <c r="K151" s="53">
        <v>0.2684281576154024</v>
      </c>
      <c r="L151" s="50">
        <v>0.22854018082266433</v>
      </c>
      <c r="M151" s="50">
        <v>0.25259704196189214</v>
      </c>
    </row>
    <row r="152" spans="1:13" ht="15" customHeight="1">
      <c r="A152" s="49"/>
      <c r="B152" s="184" t="s">
        <v>151</v>
      </c>
      <c r="C152" s="176">
        <v>3.088095046034887</v>
      </c>
      <c r="D152" s="50">
        <v>0.19257831692498695</v>
      </c>
      <c r="E152" s="177">
        <v>2.7029384121849134</v>
      </c>
      <c r="F152" s="177">
        <v>3.4732516798848607</v>
      </c>
      <c r="G152" s="177">
        <v>2.5103600952599261</v>
      </c>
      <c r="H152" s="177">
        <v>3.665829996809848</v>
      </c>
      <c r="I152" s="52">
        <v>6.2361525164925685E-2</v>
      </c>
      <c r="J152" s="51">
        <v>0.12472305032985137</v>
      </c>
      <c r="K152" s="53">
        <v>0.18708457549477706</v>
      </c>
      <c r="L152" s="177">
        <v>2.9336902937331426</v>
      </c>
      <c r="M152" s="177">
        <v>3.2424997983366315</v>
      </c>
    </row>
    <row r="153" spans="1:13" ht="15" customHeight="1">
      <c r="A153" s="49"/>
      <c r="B153" s="184" t="s">
        <v>169</v>
      </c>
      <c r="C153" s="176">
        <v>3.5169586604284313</v>
      </c>
      <c r="D153" s="50">
        <v>0.19533489217735897</v>
      </c>
      <c r="E153" s="177">
        <v>3.1262888760737133</v>
      </c>
      <c r="F153" s="177">
        <v>3.9076284447831493</v>
      </c>
      <c r="G153" s="177">
        <v>2.9309539838963543</v>
      </c>
      <c r="H153" s="177">
        <v>4.1029633369605083</v>
      </c>
      <c r="I153" s="52">
        <v>5.5540855334808951E-2</v>
      </c>
      <c r="J153" s="51">
        <v>0.1110817106696179</v>
      </c>
      <c r="K153" s="53">
        <v>0.16662256600442685</v>
      </c>
      <c r="L153" s="177">
        <v>3.3411107274070098</v>
      </c>
      <c r="M153" s="177">
        <v>3.6928065934498528</v>
      </c>
    </row>
    <row r="154" spans="1:13" ht="15" customHeight="1">
      <c r="A154" s="49"/>
      <c r="B154" s="184" t="s">
        <v>152</v>
      </c>
      <c r="C154" s="248">
        <v>5.3797195181792525E-2</v>
      </c>
      <c r="D154" s="50">
        <v>1.4634687170864823E-2</v>
      </c>
      <c r="E154" s="50">
        <v>2.4527820840062879E-2</v>
      </c>
      <c r="F154" s="50">
        <v>8.3066569523522177E-2</v>
      </c>
      <c r="G154" s="50">
        <v>9.8931336691980565E-3</v>
      </c>
      <c r="H154" s="50">
        <v>9.7701256694386993E-2</v>
      </c>
      <c r="I154" s="52">
        <v>0.2720343899233223</v>
      </c>
      <c r="J154" s="51">
        <v>0.54406877984664459</v>
      </c>
      <c r="K154" s="53">
        <v>0.81610316976996689</v>
      </c>
      <c r="L154" s="50">
        <v>5.1107335422702897E-2</v>
      </c>
      <c r="M154" s="50">
        <v>5.6487054940882152E-2</v>
      </c>
    </row>
    <row r="155" spans="1:13" ht="15" customHeight="1">
      <c r="A155" s="49"/>
      <c r="B155" s="184" t="s">
        <v>153</v>
      </c>
      <c r="C155" s="248">
        <v>0.5668612714388126</v>
      </c>
      <c r="D155" s="50">
        <v>3.4074538297589697E-2</v>
      </c>
      <c r="E155" s="50">
        <v>0.49871219484363322</v>
      </c>
      <c r="F155" s="50">
        <v>0.63501034803399203</v>
      </c>
      <c r="G155" s="50">
        <v>0.4646376565460435</v>
      </c>
      <c r="H155" s="50">
        <v>0.6690848863315817</v>
      </c>
      <c r="I155" s="52">
        <v>6.0110894877509244E-2</v>
      </c>
      <c r="J155" s="51">
        <v>0.12022178975501849</v>
      </c>
      <c r="K155" s="53">
        <v>0.18033268463252772</v>
      </c>
      <c r="L155" s="50">
        <v>0.53851820786687199</v>
      </c>
      <c r="M155" s="50">
        <v>0.5952043350107532</v>
      </c>
    </row>
    <row r="156" spans="1:13" ht="15" customHeight="1">
      <c r="A156" s="49"/>
      <c r="B156" s="184" t="s">
        <v>154</v>
      </c>
      <c r="C156" s="248">
        <v>1.9645176612884809E-2</v>
      </c>
      <c r="D156" s="50">
        <v>1.4731098807672822E-3</v>
      </c>
      <c r="E156" s="50">
        <v>1.6698956851350245E-2</v>
      </c>
      <c r="F156" s="50">
        <v>2.2591396374419374E-2</v>
      </c>
      <c r="G156" s="50">
        <v>1.5225846970582962E-2</v>
      </c>
      <c r="H156" s="50">
        <v>2.4064506255186656E-2</v>
      </c>
      <c r="I156" s="52">
        <v>7.4985830353955896E-2</v>
      </c>
      <c r="J156" s="51">
        <v>0.14997166070791179</v>
      </c>
      <c r="K156" s="53">
        <v>0.22495749106186769</v>
      </c>
      <c r="L156" s="50">
        <v>1.8662917782240569E-2</v>
      </c>
      <c r="M156" s="50">
        <v>2.062743544352905E-2</v>
      </c>
    </row>
    <row r="157" spans="1:13" ht="15" customHeight="1">
      <c r="A157" s="49"/>
      <c r="B157" s="184" t="s">
        <v>170</v>
      </c>
      <c r="C157" s="245">
        <v>44.241550611547815</v>
      </c>
      <c r="D157" s="241">
        <v>11.316928324505872</v>
      </c>
      <c r="E157" s="241">
        <v>21.607693962536072</v>
      </c>
      <c r="F157" s="241">
        <v>66.875407260559555</v>
      </c>
      <c r="G157" s="241">
        <v>10.290765638030202</v>
      </c>
      <c r="H157" s="241">
        <v>78.192335585065422</v>
      </c>
      <c r="I157" s="52">
        <v>0.25579863653223667</v>
      </c>
      <c r="J157" s="51">
        <v>0.51159727306447333</v>
      </c>
      <c r="K157" s="53">
        <v>0.76739590959671</v>
      </c>
      <c r="L157" s="241">
        <v>42.029473080970426</v>
      </c>
      <c r="M157" s="241">
        <v>46.453628142125204</v>
      </c>
    </row>
    <row r="158" spans="1:13" ht="15" customHeight="1">
      <c r="A158" s="49"/>
      <c r="B158" s="184" t="s">
        <v>171</v>
      </c>
      <c r="C158" s="248">
        <v>5.2245753471254333E-2</v>
      </c>
      <c r="D158" s="50">
        <v>5.8222730450849377E-3</v>
      </c>
      <c r="E158" s="50">
        <v>4.0601207381084456E-2</v>
      </c>
      <c r="F158" s="50">
        <v>6.389029956142421E-2</v>
      </c>
      <c r="G158" s="50">
        <v>3.4778934335999517E-2</v>
      </c>
      <c r="H158" s="50">
        <v>6.9712572606509149E-2</v>
      </c>
      <c r="I158" s="52">
        <v>0.11144012016762966</v>
      </c>
      <c r="J158" s="51">
        <v>0.22288024033525933</v>
      </c>
      <c r="K158" s="53">
        <v>0.33432036050288899</v>
      </c>
      <c r="L158" s="50">
        <v>4.9633465797691616E-2</v>
      </c>
      <c r="M158" s="50">
        <v>5.485804114481705E-2</v>
      </c>
    </row>
    <row r="159" spans="1:13" ht="15" customHeight="1">
      <c r="A159" s="49"/>
      <c r="B159" s="184" t="s">
        <v>172</v>
      </c>
      <c r="C159" s="176">
        <v>0.17590004556797881</v>
      </c>
      <c r="D159" s="177">
        <v>5.2887515866881535E-2</v>
      </c>
      <c r="E159" s="177">
        <v>7.0125013834215738E-2</v>
      </c>
      <c r="F159" s="177">
        <v>0.28167507730174191</v>
      </c>
      <c r="G159" s="177">
        <v>1.7237497967334203E-2</v>
      </c>
      <c r="H159" s="177">
        <v>0.33456259316862341</v>
      </c>
      <c r="I159" s="52">
        <v>0.30066800549203088</v>
      </c>
      <c r="J159" s="51">
        <v>0.60133601098406175</v>
      </c>
      <c r="K159" s="53">
        <v>0.90200401647609263</v>
      </c>
      <c r="L159" s="177">
        <v>0.16710504328957987</v>
      </c>
      <c r="M159" s="177">
        <v>0.18469504784637775</v>
      </c>
    </row>
    <row r="160" spans="1:13" ht="15" customHeight="1">
      <c r="A160" s="49"/>
      <c r="B160" s="184" t="s">
        <v>155</v>
      </c>
      <c r="C160" s="176">
        <v>3.1339873465688033</v>
      </c>
      <c r="D160" s="177">
        <v>0.38435921081443802</v>
      </c>
      <c r="E160" s="177">
        <v>2.3652689249399272</v>
      </c>
      <c r="F160" s="177">
        <v>3.9027057681976793</v>
      </c>
      <c r="G160" s="177">
        <v>1.9809097141254892</v>
      </c>
      <c r="H160" s="177">
        <v>4.2870649790121176</v>
      </c>
      <c r="I160" s="52">
        <v>0.1226422344159263</v>
      </c>
      <c r="J160" s="51">
        <v>0.24528446883185259</v>
      </c>
      <c r="K160" s="53">
        <v>0.36792670324777887</v>
      </c>
      <c r="L160" s="177">
        <v>2.977287979240363</v>
      </c>
      <c r="M160" s="177">
        <v>3.2906867138972435</v>
      </c>
    </row>
    <row r="161" spans="1:13" ht="15" customHeight="1">
      <c r="A161" s="49"/>
      <c r="B161" s="184" t="s">
        <v>173</v>
      </c>
      <c r="C161" s="245">
        <v>47.487961433919942</v>
      </c>
      <c r="D161" s="177">
        <v>2.5046293835021434</v>
      </c>
      <c r="E161" s="241">
        <v>42.478702666915652</v>
      </c>
      <c r="F161" s="241">
        <v>52.497220200924232</v>
      </c>
      <c r="G161" s="241">
        <v>39.97407328341351</v>
      </c>
      <c r="H161" s="241">
        <v>55.001849584426374</v>
      </c>
      <c r="I161" s="52">
        <v>5.2742406872684243E-2</v>
      </c>
      <c r="J161" s="51">
        <v>0.10548481374536849</v>
      </c>
      <c r="K161" s="53">
        <v>0.15822722061805272</v>
      </c>
      <c r="L161" s="241">
        <v>45.113563362223942</v>
      </c>
      <c r="M161" s="241">
        <v>49.862359505615942</v>
      </c>
    </row>
    <row r="162" spans="1:13" ht="15" customHeight="1">
      <c r="A162" s="49"/>
      <c r="B162" s="184" t="s">
        <v>174</v>
      </c>
      <c r="C162" s="248">
        <v>1.3232081348097308E-2</v>
      </c>
      <c r="D162" s="50">
        <v>6.9160993312587056E-4</v>
      </c>
      <c r="E162" s="50">
        <v>1.1848861481845566E-2</v>
      </c>
      <c r="F162" s="50">
        <v>1.461530121434905E-2</v>
      </c>
      <c r="G162" s="50">
        <v>1.1157251548719696E-2</v>
      </c>
      <c r="H162" s="50">
        <v>1.5306911147474919E-2</v>
      </c>
      <c r="I162" s="52">
        <v>5.2267660312209301E-2</v>
      </c>
      <c r="J162" s="51">
        <v>0.1045353206244186</v>
      </c>
      <c r="K162" s="53">
        <v>0.15680298093662789</v>
      </c>
      <c r="L162" s="50">
        <v>1.2570477280692442E-2</v>
      </c>
      <c r="M162" s="50">
        <v>1.3893685415502174E-2</v>
      </c>
    </row>
    <row r="163" spans="1:13" ht="15" customHeight="1">
      <c r="A163" s="49"/>
      <c r="B163" s="184" t="s">
        <v>175</v>
      </c>
      <c r="C163" s="239">
        <v>1331.8399517033847</v>
      </c>
      <c r="D163" s="240">
        <v>72.895661023375013</v>
      </c>
      <c r="E163" s="240">
        <v>1186.0486296566346</v>
      </c>
      <c r="F163" s="240">
        <v>1477.6312737501348</v>
      </c>
      <c r="G163" s="240">
        <v>1113.1529686332597</v>
      </c>
      <c r="H163" s="240">
        <v>1550.5269347735098</v>
      </c>
      <c r="I163" s="52">
        <v>5.4733048764713486E-2</v>
      </c>
      <c r="J163" s="51">
        <v>0.10946609752942697</v>
      </c>
      <c r="K163" s="53">
        <v>0.16419914629414045</v>
      </c>
      <c r="L163" s="240">
        <v>1265.2479541182154</v>
      </c>
      <c r="M163" s="240">
        <v>1398.4319492885541</v>
      </c>
    </row>
    <row r="164" spans="1:13" ht="15" customHeight="1">
      <c r="A164" s="49"/>
      <c r="B164" s="184" t="s">
        <v>156</v>
      </c>
      <c r="C164" s="176">
        <v>0.79916107146459991</v>
      </c>
      <c r="D164" s="177">
        <v>9.8176066192796771E-2</v>
      </c>
      <c r="E164" s="177">
        <v>0.60280893907900635</v>
      </c>
      <c r="F164" s="177">
        <v>0.99551320385019348</v>
      </c>
      <c r="G164" s="177">
        <v>0.50463287288620962</v>
      </c>
      <c r="H164" s="177">
        <v>1.0936892700429901</v>
      </c>
      <c r="I164" s="52">
        <v>0.12284890956071255</v>
      </c>
      <c r="J164" s="51">
        <v>0.2456978191214251</v>
      </c>
      <c r="K164" s="53">
        <v>0.36854672868213767</v>
      </c>
      <c r="L164" s="177">
        <v>0.7592030178913699</v>
      </c>
      <c r="M164" s="177">
        <v>0.83911912503782993</v>
      </c>
    </row>
    <row r="165" spans="1:13" ht="15" customHeight="1">
      <c r="A165" s="49"/>
      <c r="B165" s="184" t="s">
        <v>157</v>
      </c>
      <c r="C165" s="176">
        <v>5.1663078686346262</v>
      </c>
      <c r="D165" s="50">
        <v>0.38276166189962813</v>
      </c>
      <c r="E165" s="177">
        <v>4.4007845448353695</v>
      </c>
      <c r="F165" s="177">
        <v>5.9318311924338829</v>
      </c>
      <c r="G165" s="177">
        <v>4.0180228829357416</v>
      </c>
      <c r="H165" s="177">
        <v>6.3145928543335108</v>
      </c>
      <c r="I165" s="52">
        <v>7.4088047331330648E-2</v>
      </c>
      <c r="J165" s="51">
        <v>0.1481760946626613</v>
      </c>
      <c r="K165" s="53">
        <v>0.22226414199399194</v>
      </c>
      <c r="L165" s="177">
        <v>4.9079924752028949</v>
      </c>
      <c r="M165" s="177">
        <v>5.4246232620663575</v>
      </c>
    </row>
    <row r="166" spans="1:13" ht="15" customHeight="1">
      <c r="A166" s="49"/>
      <c r="B166" s="184" t="s">
        <v>208</v>
      </c>
      <c r="C166" s="176">
        <v>23.08268406220369</v>
      </c>
      <c r="D166" s="50">
        <v>0.91774689914685259</v>
      </c>
      <c r="E166" s="177">
        <v>21.247190263909985</v>
      </c>
      <c r="F166" s="177">
        <v>24.918177860497394</v>
      </c>
      <c r="G166" s="177">
        <v>20.329443364763133</v>
      </c>
      <c r="H166" s="177">
        <v>25.835924759644247</v>
      </c>
      <c r="I166" s="52">
        <v>3.975910672579018E-2</v>
      </c>
      <c r="J166" s="51">
        <v>7.9518213451580361E-2</v>
      </c>
      <c r="K166" s="53">
        <v>0.11927732017737054</v>
      </c>
      <c r="L166" s="177">
        <v>21.928549859093504</v>
      </c>
      <c r="M166" s="177">
        <v>24.236818265313875</v>
      </c>
    </row>
    <row r="167" spans="1:13" ht="15" customHeight="1">
      <c r="A167" s="49"/>
      <c r="B167" s="184" t="s">
        <v>215</v>
      </c>
      <c r="C167" s="239">
        <v>74.803574322363218</v>
      </c>
      <c r="D167" s="240">
        <v>11.754703236084378</v>
      </c>
      <c r="E167" s="240">
        <v>51.294167850194462</v>
      </c>
      <c r="F167" s="240">
        <v>98.312980794531967</v>
      </c>
      <c r="G167" s="240">
        <v>39.539464614110088</v>
      </c>
      <c r="H167" s="240">
        <v>110.06768403061635</v>
      </c>
      <c r="I167" s="52">
        <v>0.15714092999657908</v>
      </c>
      <c r="J167" s="51">
        <v>0.31428185999315816</v>
      </c>
      <c r="K167" s="53">
        <v>0.47142278998973725</v>
      </c>
      <c r="L167" s="240">
        <v>71.063395606245052</v>
      </c>
      <c r="M167" s="240">
        <v>78.543753038481384</v>
      </c>
    </row>
    <row r="168" spans="1:13" ht="15" customHeight="1">
      <c r="A168" s="49"/>
      <c r="B168" s="184" t="s">
        <v>176</v>
      </c>
      <c r="C168" s="176">
        <v>3.7572442002550424</v>
      </c>
      <c r="D168" s="50">
        <v>0.22133829362442378</v>
      </c>
      <c r="E168" s="177">
        <v>3.314567613006195</v>
      </c>
      <c r="F168" s="177">
        <v>4.1999207875038902</v>
      </c>
      <c r="G168" s="177">
        <v>3.0932293193817708</v>
      </c>
      <c r="H168" s="177">
        <v>4.4212590811283139</v>
      </c>
      <c r="I168" s="52">
        <v>5.8909743904694646E-2</v>
      </c>
      <c r="J168" s="51">
        <v>0.11781948780938929</v>
      </c>
      <c r="K168" s="53">
        <v>0.17672923171408395</v>
      </c>
      <c r="L168" s="177">
        <v>3.5693819902422903</v>
      </c>
      <c r="M168" s="177">
        <v>3.9451064102677944</v>
      </c>
    </row>
    <row r="169" spans="1:13" ht="15" customHeight="1">
      <c r="A169" s="49"/>
      <c r="B169" s="184" t="s">
        <v>216</v>
      </c>
      <c r="C169" s="239">
        <v>62.309680585151</v>
      </c>
      <c r="D169" s="240">
        <v>9.4877389274867596</v>
      </c>
      <c r="E169" s="240">
        <v>43.334202730177481</v>
      </c>
      <c r="F169" s="240">
        <v>81.285158440124519</v>
      </c>
      <c r="G169" s="240">
        <v>33.846463802690721</v>
      </c>
      <c r="H169" s="240">
        <v>90.772897367611279</v>
      </c>
      <c r="I169" s="52">
        <v>0.15226749420615357</v>
      </c>
      <c r="J169" s="51">
        <v>0.30453498841230714</v>
      </c>
      <c r="K169" s="53">
        <v>0.45680248261846068</v>
      </c>
      <c r="L169" s="240">
        <v>59.194196555893448</v>
      </c>
      <c r="M169" s="240">
        <v>65.425164614408544</v>
      </c>
    </row>
    <row r="170" spans="1:13" ht="15" customHeight="1">
      <c r="A170" s="49"/>
      <c r="B170" s="184" t="s">
        <v>158</v>
      </c>
      <c r="C170" s="176">
        <v>0.69822447704344204</v>
      </c>
      <c r="D170" s="177">
        <v>9.1818342557922941E-2</v>
      </c>
      <c r="E170" s="177">
        <v>0.51458779192759618</v>
      </c>
      <c r="F170" s="177">
        <v>0.88186116215928789</v>
      </c>
      <c r="G170" s="177">
        <v>0.4227694493696732</v>
      </c>
      <c r="H170" s="177">
        <v>0.97367950471721088</v>
      </c>
      <c r="I170" s="52">
        <v>0.13150261209219996</v>
      </c>
      <c r="J170" s="51">
        <v>0.26300522418439992</v>
      </c>
      <c r="K170" s="53">
        <v>0.39450783627659991</v>
      </c>
      <c r="L170" s="177">
        <v>0.66331325319126999</v>
      </c>
      <c r="M170" s="177">
        <v>0.73313570089561408</v>
      </c>
    </row>
    <row r="171" spans="1:13" ht="15" customHeight="1">
      <c r="A171" s="49"/>
      <c r="B171" s="184" t="s">
        <v>177</v>
      </c>
      <c r="C171" s="176">
        <v>8.5124839181257137</v>
      </c>
      <c r="D171" s="50">
        <v>0.31903317405657217</v>
      </c>
      <c r="E171" s="177">
        <v>7.8744175700125698</v>
      </c>
      <c r="F171" s="177">
        <v>9.1505502662388576</v>
      </c>
      <c r="G171" s="177">
        <v>7.555384395955997</v>
      </c>
      <c r="H171" s="177">
        <v>9.4695834402954304</v>
      </c>
      <c r="I171" s="52">
        <v>3.7478270399695181E-2</v>
      </c>
      <c r="J171" s="51">
        <v>7.4956540799390362E-2</v>
      </c>
      <c r="K171" s="53">
        <v>0.11243481119908555</v>
      </c>
      <c r="L171" s="177">
        <v>8.0868597222194278</v>
      </c>
      <c r="M171" s="177">
        <v>8.9381081140319996</v>
      </c>
    </row>
    <row r="172" spans="1:13" ht="15" customHeight="1">
      <c r="A172" s="49"/>
      <c r="B172" s="184" t="s">
        <v>159</v>
      </c>
      <c r="C172" s="245">
        <v>11.661885333111773</v>
      </c>
      <c r="D172" s="241">
        <v>1.6327807034234143</v>
      </c>
      <c r="E172" s="241">
        <v>8.3963239262649445</v>
      </c>
      <c r="F172" s="241">
        <v>14.927446739958601</v>
      </c>
      <c r="G172" s="241">
        <v>6.7635432228415295</v>
      </c>
      <c r="H172" s="241">
        <v>16.560227443382015</v>
      </c>
      <c r="I172" s="52">
        <v>0.14001001182779893</v>
      </c>
      <c r="J172" s="51">
        <v>0.28002002365559786</v>
      </c>
      <c r="K172" s="53">
        <v>0.42003003548339679</v>
      </c>
      <c r="L172" s="241">
        <v>11.078791066456184</v>
      </c>
      <c r="M172" s="241">
        <v>12.244979599767362</v>
      </c>
    </row>
    <row r="173" spans="1:13" ht="15" customHeight="1">
      <c r="A173" s="49"/>
      <c r="B173" s="184" t="s">
        <v>178</v>
      </c>
      <c r="C173" s="248" t="s">
        <v>109</v>
      </c>
      <c r="D173" s="50" t="s">
        <v>94</v>
      </c>
      <c r="E173" s="50" t="s">
        <v>94</v>
      </c>
      <c r="F173" s="50" t="s">
        <v>94</v>
      </c>
      <c r="G173" s="50" t="s">
        <v>94</v>
      </c>
      <c r="H173" s="50" t="s">
        <v>94</v>
      </c>
      <c r="I173" s="52" t="s">
        <v>94</v>
      </c>
      <c r="J173" s="51" t="s">
        <v>94</v>
      </c>
      <c r="K173" s="53" t="s">
        <v>94</v>
      </c>
      <c r="L173" s="50" t="s">
        <v>94</v>
      </c>
      <c r="M173" s="50" t="s">
        <v>94</v>
      </c>
    </row>
    <row r="174" spans="1:13" ht="15" customHeight="1">
      <c r="A174" s="49"/>
      <c r="B174" s="184" t="s">
        <v>160</v>
      </c>
      <c r="C174" s="176">
        <v>0.10280575186691278</v>
      </c>
      <c r="D174" s="50">
        <v>8.1561202401940272E-3</v>
      </c>
      <c r="E174" s="177">
        <v>8.6493511386524724E-2</v>
      </c>
      <c r="F174" s="177">
        <v>0.11911799234730083</v>
      </c>
      <c r="G174" s="177">
        <v>7.8337391146330704E-2</v>
      </c>
      <c r="H174" s="177">
        <v>0.12727411258749485</v>
      </c>
      <c r="I174" s="52">
        <v>7.9335252085433267E-2</v>
      </c>
      <c r="J174" s="51">
        <v>0.15867050417086653</v>
      </c>
      <c r="K174" s="53">
        <v>0.2380057562562998</v>
      </c>
      <c r="L174" s="177">
        <v>9.7665464273567135E-2</v>
      </c>
      <c r="M174" s="177">
        <v>0.10794603946025842</v>
      </c>
    </row>
    <row r="175" spans="1:13" ht="15" customHeight="1">
      <c r="A175" s="49"/>
      <c r="B175" s="184" t="s">
        <v>217</v>
      </c>
      <c r="C175" s="176">
        <v>5.1735082680590239</v>
      </c>
      <c r="D175" s="177">
        <v>0.66386615452418429</v>
      </c>
      <c r="E175" s="177">
        <v>3.8457759590106555</v>
      </c>
      <c r="F175" s="177">
        <v>6.5012405771073922</v>
      </c>
      <c r="G175" s="177">
        <v>3.1819098044864709</v>
      </c>
      <c r="H175" s="177">
        <v>7.1651067316315764</v>
      </c>
      <c r="I175" s="52">
        <v>0.12832030415856491</v>
      </c>
      <c r="J175" s="51">
        <v>0.25664060831712981</v>
      </c>
      <c r="K175" s="53">
        <v>0.38496091247569475</v>
      </c>
      <c r="L175" s="177">
        <v>4.9148328546560727</v>
      </c>
      <c r="M175" s="177">
        <v>5.4321836814619751</v>
      </c>
    </row>
    <row r="176" spans="1:13" ht="15" customHeight="1">
      <c r="A176" s="49"/>
      <c r="B176" s="184" t="s">
        <v>161</v>
      </c>
      <c r="C176" s="176">
        <v>0.99221164302697229</v>
      </c>
      <c r="D176" s="50">
        <v>9.2871398655564555E-2</v>
      </c>
      <c r="E176" s="177">
        <v>0.80646884571584321</v>
      </c>
      <c r="F176" s="177">
        <v>1.1779544403381015</v>
      </c>
      <c r="G176" s="177">
        <v>0.71359744706027861</v>
      </c>
      <c r="H176" s="177">
        <v>1.270825838993666</v>
      </c>
      <c r="I176" s="52">
        <v>9.3600391920657944E-2</v>
      </c>
      <c r="J176" s="51">
        <v>0.18720078384131589</v>
      </c>
      <c r="K176" s="53">
        <v>0.28080117576197383</v>
      </c>
      <c r="L176" s="177">
        <v>0.94260106087562368</v>
      </c>
      <c r="M176" s="177">
        <v>1.0418222251783209</v>
      </c>
    </row>
    <row r="177" spans="1:13" ht="15" customHeight="1">
      <c r="A177" s="49"/>
      <c r="B177" s="184" t="s">
        <v>162</v>
      </c>
      <c r="C177" s="248">
        <v>3.1665190783731402E-2</v>
      </c>
      <c r="D177" s="50">
        <v>9.5988830867569565E-3</v>
      </c>
      <c r="E177" s="50">
        <v>1.2467424610217489E-2</v>
      </c>
      <c r="F177" s="50">
        <v>5.0862956957245312E-2</v>
      </c>
      <c r="G177" s="50">
        <v>2.8685415234605341E-3</v>
      </c>
      <c r="H177" s="50">
        <v>6.046184004400227E-2</v>
      </c>
      <c r="I177" s="52">
        <v>0.30313675203525275</v>
      </c>
      <c r="J177" s="51">
        <v>0.60627350407050551</v>
      </c>
      <c r="K177" s="53">
        <v>0.90941025610575821</v>
      </c>
      <c r="L177" s="50">
        <v>3.0081931244544832E-2</v>
      </c>
      <c r="M177" s="50">
        <v>3.3248450322917969E-2</v>
      </c>
    </row>
    <row r="178" spans="1:13" ht="15" customHeight="1">
      <c r="A178" s="49"/>
      <c r="B178" s="184" t="s">
        <v>179</v>
      </c>
      <c r="C178" s="176">
        <v>2.7712155315042364</v>
      </c>
      <c r="D178" s="50">
        <v>0.18874669910372313</v>
      </c>
      <c r="E178" s="177">
        <v>2.39372213329679</v>
      </c>
      <c r="F178" s="177">
        <v>3.1487089297116828</v>
      </c>
      <c r="G178" s="177">
        <v>2.204975434193067</v>
      </c>
      <c r="H178" s="177">
        <v>3.3374556288154058</v>
      </c>
      <c r="I178" s="52">
        <v>6.8109714656972214E-2</v>
      </c>
      <c r="J178" s="51">
        <v>0.13621942931394443</v>
      </c>
      <c r="K178" s="53">
        <v>0.20432914397091664</v>
      </c>
      <c r="L178" s="177">
        <v>2.6326547549290247</v>
      </c>
      <c r="M178" s="177">
        <v>2.9097763080794481</v>
      </c>
    </row>
    <row r="179" spans="1:13" ht="15" customHeight="1">
      <c r="A179" s="49"/>
      <c r="B179" s="184" t="s">
        <v>135</v>
      </c>
      <c r="C179" s="176">
        <v>4.2936684075688669</v>
      </c>
      <c r="D179" s="50">
        <v>0.17283512921304942</v>
      </c>
      <c r="E179" s="177">
        <v>3.947998149142768</v>
      </c>
      <c r="F179" s="177">
        <v>4.6393386659949654</v>
      </c>
      <c r="G179" s="177">
        <v>3.7751630199297188</v>
      </c>
      <c r="H179" s="177">
        <v>4.8121737952080155</v>
      </c>
      <c r="I179" s="52">
        <v>4.0253487881918439E-2</v>
      </c>
      <c r="J179" s="51">
        <v>8.0506975763836877E-2</v>
      </c>
      <c r="K179" s="53">
        <v>0.12076046364575532</v>
      </c>
      <c r="L179" s="177">
        <v>4.0789849871904238</v>
      </c>
      <c r="M179" s="177">
        <v>4.50835182794731</v>
      </c>
    </row>
    <row r="180" spans="1:13" ht="15" customHeight="1">
      <c r="A180" s="49"/>
      <c r="B180" s="184" t="s">
        <v>180</v>
      </c>
      <c r="C180" s="245">
        <v>34.901854934983341</v>
      </c>
      <c r="D180" s="241">
        <v>4.6998377033772147</v>
      </c>
      <c r="E180" s="241">
        <v>25.502179528228911</v>
      </c>
      <c r="F180" s="241">
        <v>44.301530341737774</v>
      </c>
      <c r="G180" s="241">
        <v>20.802341824851695</v>
      </c>
      <c r="H180" s="241">
        <v>49.001368045114987</v>
      </c>
      <c r="I180" s="52">
        <v>0.13465867966422623</v>
      </c>
      <c r="J180" s="51">
        <v>0.26931735932845247</v>
      </c>
      <c r="K180" s="53">
        <v>0.4039760389926787</v>
      </c>
      <c r="L180" s="241">
        <v>33.156762188234175</v>
      </c>
      <c r="M180" s="241">
        <v>36.646947681732506</v>
      </c>
    </row>
    <row r="181" spans="1:13" ht="15" customHeight="1">
      <c r="A181" s="49"/>
      <c r="B181" s="184" t="s">
        <v>218</v>
      </c>
      <c r="C181" s="176">
        <v>2.8478005522879939</v>
      </c>
      <c r="D181" s="50">
        <v>0.10497613758016965</v>
      </c>
      <c r="E181" s="177">
        <v>2.6378482771276546</v>
      </c>
      <c r="F181" s="177">
        <v>3.0577528274483332</v>
      </c>
      <c r="G181" s="177">
        <v>2.5328721395474849</v>
      </c>
      <c r="H181" s="177">
        <v>3.1627289650285029</v>
      </c>
      <c r="I181" s="52">
        <v>3.6862180357339E-2</v>
      </c>
      <c r="J181" s="51">
        <v>7.3724360714678E-2</v>
      </c>
      <c r="K181" s="53">
        <v>0.110586541072017</v>
      </c>
      <c r="L181" s="177">
        <v>2.705410524673594</v>
      </c>
      <c r="M181" s="177">
        <v>2.9901905799023938</v>
      </c>
    </row>
    <row r="182" spans="1:13" ht="15" customHeight="1">
      <c r="A182" s="49"/>
      <c r="B182" s="184" t="s">
        <v>164</v>
      </c>
      <c r="C182" s="176">
        <v>3.2752366307120893</v>
      </c>
      <c r="D182" s="50">
        <v>0.25781313576422438</v>
      </c>
      <c r="E182" s="177">
        <v>2.7596103591836405</v>
      </c>
      <c r="F182" s="177">
        <v>3.790862902240538</v>
      </c>
      <c r="G182" s="177">
        <v>2.5017972234194161</v>
      </c>
      <c r="H182" s="177">
        <v>4.0486760380047624</v>
      </c>
      <c r="I182" s="52">
        <v>7.8715880662390991E-2</v>
      </c>
      <c r="J182" s="51">
        <v>0.15743176132478198</v>
      </c>
      <c r="K182" s="53">
        <v>0.23614764198717297</v>
      </c>
      <c r="L182" s="177">
        <v>3.1114747991764848</v>
      </c>
      <c r="M182" s="177">
        <v>3.4389984622476937</v>
      </c>
    </row>
    <row r="183" spans="1:13" ht="15" customHeight="1">
      <c r="A183" s="49"/>
      <c r="B183" s="184" t="s">
        <v>165</v>
      </c>
      <c r="C183" s="176">
        <v>0.38280412092268357</v>
      </c>
      <c r="D183" s="177">
        <v>4.894434737952625E-2</v>
      </c>
      <c r="E183" s="177">
        <v>0.28491542616363108</v>
      </c>
      <c r="F183" s="177">
        <v>0.48069281568173605</v>
      </c>
      <c r="G183" s="177">
        <v>0.23597107878410481</v>
      </c>
      <c r="H183" s="177">
        <v>0.52963716306126229</v>
      </c>
      <c r="I183" s="52">
        <v>0.1278574202951481</v>
      </c>
      <c r="J183" s="51">
        <v>0.2557148405902962</v>
      </c>
      <c r="K183" s="53">
        <v>0.38357226088544427</v>
      </c>
      <c r="L183" s="177">
        <v>0.36366391487654937</v>
      </c>
      <c r="M183" s="177">
        <v>0.40194432696881777</v>
      </c>
    </row>
    <row r="184" spans="1:13" ht="15" customHeight="1">
      <c r="A184" s="49"/>
      <c r="B184" s="184" t="s">
        <v>219</v>
      </c>
      <c r="C184" s="176">
        <v>1.1936297521125157</v>
      </c>
      <c r="D184" s="50">
        <v>5.1270279797887723E-2</v>
      </c>
      <c r="E184" s="177">
        <v>1.0910891925167403</v>
      </c>
      <c r="F184" s="177">
        <v>1.296170311708291</v>
      </c>
      <c r="G184" s="177">
        <v>1.0398189127188524</v>
      </c>
      <c r="H184" s="177">
        <v>1.3474405915061789</v>
      </c>
      <c r="I184" s="52">
        <v>4.295325221841053E-2</v>
      </c>
      <c r="J184" s="51">
        <v>8.590650443682106E-2</v>
      </c>
      <c r="K184" s="53">
        <v>0.12885975665523158</v>
      </c>
      <c r="L184" s="177">
        <v>1.1339482645068899</v>
      </c>
      <c r="M184" s="177">
        <v>1.2533112397181414</v>
      </c>
    </row>
    <row r="185" spans="1:13" ht="15" customHeight="1">
      <c r="A185" s="49"/>
      <c r="B185" s="196" t="s">
        <v>183</v>
      </c>
      <c r="C185" s="249">
        <v>12.383962759429513</v>
      </c>
      <c r="D185" s="250">
        <v>1.8803705870745042</v>
      </c>
      <c r="E185" s="250">
        <v>8.6232215852805041</v>
      </c>
      <c r="F185" s="250">
        <v>16.144703933578523</v>
      </c>
      <c r="G185" s="250">
        <v>6.7428509982060003</v>
      </c>
      <c r="H185" s="250">
        <v>18.025074520653028</v>
      </c>
      <c r="I185" s="197">
        <v>0.15183916680004023</v>
      </c>
      <c r="J185" s="198">
        <v>0.30367833360008045</v>
      </c>
      <c r="K185" s="199">
        <v>0.45551750040012068</v>
      </c>
      <c r="L185" s="250">
        <v>11.764764621458038</v>
      </c>
      <c r="M185" s="250">
        <v>13.003160897400988</v>
      </c>
    </row>
    <row r="186" spans="1:13" ht="15" customHeight="1">
      <c r="B186" s="255" t="s">
        <v>635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5">
    <cfRule type="expression" dxfId="21" priority="71">
      <formula>IF(PG_IsBlnkRowRout*PG_IsBlnkRowRoutNext=1,TRUE,FALSE)</formula>
    </cfRule>
  </conditionalFormatting>
  <conditionalFormatting sqref="I5:K185">
    <cfRule type="cellIs" dxfId="20" priority="2" operator="greaterThan">
      <formula>1</formula>
    </cfRule>
  </conditionalFormatting>
  <hyperlinks>
    <hyperlink ref="B5" location="'Fire Assay'!$A$4" display="'Fire Assay'!$A$4" xr:uid="{D125EEEC-FF4B-48E2-BA43-D20589A3F8A7}"/>
    <hyperlink ref="B7" location="'AR Digest 10-50g'!$A$4" display="'AR Digest 10-50g'!$A$4" xr:uid="{4CBEFC37-5272-414C-B3CA-148304E61B7D}"/>
    <hyperlink ref="B9" location="'IRC'!$A$22" display="'IRC'!$A$22" xr:uid="{7AE67F25-1836-4374-8926-1D6C55DC33BB}"/>
    <hyperlink ref="B11" location="'Fusion ICP'!$A$22" display="'Fusion ICP'!$A$22" xr:uid="{C4C5B21E-FEE1-4CB7-B4D9-581A05324D05}"/>
    <hyperlink ref="B12" location="'Fusion ICP'!$A$40" display="'Fusion ICP'!$A$40" xr:uid="{6FE2AC3F-98A8-4A45-AB9F-110181DE5476}"/>
    <hyperlink ref="B13" location="'Fusion ICP'!$A$77" display="'Fusion ICP'!$A$77" xr:uid="{1CEB3D79-CEF2-4E61-9029-21E75D56809A}"/>
    <hyperlink ref="B14" location="'Fusion ICP'!$A$96" display="'Fusion ICP'!$A$96" xr:uid="{3F3A7936-547B-49E9-92EE-EC70F9451F7E}"/>
    <hyperlink ref="B15" location="'Fusion ICP'!$A$114" display="'Fusion ICP'!$A$114" xr:uid="{7121591E-AF69-46FD-886E-1F08630917ED}"/>
    <hyperlink ref="B16" location="'Fusion ICP'!$A$133" display="'Fusion ICP'!$A$133" xr:uid="{B9235362-FC1E-475A-86C5-4527ACE5541A}"/>
    <hyperlink ref="B17" location="'Fusion ICP'!$A$151" display="'Fusion ICP'!$A$151" xr:uid="{1DF5F0A1-9F5A-4782-BA96-45393F31F0CB}"/>
    <hyperlink ref="B18" location="'Fusion ICP'!$A$170" display="'Fusion ICP'!$A$170" xr:uid="{2203F63A-CB6E-450C-95D1-559751A820A4}"/>
    <hyperlink ref="B19" location="'Fusion ICP'!$A$188" display="'Fusion ICP'!$A$188" xr:uid="{AF9EA891-07BC-4A67-85FB-7D5A582BD2C5}"/>
    <hyperlink ref="B20" location="'Fusion ICP'!$A$207" display="'Fusion ICP'!$A$207" xr:uid="{CEF820F0-1375-4450-A209-C3C2F7722C2A}"/>
    <hyperlink ref="B21" location="'Fusion ICP'!$A$226" display="'Fusion ICP'!$A$226" xr:uid="{01ADA76F-5A68-4781-BB2E-2D67DEFAC9FF}"/>
    <hyperlink ref="B22" location="'Fusion ICP'!$A$244" display="'Fusion ICP'!$A$244" xr:uid="{82632EE3-0A0E-419B-81C8-93058EEF4AA8}"/>
    <hyperlink ref="B23" location="'Fusion ICP'!$A$262" display="'Fusion ICP'!$A$262" xr:uid="{584C3BB2-1F29-4D24-B8FA-33FDB22D5B68}"/>
    <hyperlink ref="B24" location="'Fusion ICP'!$A$280" display="'Fusion ICP'!$A$280" xr:uid="{0D69A769-3182-4BC2-B666-B16FD6853783}"/>
    <hyperlink ref="B25" location="'Fusion ICP'!$A$299" display="'Fusion ICP'!$A$299" xr:uid="{33459F08-ABEC-495D-8056-2CF1F876E5B6}"/>
    <hyperlink ref="B26" location="'Fusion ICP'!$A$318" display="'Fusion ICP'!$A$318" xr:uid="{24F8DFC0-3866-4B3C-AD68-3CAB5D24B4EB}"/>
    <hyperlink ref="B27" location="'Fusion ICP'!$A$336" display="'Fusion ICP'!$A$336" xr:uid="{D91FA0F8-428B-4710-A54F-8E93F4970518}"/>
    <hyperlink ref="B28" location="'Fusion ICP'!$A$355" display="'Fusion ICP'!$A$355" xr:uid="{31671B91-7D70-4966-B140-FF3B49C8EE3D}"/>
    <hyperlink ref="B29" location="'Fusion ICP'!$A$373" display="'Fusion ICP'!$A$373" xr:uid="{27066819-E175-4E1C-AE06-D41B5C7116DF}"/>
    <hyperlink ref="B30" location="'Fusion ICP'!$A$409" display="'Fusion ICP'!$A$409" xr:uid="{85DD6E71-0873-4020-94C1-F0AB39A4F651}"/>
    <hyperlink ref="B31" location="'Fusion ICP'!$A$428" display="'Fusion ICP'!$A$428" xr:uid="{5A0DAB87-310B-4198-A615-FAC8807E7942}"/>
    <hyperlink ref="B32" location="'Fusion ICP'!$A$446" display="'Fusion ICP'!$A$446" xr:uid="{796C4137-6CCD-442A-84EA-13F8DD548547}"/>
    <hyperlink ref="B33" location="'Fusion ICP'!$A$464" display="'Fusion ICP'!$A$464" xr:uid="{839B305A-B88F-42F2-8AE3-CD3F400FAE6B}"/>
    <hyperlink ref="B34" location="'Fusion ICP'!$A$501" display="'Fusion ICP'!$A$501" xr:uid="{E7F66E2A-C24F-4B58-AE95-819123B018B0}"/>
    <hyperlink ref="B35" location="'Fusion ICP'!$A$520" display="'Fusion ICP'!$A$520" xr:uid="{58610A9A-F075-46E9-B4E6-830D7B208B1F}"/>
    <hyperlink ref="B36" location="'Fusion ICP'!$A$538" display="'Fusion ICP'!$A$538" xr:uid="{1108218E-E4E6-4D04-B8B1-1A01EEA003EE}"/>
    <hyperlink ref="B37" location="'Fusion ICP'!$A$557" display="'Fusion ICP'!$A$557" xr:uid="{83564964-42FF-49C5-9241-2231D6A3CA86}"/>
    <hyperlink ref="B38" location="'Fusion ICP'!$A$575" display="'Fusion ICP'!$A$575" xr:uid="{1ED9B005-BA30-436F-9D94-E6E06B04BAED}"/>
    <hyperlink ref="B39" location="'Fusion ICP'!$A$593" display="'Fusion ICP'!$A$593" xr:uid="{D1DAD7DE-45B0-42A6-AF4B-80499909FA27}"/>
    <hyperlink ref="B40" location="'Fusion ICP'!$A$612" display="'Fusion ICP'!$A$612" xr:uid="{5E627002-1BC0-44E6-8B3A-FC26CB0E8D44}"/>
    <hyperlink ref="B41" location="'Fusion ICP'!$A$648" display="'Fusion ICP'!$A$648" xr:uid="{17DD3073-2FC4-4F9F-927A-12CAB0780AA4}"/>
    <hyperlink ref="B42" location="'Fusion ICP'!$A$666" display="'Fusion ICP'!$A$666" xr:uid="{58451477-43A6-454F-B26F-4E0214CEFB80}"/>
    <hyperlink ref="B43" location="'Fusion ICP'!$A$684" display="'Fusion ICP'!$A$684" xr:uid="{A1C05382-6BF2-4FCC-A486-20918FD4AC0A}"/>
    <hyperlink ref="B44" location="'Fusion ICP'!$A$720" display="'Fusion ICP'!$A$720" xr:uid="{AEC8A222-8A25-4C63-AB77-FEB965898585}"/>
    <hyperlink ref="B45" location="'Fusion ICP'!$A$738" display="'Fusion ICP'!$A$738" xr:uid="{67168CC4-D25A-4E22-8037-3BE73780BF89}"/>
    <hyperlink ref="B46" location="'Fusion ICP'!$A$756" display="'Fusion ICP'!$A$756" xr:uid="{E0B100EB-D64B-4057-B369-5CCB9258239A}"/>
    <hyperlink ref="B47" location="'Fusion ICP'!$A$774" display="'Fusion ICP'!$A$774" xr:uid="{4156A100-FAD6-4938-AB1F-ED19D6BD35FF}"/>
    <hyperlink ref="B48" location="'Fusion ICP'!$A$792" display="'Fusion ICP'!$A$792" xr:uid="{0EB03C2E-7E82-4243-ABB1-67433BFD6A50}"/>
    <hyperlink ref="B49" location="'Fusion ICP'!$A$810" display="'Fusion ICP'!$A$810" xr:uid="{4865B32E-1176-4CB6-A1DC-2C87C3949617}"/>
    <hyperlink ref="B50" location="'Fusion ICP'!$A$828" display="'Fusion ICP'!$A$828" xr:uid="{EE131C0C-1D8E-4C0D-8B10-4EE2C86DEA6A}"/>
    <hyperlink ref="B51" location="'Fusion ICP'!$A$846" display="'Fusion ICP'!$A$846" xr:uid="{B54E9C72-4F08-4817-9A83-BEBB40975D62}"/>
    <hyperlink ref="B52" location="'Fusion ICP'!$A$882" display="'Fusion ICP'!$A$882" xr:uid="{09E2C6F1-A23E-4F6F-A089-B40A23B1853B}"/>
    <hyperlink ref="B53" location="'Fusion ICP'!$A$901" display="'Fusion ICP'!$A$901" xr:uid="{2E3430F0-4E1D-4D9F-87C1-E82FB2CABF1A}"/>
    <hyperlink ref="B54" location="'Fusion ICP'!$A$919" display="'Fusion ICP'!$A$919" xr:uid="{64FD2B2C-9692-4BF3-88B9-A2ED4CB14525}"/>
    <hyperlink ref="B55" location="'Fusion ICP'!$A$937" display="'Fusion ICP'!$A$937" xr:uid="{15806C65-F401-4EF9-88A6-EF6D5E4BDAC1}"/>
    <hyperlink ref="B56" location="'Fusion ICP'!$A$955" display="'Fusion ICP'!$A$955" xr:uid="{4EF35B47-8ECD-4714-85E8-4D6863F805C9}"/>
    <hyperlink ref="B57" location="'Fusion ICP'!$A$973" display="'Fusion ICP'!$A$973" xr:uid="{7B3A99CD-A658-489B-BB53-0534330F301A}"/>
    <hyperlink ref="B58" location="'Fusion ICP'!$A$992" display="'Fusion ICP'!$A$992" xr:uid="{A4B0FD9C-63EB-4C93-B38F-0C51FD170D72}"/>
    <hyperlink ref="B59" location="'Fusion ICP'!$A$1010" display="'Fusion ICP'!$A$1010" xr:uid="{E73AFA11-F8B8-4620-9EC0-8B7A9BE13C97}"/>
    <hyperlink ref="B60" location="'Fusion ICP'!$A$1029" display="'Fusion ICP'!$A$1029" xr:uid="{8B91948F-24C5-498E-886C-98BDE1D8DA38}"/>
    <hyperlink ref="B61" location="'Fusion ICP'!$A$1047" display="'Fusion ICP'!$A$1047" xr:uid="{A7C32D96-FCF7-4928-9BFD-0DF976186BA8}"/>
    <hyperlink ref="B62" location="'Fusion ICP'!$A$1066" display="'Fusion ICP'!$A$1066" xr:uid="{E6A938D5-D66E-410A-983C-403AA56C2966}"/>
    <hyperlink ref="B63" location="'Fusion ICP'!$A$1085" display="'Fusion ICP'!$A$1085" xr:uid="{77EA8131-77F6-4BC8-AF65-D1923AC63753}"/>
    <hyperlink ref="B64" location="'Fusion ICP'!$A$1103" display="'Fusion ICP'!$A$1103" xr:uid="{C703CF01-D4AC-466A-ACCB-60D54C7DA3E8}"/>
    <hyperlink ref="B66" location="'4-Acid'!$A$4" display="'4-Acid'!$A$4" xr:uid="{B99DF749-EFA6-4A09-ABA1-E0878BC78CAB}"/>
    <hyperlink ref="B67" location="'4-Acid'!$A$22" display="'4-Acid'!$A$22" xr:uid="{34DF510F-610D-4F1D-B39B-2B00E5D0F291}"/>
    <hyperlink ref="B68" location="'4-Acid'!$A$40" display="'4-Acid'!$A$40" xr:uid="{4AF2E302-B803-4611-A554-8FB664015FC9}"/>
    <hyperlink ref="B69" location="'4-Acid'!$A$59" display="'4-Acid'!$A$59" xr:uid="{22A75193-3D68-40D5-9B17-E875D6E279CA}"/>
    <hyperlink ref="B70" location="'4-Acid'!$A$78" display="'4-Acid'!$A$78" xr:uid="{ECE97258-0904-4082-BCD8-737EC29058E4}"/>
    <hyperlink ref="B71" location="'4-Acid'!$A$97" display="'4-Acid'!$A$97" xr:uid="{FEF3BDAC-DB99-4DA2-AD38-BA28B8F61707}"/>
    <hyperlink ref="B72" location="'4-Acid'!$A$115" display="'4-Acid'!$A$115" xr:uid="{4B57208B-D016-47BA-ABB8-858683709008}"/>
    <hyperlink ref="B73" location="'4-Acid'!$A$134" display="'4-Acid'!$A$134" xr:uid="{19AE54A9-BF08-4684-9DAE-766156B558F1}"/>
    <hyperlink ref="B74" location="'4-Acid'!$A$152" display="'4-Acid'!$A$152" xr:uid="{E5CB36A0-AA5F-4D98-A5F7-E516196C0D42}"/>
    <hyperlink ref="B75" location="'4-Acid'!$A$171" display="'4-Acid'!$A$171" xr:uid="{3DFB6510-2EB4-407A-95ED-176A4CEFD9BE}"/>
    <hyperlink ref="B76" location="'4-Acid'!$A$190" display="'4-Acid'!$A$190" xr:uid="{6392B833-5FF1-4FA7-84E1-F8EC017054C7}"/>
    <hyperlink ref="B77" location="'4-Acid'!$A$208" display="'4-Acid'!$A$208" xr:uid="{824BA699-B820-4FBF-813C-BBAD36E12083}"/>
    <hyperlink ref="B78" location="'4-Acid'!$A$227" display="'4-Acid'!$A$227" xr:uid="{C5CCD278-3557-4801-BEA8-05FB4E7A293A}"/>
    <hyperlink ref="B79" location="'4-Acid'!$A$245" display="'4-Acid'!$A$245" xr:uid="{133CA689-973F-4B47-9B75-B81B1FF5F0C9}"/>
    <hyperlink ref="B80" location="'4-Acid'!$A$263" display="'4-Acid'!$A$263" xr:uid="{D6857318-515F-4E5D-A930-23D59804F677}"/>
    <hyperlink ref="B81" location="'4-Acid'!$A$282" display="'4-Acid'!$A$282" xr:uid="{20F88BE8-7282-46E3-9B4D-CB1FA78E93FD}"/>
    <hyperlink ref="B82" location="'4-Acid'!$A$301" display="'4-Acid'!$A$301" xr:uid="{6BF3CA9F-7933-4989-AA40-317636887F94}"/>
    <hyperlink ref="B83" location="'4-Acid'!$A$320" display="'4-Acid'!$A$320" xr:uid="{8E4295ED-00E3-44DA-99D8-E2DDEE56FD99}"/>
    <hyperlink ref="B84" location="'4-Acid'!$A$338" display="'4-Acid'!$A$338" xr:uid="{B7696ABA-8562-4CEA-B421-8900BC9C35CD}"/>
    <hyperlink ref="B85" location="'4-Acid'!$A$356" display="'4-Acid'!$A$356" xr:uid="{BD36049B-3364-42BE-8B44-90164DFDEAB8}"/>
    <hyperlink ref="B86" location="'4-Acid'!$A$375" display="'4-Acid'!$A$375" xr:uid="{A23B3BBD-C775-41E4-B753-A8D10331618A}"/>
    <hyperlink ref="B87" location="'4-Acid'!$A$411" display="'4-Acid'!$A$411" xr:uid="{46EB9582-E148-48D5-B3CF-AC8D18BF03A1}"/>
    <hyperlink ref="B88" location="'4-Acid'!$A$430" display="'4-Acid'!$A$430" xr:uid="{7FE7D8CF-15E3-4261-80C6-69422364BB5C}"/>
    <hyperlink ref="B89" location="'4-Acid'!$A$448" display="'4-Acid'!$A$448" xr:uid="{73A81191-C185-40A1-A471-8DB41FDC22A4}"/>
    <hyperlink ref="B90" location="'4-Acid'!$A$466" display="'4-Acid'!$A$466" xr:uid="{95F9ACF3-A39C-4691-AAAF-5DC33CBCE983}"/>
    <hyperlink ref="B91" location="'4-Acid'!$A$485" display="'4-Acid'!$A$485" xr:uid="{C0DC3F00-6966-4C63-8A4B-D931E9D4093B}"/>
    <hyperlink ref="B92" location="'4-Acid'!$A$504" display="'4-Acid'!$A$504" xr:uid="{7D2E5B5C-BD9D-4729-B5F5-FC4C700FAE5D}"/>
    <hyperlink ref="B93" location="'4-Acid'!$A$522" display="'4-Acid'!$A$522" xr:uid="{32BAD3B8-EE4D-4CBA-BC2E-E801BD53B8DC}"/>
    <hyperlink ref="B94" location="'4-Acid'!$A$541" display="'4-Acid'!$A$541" xr:uid="{A737C759-B02D-412C-ADB3-A3EB6F1E78BB}"/>
    <hyperlink ref="B95" location="'4-Acid'!$A$560" display="'4-Acid'!$A$560" xr:uid="{C006E578-0DD9-4CEC-B9D2-50494A5A5596}"/>
    <hyperlink ref="B96" location="'4-Acid'!$A$579" display="'4-Acid'!$A$579" xr:uid="{7B6BE2AE-11DE-4577-BC8F-A68D92E07E8B}"/>
    <hyperlink ref="B97" location="'4-Acid'!$A$598" display="'4-Acid'!$A$598" xr:uid="{DFC154F0-17AA-4993-A956-20EC032193E1}"/>
    <hyperlink ref="B98" location="'4-Acid'!$A$616" display="'4-Acid'!$A$616" xr:uid="{618C3086-92A7-421C-86B5-770C2EBD70ED}"/>
    <hyperlink ref="B99" location="'4-Acid'!$A$634" display="'4-Acid'!$A$634" xr:uid="{FE43D763-6F6B-44B3-A30B-45F7594E29A1}"/>
    <hyperlink ref="B100" location="'4-Acid'!$A$652" display="'4-Acid'!$A$652" xr:uid="{2C9BBDA4-DE4B-405E-B7BE-DD453E4AC4EB}"/>
    <hyperlink ref="B101" location="'4-Acid'!$A$671" display="'4-Acid'!$A$671" xr:uid="{96661B0C-62D5-4C27-933A-25B455F77F97}"/>
    <hyperlink ref="B102" location="'4-Acid'!$A$689" display="'4-Acid'!$A$689" xr:uid="{CB0AD376-F69E-4317-B1FC-D0EA1951A005}"/>
    <hyperlink ref="B103" location="'4-Acid'!$A$707" display="'4-Acid'!$A$707" xr:uid="{A6AD4CFA-DB27-44FD-B560-F615B57EBDF2}"/>
    <hyperlink ref="B104" location="'4-Acid'!$A$725" display="'4-Acid'!$A$725" xr:uid="{D748ADCD-4441-423A-AC05-12D7DFC04662}"/>
    <hyperlink ref="B105" location="'4-Acid'!$A$743" display="'4-Acid'!$A$743" xr:uid="{2822C176-157A-465B-B2AA-F140B853CE59}"/>
    <hyperlink ref="B106" location="'4-Acid'!$A$761" display="'4-Acid'!$A$761" xr:uid="{4D53F0D2-0831-48F3-B32D-6F4291CD515F}"/>
    <hyperlink ref="B107" location="'4-Acid'!$A$779" display="'4-Acid'!$A$779" xr:uid="{938158C3-F09C-4532-8295-35361B0C3E4A}"/>
    <hyperlink ref="B108" location="'4-Acid'!$A$798" display="'4-Acid'!$A$798" xr:uid="{4E1CF5D1-091F-4590-9FD7-E4CB05EF60D3}"/>
    <hyperlink ref="B109" location="'4-Acid'!$A$816" display="'4-Acid'!$A$816" xr:uid="{38557011-FBC8-4E75-9E17-A224003B8554}"/>
    <hyperlink ref="B110" location="'4-Acid'!$A$834" display="'4-Acid'!$A$834" xr:uid="{2A1E8841-C077-4139-8794-2513A3D11F85}"/>
    <hyperlink ref="B111" location="'4-Acid'!$A$853" display="'4-Acid'!$A$853" xr:uid="{15D4B2EE-A4AB-472F-8AAD-6D31BBA27B69}"/>
    <hyperlink ref="B112" location="'4-Acid'!$A$871" display="'4-Acid'!$A$871" xr:uid="{9EBF2EEB-5628-4BDD-B042-976406307107}"/>
    <hyperlink ref="B113" location="'4-Acid'!$A$890" display="'4-Acid'!$A$890" xr:uid="{DF87812D-BD23-4EEA-BDEF-14F8CDC58A54}"/>
    <hyperlink ref="B114" location="'4-Acid'!$A$909" display="'4-Acid'!$A$909" xr:uid="{AE295DA3-A670-474F-AAB4-312BB2D184E9}"/>
    <hyperlink ref="B115" location="'4-Acid'!$A$927" display="'4-Acid'!$A$927" xr:uid="{854DA2B0-217A-4B27-BF69-0942229AE3D0}"/>
    <hyperlink ref="B116" location="'4-Acid'!$A$945" display="'4-Acid'!$A$945" xr:uid="{737FDB96-78F8-4BE9-8207-01AD71D992F2}"/>
    <hyperlink ref="B117" location="'4-Acid'!$A$964" display="'4-Acid'!$A$964" xr:uid="{3E57D261-F1C3-4BBF-B777-8F92D4F1D138}"/>
    <hyperlink ref="B118" location="'4-Acid'!$A$982" display="'4-Acid'!$A$982" xr:uid="{59624982-2F9E-47C3-ACE8-6942FB710552}"/>
    <hyperlink ref="B119" location="'4-Acid'!$A$1000" display="'4-Acid'!$A$1000" xr:uid="{C6179DE8-E52C-4DD3-85A7-AE9DCC45FB32}"/>
    <hyperlink ref="B120" location="'4-Acid'!$A$1018" display="'4-Acid'!$A$1018" xr:uid="{355247F4-7A2D-4200-B883-22A52CEC4C87}"/>
    <hyperlink ref="B121" location="'4-Acid'!$A$1036" display="'4-Acid'!$A$1036" xr:uid="{8B70B7DC-F055-4478-9D33-1DB93487FC41}"/>
    <hyperlink ref="B122" location="'4-Acid'!$A$1055" display="'4-Acid'!$A$1055" xr:uid="{9B4927F2-8563-4115-9680-ECD2AE2ED2C1}"/>
    <hyperlink ref="B123" location="'4-Acid'!$A$1073" display="'4-Acid'!$A$1073" xr:uid="{F818E542-7499-40A5-A1D2-9F9AF5442ABB}"/>
    <hyperlink ref="B124" location="'4-Acid'!$A$1092" display="'4-Acid'!$A$1092" xr:uid="{8EC6776B-055D-464F-AAE3-3CD499933A75}"/>
    <hyperlink ref="B125" location="'4-Acid'!$A$1110" display="'4-Acid'!$A$1110" xr:uid="{A8B0972F-26E7-401E-900F-F8D4BF63D4C6}"/>
    <hyperlink ref="B127" location="'Aqua Regia'!$A$4" display="'Aqua Regia'!$A$4" xr:uid="{618C48CE-2B0D-40A5-AE66-05C1E9A6F431}"/>
    <hyperlink ref="B128" location="'Aqua Regia'!$A$22" display="'Aqua Regia'!$A$22" xr:uid="{4B75E071-F54C-4C99-9B39-5AD3D1CF6640}"/>
    <hyperlink ref="B129" location="'Aqua Regia'!$A$40" display="'Aqua Regia'!$A$40" xr:uid="{D9BC9412-307F-4E7F-BA7E-50FFD973EE84}"/>
    <hyperlink ref="B130" location="'Aqua Regia'!$A$58" display="'Aqua Regia'!$A$58" xr:uid="{33024472-5DC0-45D9-B861-2D92A739D58C}"/>
    <hyperlink ref="B131" location="'Aqua Regia'!$A$94" display="'Aqua Regia'!$A$94" xr:uid="{7EEC6E98-6E1B-4B72-BF9E-25C9EBCFD69A}"/>
    <hyperlink ref="B132" location="'Aqua Regia'!$A$112" display="'Aqua Regia'!$A$112" xr:uid="{63C77E21-83BA-43D5-9C1A-BA676EBD5B44}"/>
    <hyperlink ref="B133" location="'Aqua Regia'!$A$131" display="'Aqua Regia'!$A$131" xr:uid="{AD758AF8-BEA7-48D5-A8C3-E3DF1393C6CD}"/>
    <hyperlink ref="B134" location="'Aqua Regia'!$A$149" display="'Aqua Regia'!$A$149" xr:uid="{09589D5A-1238-49B6-87F7-297AB1413F7F}"/>
    <hyperlink ref="B135" location="'Aqua Regia'!$A$167" display="'Aqua Regia'!$A$167" xr:uid="{4B663E22-E772-4B18-A7F8-0D4A540E65A0}"/>
    <hyperlink ref="B136" location="'Aqua Regia'!$A$186" display="'Aqua Regia'!$A$186" xr:uid="{628CF01C-1E1C-4DC0-9924-EA7BBE16BD75}"/>
    <hyperlink ref="B137" location="'Aqua Regia'!$A$204" display="'Aqua Regia'!$A$204" xr:uid="{7ED2C4D9-5726-499F-B8E4-65C6A23ED957}"/>
    <hyperlink ref="B138" location="'Aqua Regia'!$A$222" display="'Aqua Regia'!$A$222" xr:uid="{2B3896D2-022D-4669-AE4F-1D637527D09B}"/>
    <hyperlink ref="B139" location="'Aqua Regia'!$A$241" display="'Aqua Regia'!$A$241" xr:uid="{25991399-7D52-46F9-8B96-57D57CF25B23}"/>
    <hyperlink ref="B140" location="'Aqua Regia'!$A$259" display="'Aqua Regia'!$A$259" xr:uid="{C1AD59E7-5E95-4A5F-B281-40CA682656C8}"/>
    <hyperlink ref="B141" location="'Aqua Regia'!$A$278" display="'Aqua Regia'!$A$278" xr:uid="{102A0A02-CA1D-4B61-A574-0439D3A461DA}"/>
    <hyperlink ref="B142" location="'Aqua Regia'!$A$296" display="'Aqua Regia'!$A$296" xr:uid="{A308B8E4-778C-4653-95DB-A76618B0D88F}"/>
    <hyperlink ref="B143" location="'Aqua Regia'!$A$314" display="'Aqua Regia'!$A$314" xr:uid="{04BE9ECD-BE11-41C7-B040-EBA75EE356C3}"/>
    <hyperlink ref="B144" location="'Aqua Regia'!$A$332" display="'Aqua Regia'!$A$332" xr:uid="{9BB3567A-4BF8-4794-BBEC-1537D651CC3B}"/>
    <hyperlink ref="B145" location="'Aqua Regia'!$A$351" display="'Aqua Regia'!$A$351" xr:uid="{B8303AF7-218A-4055-A569-02598DA65529}"/>
    <hyperlink ref="B146" location="'Aqua Regia'!$A$369" display="'Aqua Regia'!$A$369" xr:uid="{DBD3B04E-DC43-425F-8DD9-E25812E26A1B}"/>
    <hyperlink ref="B147" location="'Aqua Regia'!$A$388" display="'Aqua Regia'!$A$388" xr:uid="{26CECAA0-644A-4CAF-97B0-D671397CEF97}"/>
    <hyperlink ref="B148" location="'Aqua Regia'!$A$406" display="'Aqua Regia'!$A$406" xr:uid="{E138152D-B70B-43D3-9D5E-9F3BDD30F6E8}"/>
    <hyperlink ref="B149" location="'Aqua Regia'!$A$424" display="'Aqua Regia'!$A$424" xr:uid="{9FD3B557-D58A-4457-915C-B5D8ABF74924}"/>
    <hyperlink ref="B150" location="'Aqua Regia'!$A$442" display="'Aqua Regia'!$A$442" xr:uid="{D89DC4BB-3792-4873-BAA3-601B6E5EB5D1}"/>
    <hyperlink ref="B151" location="'Aqua Regia'!$A$460" display="'Aqua Regia'!$A$460" xr:uid="{13D49E71-F458-457C-AD49-3EF7D4F58821}"/>
    <hyperlink ref="B152" location="'Aqua Regia'!$A$478" display="'Aqua Regia'!$A$478" xr:uid="{708F7E56-0BDC-49A7-BB53-D7E62DACE56F}"/>
    <hyperlink ref="B153" location="'Aqua Regia'!$A$497" display="'Aqua Regia'!$A$497" xr:uid="{C5E7FF77-1214-4823-A0FE-FE9B4EB940D8}"/>
    <hyperlink ref="B154" location="'Aqua Regia'!$A$516" display="'Aqua Regia'!$A$516" xr:uid="{8389A2A3-B058-4DD7-96B2-4E67F58A9795}"/>
    <hyperlink ref="B155" location="'Aqua Regia'!$A$534" display="'Aqua Regia'!$A$534" xr:uid="{838A8306-4893-43FE-9FA3-B9B0CB9C14D0}"/>
    <hyperlink ref="B156" location="'Aqua Regia'!$A$552" display="'Aqua Regia'!$A$552" xr:uid="{FB99CC66-8F66-4327-92EC-6B71BF34C22A}"/>
    <hyperlink ref="B157" location="'Aqua Regia'!$A$570" display="'Aqua Regia'!$A$570" xr:uid="{9E0C98E6-07D4-4DA7-BFA4-450667D1F1FD}"/>
    <hyperlink ref="B158" location="'Aqua Regia'!$A$588" display="'Aqua Regia'!$A$588" xr:uid="{5AD27FB3-EA18-43E3-AB1B-07F8D50D2DE1}"/>
    <hyperlink ref="B159" location="'Aqua Regia'!$A$606" display="'Aqua Regia'!$A$606" xr:uid="{5636F32A-4A95-40BA-8022-5243D0041164}"/>
    <hyperlink ref="B160" location="'Aqua Regia'!$A$625" display="'Aqua Regia'!$A$625" xr:uid="{CA3E69BA-0A04-4CD4-8CF9-36C31EBB34C3}"/>
    <hyperlink ref="B161" location="'Aqua Regia'!$A$643" display="'Aqua Regia'!$A$643" xr:uid="{897C0C6D-94CE-4ED1-AB9B-F20E072F78B6}"/>
    <hyperlink ref="B162" location="'Aqua Regia'!$A$661" display="'Aqua Regia'!$A$661" xr:uid="{2E7CEEB6-7127-4044-A8F5-2981017A6591}"/>
    <hyperlink ref="B163" location="'Aqua Regia'!$A$680" display="'Aqua Regia'!$A$680" xr:uid="{00ADB672-5789-4DE0-83D5-34F5F304AB88}"/>
    <hyperlink ref="B164" location="'Aqua Regia'!$A$716" display="'Aqua Regia'!$A$716" xr:uid="{64E2B60E-0F58-4A74-A427-2A7859F783B4}"/>
    <hyperlink ref="B165" location="'Aqua Regia'!$A$752" display="'Aqua Regia'!$A$752" xr:uid="{CCFAD87C-8CB1-4AD8-B561-33AA47C9BF6C}"/>
    <hyperlink ref="B166" location="'Aqua Regia'!$A$788" display="'Aqua Regia'!$A$788" xr:uid="{D7B9C649-A800-495F-9C80-5AB7BA406429}"/>
    <hyperlink ref="B167" location="'Aqua Regia'!$A$806" display="'Aqua Regia'!$A$806" xr:uid="{C7AE42AE-4D03-41F7-A992-E7256B90E832}"/>
    <hyperlink ref="B168" location="'Aqua Regia'!$A$824" display="'Aqua Regia'!$A$824" xr:uid="{A4DF9D0F-D496-492A-BAEE-CC1CCA952148}"/>
    <hyperlink ref="B169" location="'Aqua Regia'!$A$843" display="'Aqua Regia'!$A$843" xr:uid="{44F3E6BE-0FC4-477B-8966-5AF8865C22CB}"/>
    <hyperlink ref="B170" location="'Aqua Regia'!$A$861" display="'Aqua Regia'!$A$861" xr:uid="{E34AC546-FDB9-4F8F-A343-B39D68828C15}"/>
    <hyperlink ref="B171" location="'Aqua Regia'!$A$880" display="'Aqua Regia'!$A$880" xr:uid="{A7D017E8-6509-40D7-B303-9FBE2704428E}"/>
    <hyperlink ref="B172" location="'Aqua Regia'!$A$898" display="'Aqua Regia'!$A$898" xr:uid="{4CB5181F-0F12-40AE-8F21-28198CC1529C}"/>
    <hyperlink ref="B173" location="'Aqua Regia'!$A$917" display="'Aqua Regia'!$A$917" xr:uid="{DCE25A64-1B80-403E-BD3B-DB59EC5B54CD}"/>
    <hyperlink ref="B174" location="'Aqua Regia'!$A$935" display="'Aqua Regia'!$A$935" xr:uid="{2EDF88F8-3609-46F8-AE8E-C736F35ED6D6}"/>
    <hyperlink ref="B175" location="'Aqua Regia'!$A$954" display="'Aqua Regia'!$A$954" xr:uid="{9491426F-10AA-4A60-9C96-CBD7AB63127E}"/>
    <hyperlink ref="B176" location="'Aqua Regia'!$A$973" display="'Aqua Regia'!$A$973" xr:uid="{D0FC8BC8-B37E-445C-A5E7-C586138DEFA0}"/>
    <hyperlink ref="B177" location="'Aqua Regia'!$A$992" display="'Aqua Regia'!$A$992" xr:uid="{89682DB5-7717-4966-9786-D2F3182DA10B}"/>
    <hyperlink ref="B178" location="'Aqua Regia'!$A$1010" display="'Aqua Regia'!$A$1010" xr:uid="{DB7DC734-CBE5-414B-921E-69583FDDD8DB}"/>
    <hyperlink ref="B179" location="'Aqua Regia'!$A$1046" display="'Aqua Regia'!$A$1046" xr:uid="{E4A65E63-67EE-43A9-9E74-C8D98F3D4282}"/>
    <hyperlink ref="B180" location="'Aqua Regia'!$A$1064" display="'Aqua Regia'!$A$1064" xr:uid="{61B0BBEF-BDC6-4126-9639-6D4197C3D1DE}"/>
    <hyperlink ref="B181" location="'Aqua Regia'!$A$1082" display="'Aqua Regia'!$A$1082" xr:uid="{EC76BB09-EBB9-48C5-8FC0-DCC77FEFD818}"/>
    <hyperlink ref="B182" location="'Aqua Regia'!$A$1101" display="'Aqua Regia'!$A$1101" xr:uid="{B57160B0-8488-4ED7-8753-95374CB4D148}"/>
    <hyperlink ref="B183" location="'Aqua Regia'!$A$1119" display="'Aqua Regia'!$A$1119" xr:uid="{BFD0677D-1B41-4362-9DCB-18EE0B343345}"/>
    <hyperlink ref="B184" location="'Aqua Regia'!$A$1137" display="'Aqua Regia'!$A$1137" xr:uid="{C0CD5BA5-EFEB-4DAE-B4E9-DF6524F5C386}"/>
    <hyperlink ref="B185" location="'Aqua Regia'!$A$1155" display="'Aqua Regia'!$A$1155" xr:uid="{7BA9E851-506E-42C8-AD95-DC445EE8F76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631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55"/>
    </row>
    <row r="10" spans="2:10" ht="15" customHeight="1">
      <c r="B10" s="43" t="s">
        <v>302</v>
      </c>
      <c r="C10" s="43" t="s">
        <v>336</v>
      </c>
    </row>
    <row r="11" spans="2:10" ht="15" customHeight="1">
      <c r="B11" s="43" t="s">
        <v>295</v>
      </c>
      <c r="C11" s="43" t="s">
        <v>337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114</v>
      </c>
      <c r="C12" s="43" t="s">
        <v>338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115</v>
      </c>
      <c r="C13" s="43" t="s">
        <v>339</v>
      </c>
    </row>
    <row r="14" spans="2:10" ht="15" customHeight="1">
      <c r="B14" s="43" t="s">
        <v>296</v>
      </c>
      <c r="C14" s="43" t="s">
        <v>340</v>
      </c>
    </row>
    <row r="15" spans="2:10" ht="15" customHeight="1">
      <c r="B15" s="43" t="s">
        <v>266</v>
      </c>
      <c r="C15" s="43" t="s">
        <v>341</v>
      </c>
    </row>
    <row r="16" spans="2:10" ht="15" customHeight="1">
      <c r="B16" s="43" t="s">
        <v>267</v>
      </c>
      <c r="C16" s="43" t="s">
        <v>342</v>
      </c>
    </row>
    <row r="17" spans="2:3" ht="15" customHeight="1">
      <c r="B17" s="43" t="s">
        <v>320</v>
      </c>
      <c r="C17" s="43" t="s">
        <v>343</v>
      </c>
    </row>
    <row r="18" spans="2:3" ht="15" customHeight="1">
      <c r="B18" s="43" t="s">
        <v>327</v>
      </c>
      <c r="C18" s="43" t="s">
        <v>344</v>
      </c>
    </row>
    <row r="19" spans="2:3" ht="15" customHeight="1">
      <c r="B19" s="43" t="s">
        <v>319</v>
      </c>
      <c r="C19" s="43" t="s">
        <v>345</v>
      </c>
    </row>
    <row r="20" spans="2:3" ht="15" customHeight="1">
      <c r="B20" s="43" t="s">
        <v>99</v>
      </c>
      <c r="C20" s="43" t="s">
        <v>346</v>
      </c>
    </row>
    <row r="21" spans="2:3" ht="15" customHeight="1">
      <c r="B21" s="43" t="s">
        <v>100</v>
      </c>
      <c r="C21" s="43" t="s">
        <v>347</v>
      </c>
    </row>
    <row r="22" spans="2:3" ht="15" customHeight="1">
      <c r="B22" s="43" t="s">
        <v>253</v>
      </c>
      <c r="C22" s="43" t="s">
        <v>348</v>
      </c>
    </row>
    <row r="23" spans="2:3" ht="15" customHeight="1">
      <c r="B23" s="43" t="s">
        <v>254</v>
      </c>
      <c r="C23" s="43" t="s">
        <v>349</v>
      </c>
    </row>
    <row r="24" spans="2:3" ht="15" customHeight="1">
      <c r="B24" s="43" t="s">
        <v>255</v>
      </c>
      <c r="C24" s="43" t="s">
        <v>350</v>
      </c>
    </row>
    <row r="25" spans="2:3" ht="15" customHeight="1">
      <c r="B25" s="43" t="s">
        <v>113</v>
      </c>
      <c r="C25" s="43" t="s">
        <v>351</v>
      </c>
    </row>
    <row r="26" spans="2:3" ht="15" customHeight="1">
      <c r="B26" s="43" t="s">
        <v>101</v>
      </c>
      <c r="C26" s="43" t="s">
        <v>352</v>
      </c>
    </row>
    <row r="27" spans="2:3" ht="15" customHeight="1">
      <c r="B27" s="43" t="s">
        <v>102</v>
      </c>
      <c r="C27" s="43" t="s">
        <v>353</v>
      </c>
    </row>
    <row r="28" spans="2:3" ht="15" customHeight="1">
      <c r="B28" s="43" t="s">
        <v>103</v>
      </c>
      <c r="C28" s="43" t="s">
        <v>354</v>
      </c>
    </row>
    <row r="29" spans="2:3" ht="15" customHeight="1">
      <c r="B29" s="44" t="s">
        <v>272</v>
      </c>
      <c r="C29" s="44" t="s">
        <v>355</v>
      </c>
    </row>
    <row r="30" spans="2:3" ht="15" customHeight="1">
      <c r="B30" s="58"/>
      <c r="C30" s="59"/>
    </row>
    <row r="31" spans="2:3" ht="15">
      <c r="B31" s="60" t="s">
        <v>125</v>
      </c>
      <c r="C31" s="61" t="s">
        <v>118</v>
      </c>
    </row>
    <row r="32" spans="2:3">
      <c r="B32" s="62"/>
      <c r="C32" s="61"/>
    </row>
    <row r="33" spans="2:3">
      <c r="B33" s="63" t="s">
        <v>122</v>
      </c>
      <c r="C33" s="64" t="s">
        <v>121</v>
      </c>
    </row>
    <row r="34" spans="2:3">
      <c r="B34" s="62"/>
      <c r="C34" s="61"/>
    </row>
    <row r="35" spans="2:3">
      <c r="B35" s="65" t="s">
        <v>119</v>
      </c>
      <c r="C35" s="64" t="s">
        <v>120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630</v>
      </c>
      <c r="C1" s="34"/>
    </row>
    <row r="2" spans="2:9" ht="27.95" customHeight="1">
      <c r="B2" s="69" t="s">
        <v>126</v>
      </c>
      <c r="C2" s="41" t="s">
        <v>127</v>
      </c>
    </row>
    <row r="3" spans="2:9" ht="15" customHeight="1">
      <c r="B3" s="152"/>
      <c r="C3" s="42" t="s">
        <v>128</v>
      </c>
    </row>
    <row r="4" spans="2:9" ht="15" customHeight="1">
      <c r="B4" s="153"/>
      <c r="C4" s="43" t="s">
        <v>356</v>
      </c>
    </row>
    <row r="5" spans="2:9" ht="15" customHeight="1">
      <c r="B5" s="153"/>
      <c r="C5" s="43" t="s">
        <v>129</v>
      </c>
    </row>
    <row r="6" spans="2:9" ht="15" customHeight="1">
      <c r="B6" s="153"/>
      <c r="C6" s="43" t="s">
        <v>357</v>
      </c>
    </row>
    <row r="7" spans="2:9" ht="15" customHeight="1">
      <c r="B7" s="153"/>
      <c r="C7" s="43" t="s">
        <v>358</v>
      </c>
    </row>
    <row r="8" spans="2:9" ht="15" customHeight="1">
      <c r="B8" s="153"/>
      <c r="C8" s="43" t="s">
        <v>359</v>
      </c>
    </row>
    <row r="9" spans="2:9" ht="15" customHeight="1">
      <c r="B9" s="153"/>
      <c r="C9" s="43" t="s">
        <v>130</v>
      </c>
      <c r="D9" s="5"/>
      <c r="E9" s="5"/>
      <c r="G9" s="5"/>
      <c r="H9" s="5"/>
      <c r="I9" s="5"/>
    </row>
    <row r="10" spans="2:9" ht="15" customHeight="1">
      <c r="B10" s="153"/>
      <c r="C10" s="43" t="s">
        <v>360</v>
      </c>
      <c r="D10" s="5"/>
      <c r="E10" s="5"/>
      <c r="G10" s="5"/>
      <c r="H10" s="5"/>
      <c r="I10" s="5"/>
    </row>
    <row r="11" spans="2:9" ht="15" customHeight="1">
      <c r="B11" s="153"/>
      <c r="C11" s="43" t="s">
        <v>361</v>
      </c>
    </row>
    <row r="12" spans="2:9" ht="15" customHeight="1">
      <c r="B12" s="153"/>
      <c r="C12" s="43" t="s">
        <v>362</v>
      </c>
    </row>
    <row r="13" spans="2:9" ht="15" customHeight="1">
      <c r="B13" s="153"/>
      <c r="C13" s="43" t="s">
        <v>363</v>
      </c>
    </row>
    <row r="14" spans="2:9" ht="15" customHeight="1">
      <c r="B14" s="153"/>
      <c r="C14" s="43" t="s">
        <v>364</v>
      </c>
    </row>
    <row r="15" spans="2:9" ht="15" customHeight="1">
      <c r="B15" s="153"/>
      <c r="C15" s="43" t="s">
        <v>365</v>
      </c>
    </row>
    <row r="16" spans="2:9" ht="15" customHeight="1">
      <c r="B16" s="153"/>
      <c r="C16" s="43" t="s">
        <v>366</v>
      </c>
    </row>
    <row r="17" spans="2:3" ht="15" customHeight="1">
      <c r="B17" s="153"/>
      <c r="C17" s="43" t="s">
        <v>367</v>
      </c>
    </row>
    <row r="18" spans="2:3" ht="15" customHeight="1">
      <c r="B18" s="153"/>
      <c r="C18" s="43" t="s">
        <v>368</v>
      </c>
    </row>
    <row r="19" spans="2:3" ht="15" customHeight="1">
      <c r="B19" s="153"/>
      <c r="C19" s="43" t="s">
        <v>369</v>
      </c>
    </row>
    <row r="20" spans="2:3" ht="15" customHeight="1">
      <c r="B20" s="153"/>
      <c r="C20" s="43" t="s">
        <v>370</v>
      </c>
    </row>
    <row r="21" spans="2:3" ht="15" customHeight="1">
      <c r="B21" s="153"/>
      <c r="C21" s="43" t="s">
        <v>371</v>
      </c>
    </row>
    <row r="22" spans="2:3" ht="15" customHeight="1">
      <c r="B22" s="153"/>
      <c r="C22" s="43" t="s">
        <v>372</v>
      </c>
    </row>
    <row r="23" spans="2:3" ht="15" customHeight="1">
      <c r="B23" s="153"/>
      <c r="C23" s="43" t="s">
        <v>373</v>
      </c>
    </row>
    <row r="24" spans="2:3" ht="15" customHeight="1">
      <c r="B24" s="153"/>
      <c r="C24" s="43" t="s">
        <v>374</v>
      </c>
    </row>
    <row r="25" spans="2:3" ht="15" customHeight="1">
      <c r="B25" s="153"/>
      <c r="C25" s="43" t="s">
        <v>375</v>
      </c>
    </row>
    <row r="26" spans="2:3" ht="15" customHeight="1">
      <c r="B26" s="153"/>
      <c r="C26" s="43" t="s">
        <v>376</v>
      </c>
    </row>
    <row r="27" spans="2:3" ht="15" customHeight="1">
      <c r="B27" s="153"/>
      <c r="C27" s="43" t="s">
        <v>377</v>
      </c>
    </row>
    <row r="28" spans="2:3" ht="15" customHeight="1">
      <c r="B28" s="153"/>
      <c r="C28" s="43" t="s">
        <v>378</v>
      </c>
    </row>
    <row r="29" spans="2:3" ht="15" customHeight="1">
      <c r="B29" s="153"/>
      <c r="C29" s="43" t="s">
        <v>379</v>
      </c>
    </row>
    <row r="30" spans="2:3" ht="15" customHeight="1">
      <c r="B30" s="154"/>
      <c r="C30" s="44" t="s">
        <v>380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637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198</v>
      </c>
      <c r="B2" s="130" t="s">
        <v>197</v>
      </c>
      <c r="C2" s="131" t="s">
        <v>196</v>
      </c>
      <c r="D2" s="130" t="s">
        <v>111</v>
      </c>
      <c r="E2" s="130" t="s">
        <v>199</v>
      </c>
      <c r="F2" s="132" t="s">
        <v>195</v>
      </c>
      <c r="G2" s="130" t="s">
        <v>194</v>
      </c>
      <c r="H2" s="133" t="s">
        <v>193</v>
      </c>
      <c r="I2" s="142" t="s">
        <v>201</v>
      </c>
      <c r="J2" s="92" t="s">
        <v>202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203</v>
      </c>
      <c r="D3" s="96">
        <v>1</v>
      </c>
      <c r="E3" s="96">
        <v>16</v>
      </c>
      <c r="F3" s="96">
        <v>8</v>
      </c>
      <c r="G3" s="96">
        <v>303080</v>
      </c>
      <c r="H3" s="98">
        <v>8.3396999999999999E-2</v>
      </c>
      <c r="I3" s="256">
        <v>2.1410434978010264</v>
      </c>
      <c r="J3" s="99">
        <f>IF(ISNUMBER($I3),(($I3-$I$23)*$I$27)+$I$23,"-     ")</f>
        <v>2.1712096835883474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203</v>
      </c>
      <c r="D4" s="103">
        <v>1</v>
      </c>
      <c r="E4" s="103">
        <v>1</v>
      </c>
      <c r="F4" s="103">
        <v>1</v>
      </c>
      <c r="G4" s="103">
        <v>303081</v>
      </c>
      <c r="H4" s="104">
        <v>8.7197999999999998E-2</v>
      </c>
      <c r="I4" s="257">
        <v>2.1667512608039545</v>
      </c>
      <c r="J4" s="105">
        <f t="shared" ref="J4:J21" si="0">IF(ISNUMBER($I4),(($I4-$I$23)*$I$27)+$I$23,"-     ")</f>
        <v>2.1725774461075398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203</v>
      </c>
      <c r="D5" s="103">
        <v>1</v>
      </c>
      <c r="E5" s="103">
        <v>18</v>
      </c>
      <c r="F5" s="103">
        <v>9</v>
      </c>
      <c r="G5" s="103">
        <v>303082</v>
      </c>
      <c r="H5" s="104">
        <v>8.6680999999999994E-2</v>
      </c>
      <c r="I5" s="257">
        <v>2.2187052329870243</v>
      </c>
      <c r="J5" s="105">
        <f t="shared" si="0"/>
        <v>2.1753416187765922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203</v>
      </c>
      <c r="D6" s="103">
        <v>1</v>
      </c>
      <c r="E6" s="103">
        <v>4</v>
      </c>
      <c r="F6" s="103">
        <v>2</v>
      </c>
      <c r="G6" s="103">
        <v>303083</v>
      </c>
      <c r="H6" s="104">
        <v>8.6455000000000004E-2</v>
      </c>
      <c r="I6" s="257">
        <v>2.4812387899183461</v>
      </c>
      <c r="J6" s="105">
        <f t="shared" si="0"/>
        <v>2.1893095225245776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203</v>
      </c>
      <c r="D7" s="103">
        <v>1</v>
      </c>
      <c r="E7" s="103">
        <v>9</v>
      </c>
      <c r="F7" s="103">
        <v>5</v>
      </c>
      <c r="G7" s="103">
        <v>303084</v>
      </c>
      <c r="H7" s="104">
        <v>8.4689E-2</v>
      </c>
      <c r="I7" s="257">
        <v>2.1951625013284577</v>
      </c>
      <c r="J7" s="105">
        <f t="shared" si="0"/>
        <v>2.1740890451489947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203</v>
      </c>
      <c r="D8" s="103">
        <v>1</v>
      </c>
      <c r="E8" s="103">
        <v>14</v>
      </c>
      <c r="F8" s="103">
        <v>7</v>
      </c>
      <c r="G8" s="103">
        <v>303085</v>
      </c>
      <c r="H8" s="104">
        <v>8.4001999999999993E-2</v>
      </c>
      <c r="I8" s="257">
        <v>2.1836231850127801</v>
      </c>
      <c r="J8" s="105">
        <f t="shared" si="0"/>
        <v>2.1734751043579625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203</v>
      </c>
      <c r="D9" s="103">
        <v>1</v>
      </c>
      <c r="E9" s="103">
        <v>20</v>
      </c>
      <c r="F9" s="103">
        <v>10</v>
      </c>
      <c r="G9" s="103">
        <v>303086</v>
      </c>
      <c r="H9" s="104">
        <v>8.4404999999999994E-2</v>
      </c>
      <c r="I9" s="257">
        <v>2.1958262801699817</v>
      </c>
      <c r="J9" s="105">
        <f t="shared" si="0"/>
        <v>2.1741243610113812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203</v>
      </c>
      <c r="D10" s="103">
        <v>1</v>
      </c>
      <c r="E10" s="103">
        <v>6</v>
      </c>
      <c r="F10" s="103">
        <v>3</v>
      </c>
      <c r="G10" s="103">
        <v>303087</v>
      </c>
      <c r="H10" s="104">
        <v>8.6573999999999998E-2</v>
      </c>
      <c r="I10" s="257">
        <v>2.0964112770981784</v>
      </c>
      <c r="J10" s="105">
        <f t="shared" si="0"/>
        <v>2.1688350592922263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203</v>
      </c>
      <c r="D11" s="103">
        <v>1</v>
      </c>
      <c r="E11" s="103">
        <v>11</v>
      </c>
      <c r="F11" s="103">
        <v>6</v>
      </c>
      <c r="G11" s="103">
        <v>303088</v>
      </c>
      <c r="H11" s="104">
        <v>8.2643999999999995E-2</v>
      </c>
      <c r="I11" s="257">
        <v>2.1422386754231604</v>
      </c>
      <c r="J11" s="105">
        <f t="shared" si="0"/>
        <v>2.1712732721298766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203</v>
      </c>
      <c r="D12" s="103">
        <v>1</v>
      </c>
      <c r="E12" s="103">
        <v>7</v>
      </c>
      <c r="F12" s="103">
        <v>4</v>
      </c>
      <c r="G12" s="103">
        <v>303089</v>
      </c>
      <c r="H12" s="104">
        <v>8.3400000000000002E-2</v>
      </c>
      <c r="I12" s="257">
        <v>2.1579280276765358</v>
      </c>
      <c r="J12" s="105">
        <f t="shared" si="0"/>
        <v>2.1721080125139438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203</v>
      </c>
      <c r="D13" s="103">
        <v>1</v>
      </c>
      <c r="E13" s="103">
        <v>10</v>
      </c>
      <c r="F13" s="103">
        <v>5</v>
      </c>
      <c r="G13" s="103">
        <v>303090</v>
      </c>
      <c r="H13" s="104">
        <v>8.3916000000000004E-2</v>
      </c>
      <c r="I13" s="257">
        <v>2.1819181040508457</v>
      </c>
      <c r="J13" s="105">
        <f t="shared" si="0"/>
        <v>2.1733843867863225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203</v>
      </c>
      <c r="D14" s="103">
        <v>1</v>
      </c>
      <c r="E14" s="103">
        <v>5</v>
      </c>
      <c r="F14" s="103">
        <v>3</v>
      </c>
      <c r="G14" s="103">
        <v>303091</v>
      </c>
      <c r="H14" s="104">
        <v>8.4328E-2</v>
      </c>
      <c r="I14" s="257">
        <v>2.1448458650721229</v>
      </c>
      <c r="J14" s="105">
        <f t="shared" si="0"/>
        <v>2.1714119857270835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203</v>
      </c>
      <c r="D15" s="103">
        <v>1</v>
      </c>
      <c r="E15" s="103">
        <v>17</v>
      </c>
      <c r="F15" s="103">
        <v>9</v>
      </c>
      <c r="G15" s="103">
        <v>303092</v>
      </c>
      <c r="H15" s="104">
        <v>8.4251000000000006E-2</v>
      </c>
      <c r="I15" s="257">
        <v>2.1880785731557837</v>
      </c>
      <c r="J15" s="105">
        <f t="shared" si="0"/>
        <v>2.1737121499892669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203</v>
      </c>
      <c r="D16" s="103">
        <v>1</v>
      </c>
      <c r="E16" s="103">
        <v>2</v>
      </c>
      <c r="F16" s="103">
        <v>1</v>
      </c>
      <c r="G16" s="103">
        <v>303093</v>
      </c>
      <c r="H16" s="104">
        <v>8.2410999999999998E-2</v>
      </c>
      <c r="I16" s="257">
        <v>2.1283701393244314</v>
      </c>
      <c r="J16" s="105">
        <f t="shared" si="0"/>
        <v>2.1705354069227893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203</v>
      </c>
      <c r="D17" s="103">
        <v>1</v>
      </c>
      <c r="E17" s="103">
        <v>3</v>
      </c>
      <c r="F17" s="103">
        <v>2</v>
      </c>
      <c r="G17" s="103">
        <v>303094</v>
      </c>
      <c r="H17" s="104">
        <v>8.2783999999999996E-2</v>
      </c>
      <c r="I17" s="257">
        <v>2.1834371525088025</v>
      </c>
      <c r="J17" s="105">
        <f t="shared" si="0"/>
        <v>2.173465206636163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203</v>
      </c>
      <c r="D18" s="103">
        <v>1</v>
      </c>
      <c r="E18" s="103">
        <v>13</v>
      </c>
      <c r="F18" s="103">
        <v>7</v>
      </c>
      <c r="G18" s="103">
        <v>303095</v>
      </c>
      <c r="H18" s="104">
        <v>8.4038000000000002E-2</v>
      </c>
      <c r="I18" s="257">
        <v>2.1307486096599915</v>
      </c>
      <c r="J18" s="105">
        <f t="shared" si="0"/>
        <v>2.1706619516780687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203</v>
      </c>
      <c r="D19" s="103">
        <v>1</v>
      </c>
      <c r="E19" s="103">
        <v>8</v>
      </c>
      <c r="F19" s="103">
        <v>4</v>
      </c>
      <c r="G19" s="103">
        <v>303096</v>
      </c>
      <c r="H19" s="104">
        <v>8.8023000000000004E-2</v>
      </c>
      <c r="I19" s="257">
        <v>2.2351899207164019</v>
      </c>
      <c r="J19" s="105">
        <f t="shared" si="0"/>
        <v>2.1762186743964946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203</v>
      </c>
      <c r="D20" s="103">
        <v>1</v>
      </c>
      <c r="E20" s="103">
        <v>12</v>
      </c>
      <c r="F20" s="103">
        <v>6</v>
      </c>
      <c r="G20" s="103">
        <v>303097</v>
      </c>
      <c r="H20" s="104">
        <v>8.5508000000000001E-2</v>
      </c>
      <c r="I20" s="257">
        <v>2.1250540341435191</v>
      </c>
      <c r="J20" s="105">
        <f t="shared" si="0"/>
        <v>2.1703589759989614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203</v>
      </c>
      <c r="D21" s="103">
        <v>1</v>
      </c>
      <c r="E21" s="103">
        <v>15</v>
      </c>
      <c r="F21" s="103">
        <v>8</v>
      </c>
      <c r="G21" s="103">
        <v>303098</v>
      </c>
      <c r="H21" s="104">
        <v>8.8030999999999998E-2</v>
      </c>
      <c r="I21" s="257">
        <v>2.0958110753539314</v>
      </c>
      <c r="J21" s="105">
        <f t="shared" si="0"/>
        <v>2.1688031260022842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203</v>
      </c>
      <c r="D22" s="103">
        <v>1</v>
      </c>
      <c r="E22" s="103">
        <v>19</v>
      </c>
      <c r="F22" s="103">
        <v>10</v>
      </c>
      <c r="G22" s="103">
        <v>303099</v>
      </c>
      <c r="H22" s="104">
        <v>8.5680999999999993E-2</v>
      </c>
      <c r="I22" s="257">
        <v>2.0657146556314263</v>
      </c>
      <c r="J22" s="105">
        <f>IF(ISNUMBER($I22),(($I22-$I$23)*$I$27)+$I$23,"-     ")</f>
        <v>2.1672018682478216</v>
      </c>
      <c r="K22" s="106"/>
      <c r="L22" s="106"/>
      <c r="M22" s="106"/>
      <c r="N22" s="107"/>
    </row>
    <row r="23" spans="1:14" ht="18" customHeight="1">
      <c r="A23" s="138" t="s">
        <v>192</v>
      </c>
      <c r="B23" s="122"/>
      <c r="C23" s="123"/>
      <c r="D23" s="122"/>
      <c r="E23" s="122"/>
      <c r="F23" s="124"/>
      <c r="G23" s="122"/>
      <c r="H23" s="125">
        <f>AVERAGE(H$3:H$22)</f>
        <v>8.4920799999999991E-2</v>
      </c>
      <c r="I23" s="108">
        <f>AVERAGE(I$3:I$22)</f>
        <v>2.1729048428918349</v>
      </c>
      <c r="J23" s="109">
        <f>AVERAGE(J$3:J$22)</f>
        <v>2.1729048428918345</v>
      </c>
      <c r="K23" s="123"/>
      <c r="L23" s="123"/>
      <c r="M23" s="123"/>
      <c r="N23" s="126"/>
    </row>
    <row r="24" spans="1:14" ht="18" customHeight="1">
      <c r="A24" s="139" t="s">
        <v>191</v>
      </c>
      <c r="B24" s="121"/>
      <c r="C24" s="120"/>
      <c r="D24" s="121"/>
      <c r="E24" s="121"/>
      <c r="F24" s="121"/>
      <c r="G24" s="121"/>
      <c r="H24" s="127"/>
      <c r="I24" s="110">
        <f>MEDIAN(I$3:I$22)</f>
        <v>2.1623396442402454</v>
      </c>
      <c r="J24" s="111">
        <f>MEDIAN(J$3:J$22)</f>
        <v>2.172342729310742</v>
      </c>
      <c r="K24" s="120"/>
      <c r="L24" s="120"/>
      <c r="M24" s="120"/>
      <c r="N24" s="128"/>
    </row>
    <row r="25" spans="1:14" ht="18" customHeight="1">
      <c r="A25" s="139" t="s">
        <v>190</v>
      </c>
      <c r="B25" s="121"/>
      <c r="C25" s="120"/>
      <c r="D25" s="121"/>
      <c r="E25" s="121"/>
      <c r="F25" s="121"/>
      <c r="G25" s="121"/>
      <c r="H25" s="127"/>
      <c r="I25" s="110">
        <f>STDEV(I$3:I$22)</f>
        <v>8.4275455022233881E-2</v>
      </c>
      <c r="J25" s="111">
        <f>STDEV(J$3:J$22)</f>
        <v>4.4838132611603109E-3</v>
      </c>
      <c r="K25" s="120"/>
      <c r="L25" s="120"/>
      <c r="M25" s="120"/>
      <c r="N25" s="128"/>
    </row>
    <row r="26" spans="1:14" ht="18" customHeight="1" thickBot="1">
      <c r="A26" s="139" t="s">
        <v>189</v>
      </c>
      <c r="B26" s="121"/>
      <c r="C26" s="120"/>
      <c r="D26" s="121"/>
      <c r="E26" s="121"/>
      <c r="F26" s="121"/>
      <c r="G26" s="121"/>
      <c r="H26" s="127"/>
      <c r="I26" s="258">
        <f>I25/I23</f>
        <v>3.8784696576990893E-2</v>
      </c>
      <c r="J26" s="259">
        <f>J25/J23</f>
        <v>2.06351109935996E-3</v>
      </c>
      <c r="K26" s="120"/>
      <c r="L26" s="120"/>
      <c r="M26" s="120"/>
      <c r="N26" s="128"/>
    </row>
    <row r="27" spans="1:14" ht="18" customHeight="1" thickBot="1">
      <c r="A27" s="140" t="s">
        <v>188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5.3204260481030406E-2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187</v>
      </c>
      <c r="B30" s="119" t="s">
        <v>200</v>
      </c>
      <c r="H30" s="117"/>
    </row>
    <row r="31" spans="1:14" ht="18" customHeight="1">
      <c r="A31" s="91" t="s">
        <v>186</v>
      </c>
      <c r="C31" s="121">
        <v>30</v>
      </c>
      <c r="D31" s="120" t="s">
        <v>185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2026-04-01 15:16.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FD41-AD67-4FB8-9D9B-9CBF51064F41}">
  <sheetPr codeName="Sheet6"/>
  <dimension ref="A1:BN101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446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17" t="s">
        <v>224</v>
      </c>
      <c r="AC2" s="17" t="s">
        <v>224</v>
      </c>
      <c r="AD2" s="17" t="s">
        <v>224</v>
      </c>
      <c r="AE2" s="149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46" t="s">
        <v>226</v>
      </c>
      <c r="E3" s="147" t="s">
        <v>227</v>
      </c>
      <c r="F3" s="148" t="s">
        <v>228</v>
      </c>
      <c r="G3" s="148" t="s">
        <v>229</v>
      </c>
      <c r="H3" s="148" t="s">
        <v>230</v>
      </c>
      <c r="I3" s="148" t="s">
        <v>231</v>
      </c>
      <c r="J3" s="148" t="s">
        <v>232</v>
      </c>
      <c r="K3" s="148" t="s">
        <v>233</v>
      </c>
      <c r="L3" s="148" t="s">
        <v>234</v>
      </c>
      <c r="M3" s="148" t="s">
        <v>235</v>
      </c>
      <c r="N3" s="148" t="s">
        <v>236</v>
      </c>
      <c r="O3" s="148" t="s">
        <v>237</v>
      </c>
      <c r="P3" s="148" t="s">
        <v>238</v>
      </c>
      <c r="Q3" s="148" t="s">
        <v>239</v>
      </c>
      <c r="R3" s="148" t="s">
        <v>240</v>
      </c>
      <c r="S3" s="148" t="s">
        <v>241</v>
      </c>
      <c r="T3" s="148" t="s">
        <v>242</v>
      </c>
      <c r="U3" s="148" t="s">
        <v>243</v>
      </c>
      <c r="V3" s="148" t="s">
        <v>244</v>
      </c>
      <c r="W3" s="148" t="s">
        <v>245</v>
      </c>
      <c r="X3" s="148" t="s">
        <v>246</v>
      </c>
      <c r="Y3" s="148" t="s">
        <v>247</v>
      </c>
      <c r="Z3" s="148" t="s">
        <v>248</v>
      </c>
      <c r="AA3" s="148" t="s">
        <v>249</v>
      </c>
      <c r="AB3" s="148" t="s">
        <v>250</v>
      </c>
      <c r="AC3" s="148" t="s">
        <v>251</v>
      </c>
      <c r="AD3" s="148" t="s">
        <v>252</v>
      </c>
      <c r="AE3" s="149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253</v>
      </c>
      <c r="F4" s="11" t="s">
        <v>253</v>
      </c>
      <c r="G4" s="11" t="s">
        <v>254</v>
      </c>
      <c r="H4" s="11" t="s">
        <v>253</v>
      </c>
      <c r="I4" s="11" t="s">
        <v>253</v>
      </c>
      <c r="J4" s="11" t="s">
        <v>253</v>
      </c>
      <c r="K4" s="11" t="s">
        <v>255</v>
      </c>
      <c r="L4" s="11" t="s">
        <v>253</v>
      </c>
      <c r="M4" s="11" t="s">
        <v>253</v>
      </c>
      <c r="N4" s="11" t="s">
        <v>253</v>
      </c>
      <c r="O4" s="11" t="s">
        <v>253</v>
      </c>
      <c r="P4" s="11" t="s">
        <v>253</v>
      </c>
      <c r="Q4" s="11" t="s">
        <v>255</v>
      </c>
      <c r="R4" s="11" t="s">
        <v>255</v>
      </c>
      <c r="S4" s="11" t="s">
        <v>253</v>
      </c>
      <c r="T4" s="11" t="s">
        <v>253</v>
      </c>
      <c r="U4" s="11" t="s">
        <v>253</v>
      </c>
      <c r="V4" s="11" t="s">
        <v>253</v>
      </c>
      <c r="W4" s="11" t="s">
        <v>253</v>
      </c>
      <c r="X4" s="11" t="s">
        <v>255</v>
      </c>
      <c r="Y4" s="11" t="s">
        <v>253</v>
      </c>
      <c r="Z4" s="11" t="s">
        <v>253</v>
      </c>
      <c r="AA4" s="11" t="s">
        <v>255</v>
      </c>
      <c r="AB4" s="11" t="s">
        <v>253</v>
      </c>
      <c r="AC4" s="11" t="s">
        <v>253</v>
      </c>
      <c r="AD4" s="11" t="s">
        <v>253</v>
      </c>
      <c r="AE4" s="149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256</v>
      </c>
      <c r="E5" s="26" t="s">
        <v>257</v>
      </c>
      <c r="F5" s="26" t="s">
        <v>258</v>
      </c>
      <c r="G5" s="26" t="s">
        <v>257</v>
      </c>
      <c r="H5" s="26" t="s">
        <v>116</v>
      </c>
      <c r="I5" s="26" t="s">
        <v>116</v>
      </c>
      <c r="J5" s="26" t="s">
        <v>116</v>
      </c>
      <c r="K5" s="26" t="s">
        <v>257</v>
      </c>
      <c r="L5" s="26" t="s">
        <v>117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117</v>
      </c>
      <c r="R5" s="26" t="s">
        <v>116</v>
      </c>
      <c r="S5" s="26" t="s">
        <v>116</v>
      </c>
      <c r="T5" s="26" t="s">
        <v>116</v>
      </c>
      <c r="U5" s="26" t="s">
        <v>258</v>
      </c>
      <c r="V5" s="26" t="s">
        <v>116</v>
      </c>
      <c r="W5" s="26" t="s">
        <v>116</v>
      </c>
      <c r="X5" s="26" t="s">
        <v>116</v>
      </c>
      <c r="Y5" s="26" t="s">
        <v>116</v>
      </c>
      <c r="Z5" s="26" t="s">
        <v>257</v>
      </c>
      <c r="AA5" s="26" t="s">
        <v>117</v>
      </c>
      <c r="AB5" s="26" t="s">
        <v>116</v>
      </c>
      <c r="AC5" s="26" t="s">
        <v>257</v>
      </c>
      <c r="AD5" s="26" t="s">
        <v>257</v>
      </c>
      <c r="AE5" s="149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2.1667512608039545</v>
      </c>
      <c r="E6" s="22">
        <v>2.0499999999999998</v>
      </c>
      <c r="F6" s="22">
        <v>2.09</v>
      </c>
      <c r="G6" s="22">
        <v>1.9526999999999999</v>
      </c>
      <c r="H6" s="22">
        <v>2.0619200000000002</v>
      </c>
      <c r="I6" s="22">
        <v>2.0999999999999996</v>
      </c>
      <c r="J6" s="22">
        <v>2.0920000000000001</v>
      </c>
      <c r="K6" s="22">
        <v>1.9810000000000001</v>
      </c>
      <c r="L6" s="143">
        <v>1.83</v>
      </c>
      <c r="M6" s="22">
        <v>2.1</v>
      </c>
      <c r="N6" s="22">
        <v>2.0699999999999998</v>
      </c>
      <c r="O6" s="22">
        <v>2.0099999999999998</v>
      </c>
      <c r="P6" s="22">
        <v>2.0099999999999998</v>
      </c>
      <c r="Q6" s="22">
        <v>2.0329999999999999</v>
      </c>
      <c r="R6" s="143">
        <v>1.88</v>
      </c>
      <c r="S6" s="22">
        <v>2.0939999999999999</v>
      </c>
      <c r="T6" s="143">
        <v>1.9101458800000006</v>
      </c>
      <c r="U6" s="22">
        <v>2.1054179958200399</v>
      </c>
      <c r="V6" s="22">
        <v>2.0904267277268942</v>
      </c>
      <c r="W6" s="22">
        <v>1.9879999999999998</v>
      </c>
      <c r="X6" s="22">
        <v>2.09</v>
      </c>
      <c r="Y6" s="143">
        <v>2.278</v>
      </c>
      <c r="Z6" s="143">
        <v>1.82</v>
      </c>
      <c r="AA6" s="22">
        <v>2.0489999999999999</v>
      </c>
      <c r="AB6" s="22">
        <v>2.0489999999999999</v>
      </c>
      <c r="AC6" s="143">
        <v>1.85</v>
      </c>
      <c r="AD6" s="143">
        <v>1.87</v>
      </c>
      <c r="AE6" s="149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2.1283701393244314</v>
      </c>
      <c r="E7" s="11">
        <v>2.08</v>
      </c>
      <c r="F7" s="11">
        <v>2.0699999999999998</v>
      </c>
      <c r="G7" s="11">
        <v>2.0545999999999998</v>
      </c>
      <c r="H7" s="11">
        <v>2.0844599999999995</v>
      </c>
      <c r="I7" s="11">
        <v>2.06</v>
      </c>
      <c r="J7" s="11">
        <v>2.1059999999999999</v>
      </c>
      <c r="K7" s="11">
        <v>2.1669999999999998</v>
      </c>
      <c r="L7" s="144">
        <v>1.89</v>
      </c>
      <c r="M7" s="11">
        <v>2.12</v>
      </c>
      <c r="N7" s="11">
        <v>2.06</v>
      </c>
      <c r="O7" s="11">
        <v>2.08</v>
      </c>
      <c r="P7" s="11">
        <v>2.0099999999999998</v>
      </c>
      <c r="Q7" s="11">
        <v>2.0529999999999999</v>
      </c>
      <c r="R7" s="144">
        <v>1.79</v>
      </c>
      <c r="S7" s="11">
        <v>2.08</v>
      </c>
      <c r="T7" s="144">
        <v>1.9027666666666665</v>
      </c>
      <c r="U7" s="11">
        <v>2.0546161345966301</v>
      </c>
      <c r="V7" s="11">
        <v>2.0760212146422625</v>
      </c>
      <c r="W7" s="11">
        <v>2.028</v>
      </c>
      <c r="X7" s="11">
        <v>2.0300000000000002</v>
      </c>
      <c r="Y7" s="144">
        <v>2.286</v>
      </c>
      <c r="Z7" s="144">
        <v>1.82</v>
      </c>
      <c r="AA7" s="11">
        <v>2.113</v>
      </c>
      <c r="AB7" s="11">
        <v>2.0270000000000001</v>
      </c>
      <c r="AC7" s="144">
        <v>1.85</v>
      </c>
      <c r="AD7" s="145">
        <v>1.3</v>
      </c>
      <c r="AE7" s="149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2.1834371525088025</v>
      </c>
      <c r="E8" s="11">
        <v>2.0299999999999998</v>
      </c>
      <c r="F8" s="11">
        <v>2.1</v>
      </c>
      <c r="G8" s="11">
        <v>1.9911999999999996</v>
      </c>
      <c r="H8" s="11">
        <v>2.0070399999999999</v>
      </c>
      <c r="I8" s="11">
        <v>2.04</v>
      </c>
      <c r="J8" s="11">
        <v>2.1019999999999999</v>
      </c>
      <c r="K8" s="11">
        <v>2.1560000000000001</v>
      </c>
      <c r="L8" s="144">
        <v>1.86</v>
      </c>
      <c r="M8" s="11">
        <v>2.1</v>
      </c>
      <c r="N8" s="11">
        <v>2.08</v>
      </c>
      <c r="O8" s="11">
        <v>2.1</v>
      </c>
      <c r="P8" s="11">
        <v>2.02</v>
      </c>
      <c r="Q8" s="11">
        <v>2.0680000000000001</v>
      </c>
      <c r="R8" s="144">
        <v>2</v>
      </c>
      <c r="S8" s="11">
        <v>2.0960000000000001</v>
      </c>
      <c r="T8" s="144">
        <v>1.9118603200000004</v>
      </c>
      <c r="U8" s="11">
        <v>2.05920375398123</v>
      </c>
      <c r="V8" s="11">
        <v>2.0904267277268942</v>
      </c>
      <c r="W8" s="11">
        <v>2.0259999999999998</v>
      </c>
      <c r="X8" s="11">
        <v>2.1399999999999997</v>
      </c>
      <c r="Y8" s="144">
        <v>2.266</v>
      </c>
      <c r="Z8" s="144">
        <v>1.92</v>
      </c>
      <c r="AA8" s="11">
        <v>2.0880000000000001</v>
      </c>
      <c r="AB8" s="11">
        <v>2.0489999999999999</v>
      </c>
      <c r="AC8" s="144">
        <v>1.87</v>
      </c>
      <c r="AD8" s="144">
        <v>1.85</v>
      </c>
      <c r="AE8" s="149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2.4812387899183461</v>
      </c>
      <c r="E9" s="11">
        <v>2.06</v>
      </c>
      <c r="F9" s="11">
        <v>2.08</v>
      </c>
      <c r="G9" s="11">
        <v>2.0093999999999999</v>
      </c>
      <c r="H9" s="11">
        <v>2.0080199999999997</v>
      </c>
      <c r="I9" s="11">
        <v>2.1100000000000003</v>
      </c>
      <c r="J9" s="11">
        <v>2.044</v>
      </c>
      <c r="K9" s="11">
        <v>2.081</v>
      </c>
      <c r="L9" s="144">
        <v>1.83</v>
      </c>
      <c r="M9" s="11">
        <v>2.13</v>
      </c>
      <c r="N9" s="11">
        <v>2.04</v>
      </c>
      <c r="O9" s="11">
        <v>2.0499999999999998</v>
      </c>
      <c r="P9" s="11">
        <v>2</v>
      </c>
      <c r="Q9" s="11">
        <v>2.069</v>
      </c>
      <c r="R9" s="144">
        <v>1.83</v>
      </c>
      <c r="S9" s="11">
        <v>2.133</v>
      </c>
      <c r="T9" s="144">
        <v>1.9178300000000001</v>
      </c>
      <c r="U9" s="11">
        <v>2.0621077421548399</v>
      </c>
      <c r="V9" s="11">
        <v>2.066701995012469</v>
      </c>
      <c r="W9" s="11">
        <v>2.0209999999999999</v>
      </c>
      <c r="X9" s="11">
        <v>2.16</v>
      </c>
      <c r="Y9" s="144">
        <v>2.2610000000000001</v>
      </c>
      <c r="Z9" s="144">
        <v>1.91</v>
      </c>
      <c r="AA9" s="11">
        <v>2.1030000000000002</v>
      </c>
      <c r="AB9" s="11">
        <v>2.0190000000000001</v>
      </c>
      <c r="AC9" s="144">
        <v>1.85</v>
      </c>
      <c r="AD9" s="144">
        <v>1.86</v>
      </c>
      <c r="AE9" s="149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2.0639105782339566</v>
      </c>
      <c r="BN9" s="28"/>
    </row>
    <row r="10" spans="1:66">
      <c r="A10" s="30"/>
      <c r="B10" s="19">
        <v>1</v>
      </c>
      <c r="C10" s="9">
        <v>5</v>
      </c>
      <c r="D10" s="10">
        <v>2.1448458650721229</v>
      </c>
      <c r="E10" s="11">
        <v>2.0299999999999998</v>
      </c>
      <c r="F10" s="11">
        <v>2.1</v>
      </c>
      <c r="G10" s="11">
        <v>1.9765000000000001</v>
      </c>
      <c r="H10" s="11">
        <v>2.0080199999999997</v>
      </c>
      <c r="I10" s="11">
        <v>2.04</v>
      </c>
      <c r="J10" s="11">
        <v>2.0680000000000001</v>
      </c>
      <c r="K10" s="11">
        <v>2.1669999999999998</v>
      </c>
      <c r="L10" s="144">
        <v>1.86</v>
      </c>
      <c r="M10" s="11">
        <v>2.08</v>
      </c>
      <c r="N10" s="11">
        <v>2.08</v>
      </c>
      <c r="O10" s="11">
        <v>1.9850000000000001</v>
      </c>
      <c r="P10" s="11">
        <v>2.0099999999999998</v>
      </c>
      <c r="Q10" s="11">
        <v>2.0649999999999999</v>
      </c>
      <c r="R10" s="144">
        <v>2.0099999999999998</v>
      </c>
      <c r="S10" s="11">
        <v>2.1030000000000002</v>
      </c>
      <c r="T10" s="144">
        <v>1.9062683333333332</v>
      </c>
      <c r="U10" s="11">
        <v>2.1053572428551401</v>
      </c>
      <c r="V10" s="11">
        <v>2.0435220649458783</v>
      </c>
      <c r="W10" s="11">
        <v>1.9980000000000002</v>
      </c>
      <c r="X10" s="11">
        <v>2.13</v>
      </c>
      <c r="Y10" s="144">
        <v>2.2549999999999999</v>
      </c>
      <c r="Z10" s="144">
        <v>1.83</v>
      </c>
      <c r="AA10" s="11">
        <v>2.02</v>
      </c>
      <c r="AB10" s="11">
        <v>2.0270000000000001</v>
      </c>
      <c r="AC10" s="144">
        <v>1.9</v>
      </c>
      <c r="AD10" s="144">
        <v>1.81</v>
      </c>
      <c r="AE10" s="149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2.0964112770981784</v>
      </c>
      <c r="E11" s="11">
        <v>2.0299999999999998</v>
      </c>
      <c r="F11" s="11">
        <v>2.12</v>
      </c>
      <c r="G11" s="11">
        <v>2.0145</v>
      </c>
      <c r="H11" s="11">
        <v>2.0825</v>
      </c>
      <c r="I11" s="11">
        <v>2.08</v>
      </c>
      <c r="J11" s="11">
        <v>2.0960000000000001</v>
      </c>
      <c r="K11" s="11">
        <v>2.0070000000000001</v>
      </c>
      <c r="L11" s="144">
        <v>1.87</v>
      </c>
      <c r="M11" s="11">
        <v>2.13</v>
      </c>
      <c r="N11" s="11">
        <v>2.09</v>
      </c>
      <c r="O11" s="11">
        <v>2.11</v>
      </c>
      <c r="P11" s="11">
        <v>2</v>
      </c>
      <c r="Q11" s="11">
        <v>2.0670000000000002</v>
      </c>
      <c r="R11" s="144">
        <v>1.95</v>
      </c>
      <c r="S11" s="11">
        <v>2.0939999999999999</v>
      </c>
      <c r="T11" s="144">
        <v>1.9134449999999998</v>
      </c>
      <c r="U11" s="11">
        <v>2.0531880692087801</v>
      </c>
      <c r="V11" s="11">
        <v>2.0439562499999999</v>
      </c>
      <c r="W11" s="11">
        <v>2.048</v>
      </c>
      <c r="X11" s="11">
        <v>2.12</v>
      </c>
      <c r="Y11" s="144">
        <v>2.2669999999999999</v>
      </c>
      <c r="Z11" s="144">
        <v>1.84</v>
      </c>
      <c r="AA11" s="11">
        <v>2.0670000000000002</v>
      </c>
      <c r="AB11" s="11">
        <v>2.0369999999999999</v>
      </c>
      <c r="AC11" s="144">
        <v>1.9</v>
      </c>
      <c r="AD11" s="144">
        <v>1.81</v>
      </c>
      <c r="AE11" s="149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2.1579280276765358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49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2.2351899207164019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49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2.1951625013284577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49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2.1819181040508457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49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2.1422386754231604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49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2.1250540341435191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49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2.1307486096599915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49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2.1836231850127801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49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2.0958110753539314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49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2.1410434978010264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49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2.1880785731557837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49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2.2187052329870243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49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2.0657146556314263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49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2.1958262801699817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49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259</v>
      </c>
      <c r="C26" s="12"/>
      <c r="D26" s="23">
        <v>2.1729048428918354</v>
      </c>
      <c r="E26" s="23">
        <v>2.0466666666666664</v>
      </c>
      <c r="F26" s="23">
        <v>2.0933333333333333</v>
      </c>
      <c r="G26" s="23">
        <v>1.9998166666666666</v>
      </c>
      <c r="H26" s="23">
        <v>2.0419933333333331</v>
      </c>
      <c r="I26" s="23">
        <v>2.0716666666666668</v>
      </c>
      <c r="J26" s="23">
        <v>2.0846666666666667</v>
      </c>
      <c r="K26" s="23">
        <v>2.0931666666666664</v>
      </c>
      <c r="L26" s="23">
        <v>1.8566666666666667</v>
      </c>
      <c r="M26" s="23">
        <v>2.11</v>
      </c>
      <c r="N26" s="23">
        <v>2.0699999999999998</v>
      </c>
      <c r="O26" s="23">
        <v>2.0558333333333327</v>
      </c>
      <c r="P26" s="23">
        <v>2.0083333333333333</v>
      </c>
      <c r="Q26" s="23">
        <v>2.0591666666666666</v>
      </c>
      <c r="R26" s="23">
        <v>1.91</v>
      </c>
      <c r="S26" s="23">
        <v>2.0999999999999996</v>
      </c>
      <c r="T26" s="23">
        <v>1.9103860333333333</v>
      </c>
      <c r="U26" s="23">
        <v>2.0733151564361099</v>
      </c>
      <c r="V26" s="23">
        <v>2.0685091633423998</v>
      </c>
      <c r="W26" s="23">
        <v>2.0181666666666667</v>
      </c>
      <c r="X26" s="23">
        <v>2.1116666666666668</v>
      </c>
      <c r="Y26" s="23">
        <v>2.2688333333333333</v>
      </c>
      <c r="Z26" s="23">
        <v>1.8566666666666667</v>
      </c>
      <c r="AA26" s="23">
        <v>2.0733333333333333</v>
      </c>
      <c r="AB26" s="23">
        <v>2.0346666666666664</v>
      </c>
      <c r="AC26" s="23">
        <v>1.87</v>
      </c>
      <c r="AD26" s="23">
        <v>1.75</v>
      </c>
      <c r="AE26" s="149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260</v>
      </c>
      <c r="C27" s="29"/>
      <c r="D27" s="11">
        <v>2.1623396442402454</v>
      </c>
      <c r="E27" s="11">
        <v>2.04</v>
      </c>
      <c r="F27" s="11">
        <v>2.0949999999999998</v>
      </c>
      <c r="G27" s="11">
        <v>2.0002999999999997</v>
      </c>
      <c r="H27" s="11">
        <v>2.0349699999999999</v>
      </c>
      <c r="I27" s="11">
        <v>2.0700000000000003</v>
      </c>
      <c r="J27" s="11">
        <v>2.0940000000000003</v>
      </c>
      <c r="K27" s="11">
        <v>2.1185</v>
      </c>
      <c r="L27" s="11">
        <v>1.86</v>
      </c>
      <c r="M27" s="11">
        <v>2.1100000000000003</v>
      </c>
      <c r="N27" s="11">
        <v>2.0750000000000002</v>
      </c>
      <c r="O27" s="11">
        <v>2.0649999999999999</v>
      </c>
      <c r="P27" s="11">
        <v>2.0099999999999998</v>
      </c>
      <c r="Q27" s="11">
        <v>2.0659999999999998</v>
      </c>
      <c r="R27" s="11">
        <v>1.915</v>
      </c>
      <c r="S27" s="11">
        <v>2.0949999999999998</v>
      </c>
      <c r="T27" s="11">
        <v>1.9110031000000005</v>
      </c>
      <c r="U27" s="11">
        <v>2.0606557480680348</v>
      </c>
      <c r="V27" s="11">
        <v>2.0713616048273655</v>
      </c>
      <c r="W27" s="11">
        <v>2.0234999999999999</v>
      </c>
      <c r="X27" s="11">
        <v>2.125</v>
      </c>
      <c r="Y27" s="11">
        <v>2.2664999999999997</v>
      </c>
      <c r="Z27" s="11">
        <v>1.835</v>
      </c>
      <c r="AA27" s="11">
        <v>2.0775000000000001</v>
      </c>
      <c r="AB27" s="11">
        <v>2.032</v>
      </c>
      <c r="AC27" s="11">
        <v>1.86</v>
      </c>
      <c r="AD27" s="11">
        <v>1.83</v>
      </c>
      <c r="AE27" s="149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261</v>
      </c>
      <c r="C28" s="29"/>
      <c r="D28" s="24">
        <v>8.4275455022233881E-2</v>
      </c>
      <c r="E28" s="24">
        <v>2.0655911179773011E-2</v>
      </c>
      <c r="F28" s="24">
        <v>1.7511900715418346E-2</v>
      </c>
      <c r="G28" s="24">
        <v>3.5061512612359763E-2</v>
      </c>
      <c r="H28" s="24">
        <v>3.839632829668313E-2</v>
      </c>
      <c r="I28" s="24">
        <v>2.9944392908634276E-2</v>
      </c>
      <c r="J28" s="24">
        <v>2.3955514326907366E-2</v>
      </c>
      <c r="K28" s="24">
        <v>8.367177939225777E-2</v>
      </c>
      <c r="L28" s="24">
        <v>2.3380903889000201E-2</v>
      </c>
      <c r="M28" s="24">
        <v>1.9999999999999928E-2</v>
      </c>
      <c r="N28" s="24">
        <v>1.7888543819998284E-2</v>
      </c>
      <c r="O28" s="24">
        <v>5.0241085444749971E-2</v>
      </c>
      <c r="P28" s="24">
        <v>7.527726527090787E-3</v>
      </c>
      <c r="Q28" s="24">
        <v>1.4091368516459573E-2</v>
      </c>
      <c r="R28" s="24">
        <v>9.0994505328618538E-2</v>
      </c>
      <c r="S28" s="24">
        <v>1.7810109488714556E-2</v>
      </c>
      <c r="T28" s="24">
        <v>5.3293773237097983E-3</v>
      </c>
      <c r="U28" s="24">
        <v>2.504706957198985E-2</v>
      </c>
      <c r="V28" s="24">
        <v>2.1202153989999386E-2</v>
      </c>
      <c r="W28" s="24">
        <v>2.1784551100875765E-2</v>
      </c>
      <c r="X28" s="24">
        <v>4.6224091842530103E-2</v>
      </c>
      <c r="Y28" s="24">
        <v>1.1338724208069762E-2</v>
      </c>
      <c r="Z28" s="24">
        <v>4.5898438608155949E-2</v>
      </c>
      <c r="AA28" s="24">
        <v>3.5058047102864545E-2</v>
      </c>
      <c r="AB28" s="24">
        <v>1.2484657250668286E-2</v>
      </c>
      <c r="AC28" s="24">
        <v>2.4494897427831695E-2</v>
      </c>
      <c r="AD28" s="24">
        <v>0.22190087877248335</v>
      </c>
      <c r="AE28" s="200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56"/>
    </row>
    <row r="29" spans="1:65">
      <c r="A29" s="30"/>
      <c r="B29" s="3" t="s">
        <v>86</v>
      </c>
      <c r="C29" s="29"/>
      <c r="D29" s="13">
        <v>3.8784696576990886E-2</v>
      </c>
      <c r="E29" s="13">
        <v>1.0092464745817433E-2</v>
      </c>
      <c r="F29" s="13">
        <v>8.3655576666011207E-3</v>
      </c>
      <c r="G29" s="13">
        <v>1.7532363439495168E-2</v>
      </c>
      <c r="H29" s="13">
        <v>1.8803356342993186E-2</v>
      </c>
      <c r="I29" s="13">
        <v>1.4454252409638426E-2</v>
      </c>
      <c r="J29" s="13">
        <v>1.1491292449747698E-2</v>
      </c>
      <c r="K29" s="13">
        <v>3.9973777876705682E-2</v>
      </c>
      <c r="L29" s="13">
        <v>1.2592946439317881E-2</v>
      </c>
      <c r="M29" s="13">
        <v>9.4786729857819566E-3</v>
      </c>
      <c r="N29" s="13">
        <v>8.6418086086948245E-3</v>
      </c>
      <c r="O29" s="13">
        <v>2.4438306661410614E-2</v>
      </c>
      <c r="P29" s="13">
        <v>3.7482455736551636E-3</v>
      </c>
      <c r="Q29" s="13">
        <v>6.843238453966608E-3</v>
      </c>
      <c r="R29" s="13">
        <v>4.764110226629243E-2</v>
      </c>
      <c r="S29" s="13">
        <v>8.4810045184355049E-3</v>
      </c>
      <c r="T29" s="13">
        <v>2.789686079525427E-3</v>
      </c>
      <c r="U29" s="13">
        <v>1.2080686090697417E-2</v>
      </c>
      <c r="V29" s="13">
        <v>1.0249968608183438E-2</v>
      </c>
      <c r="W29" s="13">
        <v>1.0794227979622975E-2</v>
      </c>
      <c r="X29" s="13">
        <v>2.1889861961734855E-2</v>
      </c>
      <c r="Y29" s="13">
        <v>4.9976012082875616E-3</v>
      </c>
      <c r="Z29" s="13">
        <v>2.4720882553764426E-2</v>
      </c>
      <c r="AA29" s="13">
        <v>1.6909025933857499E-2</v>
      </c>
      <c r="AB29" s="13">
        <v>6.1359717811279267E-3</v>
      </c>
      <c r="AC29" s="13">
        <v>1.3098875629856521E-2</v>
      </c>
      <c r="AD29" s="13">
        <v>0.12680050215570476</v>
      </c>
      <c r="AE29" s="149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262</v>
      </c>
      <c r="C30" s="29"/>
      <c r="D30" s="13">
        <v>5.2809586717241785E-2</v>
      </c>
      <c r="E30" s="13">
        <v>-8.3549702923880753E-3</v>
      </c>
      <c r="F30" s="13">
        <v>1.4255828430586925E-2</v>
      </c>
      <c r="G30" s="13">
        <v>-3.1054597153203134E-2</v>
      </c>
      <c r="H30" s="13">
        <v>-1.061928027878889E-2</v>
      </c>
      <c r="I30" s="13">
        <v>3.7579575949200361E-3</v>
      </c>
      <c r="J30" s="13">
        <v>1.0056680096320214E-2</v>
      </c>
      <c r="K30" s="13">
        <v>1.4175075578004792E-2</v>
      </c>
      <c r="L30" s="13">
        <v>-0.10041322223592852</v>
      </c>
      <c r="M30" s="13">
        <v>2.2331113688792259E-2</v>
      </c>
      <c r="N30" s="13">
        <v>2.9504290690993695E-3</v>
      </c>
      <c r="O30" s="13">
        <v>-3.9135634003752973E-3</v>
      </c>
      <c r="P30" s="13">
        <v>-2.6928126386260187E-2</v>
      </c>
      <c r="Q30" s="13">
        <v>-2.2985063487339641E-3</v>
      </c>
      <c r="R30" s="13">
        <v>-7.4572309409671522E-2</v>
      </c>
      <c r="S30" s="13">
        <v>1.7485942533868926E-2</v>
      </c>
      <c r="T30" s="13">
        <v>-7.4385269652520902E-2</v>
      </c>
      <c r="U30" s="13">
        <v>4.5566791029292286E-3</v>
      </c>
      <c r="V30" s="13">
        <v>2.2280931920888314E-3</v>
      </c>
      <c r="W30" s="13">
        <v>-2.2163708083918987E-2</v>
      </c>
      <c r="X30" s="13">
        <v>2.3138642214612926E-2</v>
      </c>
      <c r="Y30" s="13">
        <v>9.9288582199488884E-2</v>
      </c>
      <c r="Z30" s="13">
        <v>-0.10041322223592852</v>
      </c>
      <c r="AA30" s="13">
        <v>4.5654861207404807E-3</v>
      </c>
      <c r="AB30" s="13">
        <v>-1.4169175678295898E-2</v>
      </c>
      <c r="AC30" s="13">
        <v>-9.395299402936419E-2</v>
      </c>
      <c r="AD30" s="13">
        <v>-0.15209504788844252</v>
      </c>
      <c r="AE30" s="149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263</v>
      </c>
      <c r="C31" s="47"/>
      <c r="D31" s="45" t="s">
        <v>264</v>
      </c>
      <c r="E31" s="45">
        <v>0.19</v>
      </c>
      <c r="F31" s="45">
        <v>0.64</v>
      </c>
      <c r="G31" s="45">
        <v>1.03</v>
      </c>
      <c r="H31" s="45">
        <v>0.28000000000000003</v>
      </c>
      <c r="I31" s="45">
        <v>0.25</v>
      </c>
      <c r="J31" s="45">
        <v>0.49</v>
      </c>
      <c r="K31" s="45">
        <v>0.64</v>
      </c>
      <c r="L31" s="45">
        <v>3.6</v>
      </c>
      <c r="M31" s="45">
        <v>0.94</v>
      </c>
      <c r="N31" s="45">
        <v>0.22</v>
      </c>
      <c r="O31" s="45">
        <v>0.03</v>
      </c>
      <c r="P31" s="45">
        <v>0.88</v>
      </c>
      <c r="Q31" s="45">
        <v>0.03</v>
      </c>
      <c r="R31" s="45">
        <v>2.65</v>
      </c>
      <c r="S31" s="45">
        <v>0.76</v>
      </c>
      <c r="T31" s="45">
        <v>2.64</v>
      </c>
      <c r="U31" s="45">
        <v>0.28000000000000003</v>
      </c>
      <c r="V31" s="45">
        <v>0.2</v>
      </c>
      <c r="W31" s="45">
        <v>0.71</v>
      </c>
      <c r="X31" s="45">
        <v>0.97</v>
      </c>
      <c r="Y31" s="45">
        <v>3.79</v>
      </c>
      <c r="Z31" s="45">
        <v>3.6</v>
      </c>
      <c r="AA31" s="45">
        <v>0.28000000000000003</v>
      </c>
      <c r="AB31" s="45">
        <v>0.41</v>
      </c>
      <c r="AC31" s="45">
        <v>3.36</v>
      </c>
      <c r="AD31" s="45">
        <v>5.52</v>
      </c>
      <c r="AE31" s="149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D25">
    <cfRule type="expression" dxfId="17" priority="3">
      <formula>AND($B6&lt;&gt;$B5,NOT(ISBLANK(INDIRECT(Anlyt_LabRefThisCol))))</formula>
    </cfRule>
  </conditionalFormatting>
  <conditionalFormatting sqref="C2:AD31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5F11A-629B-4C17-B17A-406452AF97A6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0" width="11.140625" style="2" bestFit="1" customWidth="1"/>
    <col min="11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447</v>
      </c>
      <c r="BM1" s="28" t="s">
        <v>66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49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46" t="s">
        <v>226</v>
      </c>
      <c r="E3" s="147" t="s">
        <v>227</v>
      </c>
      <c r="F3" s="148" t="s">
        <v>228</v>
      </c>
      <c r="G3" s="148" t="s">
        <v>230</v>
      </c>
      <c r="H3" s="148" t="s">
        <v>231</v>
      </c>
      <c r="I3" s="148" t="s">
        <v>232</v>
      </c>
      <c r="J3" s="148" t="s">
        <v>233</v>
      </c>
      <c r="K3" s="148" t="s">
        <v>235</v>
      </c>
      <c r="L3" s="148" t="s">
        <v>236</v>
      </c>
      <c r="M3" s="148" t="s">
        <v>237</v>
      </c>
      <c r="N3" s="148" t="s">
        <v>238</v>
      </c>
      <c r="O3" s="148" t="s">
        <v>265</v>
      </c>
      <c r="P3" s="148" t="s">
        <v>239</v>
      </c>
      <c r="Q3" s="148" t="s">
        <v>241</v>
      </c>
      <c r="R3" s="148" t="s">
        <v>243</v>
      </c>
      <c r="S3" s="148" t="s">
        <v>244</v>
      </c>
      <c r="T3" s="148" t="s">
        <v>248</v>
      </c>
      <c r="U3" s="148" t="s">
        <v>251</v>
      </c>
      <c r="V3" s="149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266</v>
      </c>
      <c r="F4" s="11" t="s">
        <v>266</v>
      </c>
      <c r="G4" s="11" t="s">
        <v>266</v>
      </c>
      <c r="H4" s="11" t="s">
        <v>267</v>
      </c>
      <c r="I4" s="11" t="s">
        <v>267</v>
      </c>
      <c r="J4" s="11" t="s">
        <v>267</v>
      </c>
      <c r="K4" s="11" t="s">
        <v>267</v>
      </c>
      <c r="L4" s="11" t="s">
        <v>266</v>
      </c>
      <c r="M4" s="11" t="s">
        <v>267</v>
      </c>
      <c r="N4" s="11" t="s">
        <v>267</v>
      </c>
      <c r="O4" s="11" t="s">
        <v>267</v>
      </c>
      <c r="P4" s="11" t="s">
        <v>267</v>
      </c>
      <c r="Q4" s="11" t="s">
        <v>267</v>
      </c>
      <c r="R4" s="11" t="s">
        <v>266</v>
      </c>
      <c r="S4" s="11" t="s">
        <v>267</v>
      </c>
      <c r="T4" s="11" t="s">
        <v>266</v>
      </c>
      <c r="U4" s="11" t="s">
        <v>266</v>
      </c>
      <c r="V4" s="149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256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268</v>
      </c>
      <c r="J5" s="26" t="s">
        <v>117</v>
      </c>
      <c r="K5" s="26" t="s">
        <v>117</v>
      </c>
      <c r="L5" s="26" t="s">
        <v>117</v>
      </c>
      <c r="M5" s="26" t="s">
        <v>117</v>
      </c>
      <c r="N5" s="26" t="s">
        <v>117</v>
      </c>
      <c r="O5" s="26" t="s">
        <v>117</v>
      </c>
      <c r="P5" s="26" t="s">
        <v>117</v>
      </c>
      <c r="Q5" s="26" t="s">
        <v>116</v>
      </c>
      <c r="R5" s="26" t="s">
        <v>116</v>
      </c>
      <c r="S5" s="26" t="s">
        <v>117</v>
      </c>
      <c r="T5" s="26" t="s">
        <v>257</v>
      </c>
      <c r="U5" s="26" t="s">
        <v>257</v>
      </c>
      <c r="V5" s="149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2.1667512608039545</v>
      </c>
      <c r="E6" s="22">
        <v>2</v>
      </c>
      <c r="F6" s="22">
        <v>1.55</v>
      </c>
      <c r="G6" s="22">
        <v>1.9800000000000002</v>
      </c>
      <c r="H6" s="22">
        <v>1.9400000000000002</v>
      </c>
      <c r="I6" s="22">
        <v>1.8862000000000001</v>
      </c>
      <c r="J6" s="22" t="s">
        <v>269</v>
      </c>
      <c r="K6" s="143">
        <v>1E-3</v>
      </c>
      <c r="L6" s="22">
        <v>2.08</v>
      </c>
      <c r="M6" s="143">
        <v>1E-3</v>
      </c>
      <c r="N6" s="22">
        <v>1.9699999999999998</v>
      </c>
      <c r="O6" s="143">
        <v>2E-3</v>
      </c>
      <c r="P6" s="22">
        <v>1.9</v>
      </c>
      <c r="Q6" s="22">
        <v>1.8274000000000001</v>
      </c>
      <c r="R6" s="22">
        <v>2.2645123548764512</v>
      </c>
      <c r="S6" s="22">
        <v>1.9940105721572599</v>
      </c>
      <c r="T6" s="22">
        <v>1.82</v>
      </c>
      <c r="U6" s="22">
        <v>1.9</v>
      </c>
      <c r="V6" s="149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2.1283701393244314</v>
      </c>
      <c r="E7" s="11">
        <v>2</v>
      </c>
      <c r="F7" s="11">
        <v>1.55</v>
      </c>
      <c r="G7" s="11">
        <v>1.95</v>
      </c>
      <c r="H7" s="11">
        <v>1.92</v>
      </c>
      <c r="I7" s="11">
        <v>1.9796</v>
      </c>
      <c r="J7" s="11" t="s">
        <v>269</v>
      </c>
      <c r="K7" s="144">
        <v>1E-3</v>
      </c>
      <c r="L7" s="11">
        <v>1.95</v>
      </c>
      <c r="M7" s="144">
        <v>1E-3</v>
      </c>
      <c r="N7" s="11">
        <v>1.9299999999999997</v>
      </c>
      <c r="O7" s="144">
        <v>2E-3</v>
      </c>
      <c r="P7" s="11">
        <v>2.11</v>
      </c>
      <c r="Q7" s="11">
        <v>1.7766</v>
      </c>
      <c r="R7" s="11">
        <v>2.2683982900427493</v>
      </c>
      <c r="S7" s="11">
        <v>2.0070986627422647</v>
      </c>
      <c r="T7" s="11">
        <v>1.81</v>
      </c>
      <c r="U7" s="11">
        <v>1.79</v>
      </c>
      <c r="V7" s="149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2.1834371525088025</v>
      </c>
      <c r="E8" s="11">
        <v>2.0299999999999998</v>
      </c>
      <c r="F8" s="11">
        <v>1.55</v>
      </c>
      <c r="G8" s="11">
        <v>1.95</v>
      </c>
      <c r="H8" s="11">
        <v>1.92</v>
      </c>
      <c r="I8" s="11">
        <v>1.9162999999999997</v>
      </c>
      <c r="J8" s="11" t="s">
        <v>269</v>
      </c>
      <c r="K8" s="144">
        <v>2E-3</v>
      </c>
      <c r="L8" s="11">
        <v>2.0299999999999998</v>
      </c>
      <c r="M8" s="144">
        <v>1E-3</v>
      </c>
      <c r="N8" s="11">
        <v>1.95</v>
      </c>
      <c r="O8" s="144">
        <v>1E-3</v>
      </c>
      <c r="P8" s="11">
        <v>2.17</v>
      </c>
      <c r="Q8" s="11">
        <v>1.806</v>
      </c>
      <c r="R8" s="11">
        <v>2.220178899105504</v>
      </c>
      <c r="S8" s="11">
        <v>2.0535283183145157</v>
      </c>
      <c r="T8" s="11">
        <v>1.87</v>
      </c>
      <c r="U8" s="11">
        <v>1.9400000000000002</v>
      </c>
      <c r="V8" s="149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2.4812387899183461</v>
      </c>
      <c r="E9" s="11">
        <v>2.02</v>
      </c>
      <c r="F9" s="11">
        <v>1.56</v>
      </c>
      <c r="G9" s="11">
        <v>1.96</v>
      </c>
      <c r="H9" s="11">
        <v>1.9300000000000002</v>
      </c>
      <c r="I9" s="11">
        <v>1.9665000000000001</v>
      </c>
      <c r="J9" s="11" t="s">
        <v>269</v>
      </c>
      <c r="K9" s="144">
        <v>1E-3</v>
      </c>
      <c r="L9" s="11">
        <v>2.0699999999999998</v>
      </c>
      <c r="M9" s="144">
        <v>1E-3</v>
      </c>
      <c r="N9" s="11">
        <v>1.96</v>
      </c>
      <c r="O9" s="144">
        <v>1E-3</v>
      </c>
      <c r="P9" s="11">
        <v>2.16</v>
      </c>
      <c r="Q9" s="11">
        <v>1.8158000000000001</v>
      </c>
      <c r="R9" s="11">
        <v>2.3351417028340564</v>
      </c>
      <c r="S9" s="11">
        <v>2.0586565347560626</v>
      </c>
      <c r="T9" s="11">
        <v>1.82</v>
      </c>
      <c r="U9" s="11">
        <v>1.83</v>
      </c>
      <c r="V9" s="149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1.9417723910611153</v>
      </c>
      <c r="BN9" s="28"/>
    </row>
    <row r="10" spans="1:66">
      <c r="A10" s="30"/>
      <c r="B10" s="19">
        <v>1</v>
      </c>
      <c r="C10" s="9">
        <v>5</v>
      </c>
      <c r="D10" s="10">
        <v>2.1448458650721229</v>
      </c>
      <c r="E10" s="11">
        <v>1.92</v>
      </c>
      <c r="F10" s="11">
        <v>1.59</v>
      </c>
      <c r="G10" s="11">
        <v>1.9800000000000002</v>
      </c>
      <c r="H10" s="11">
        <v>1.9300000000000002</v>
      </c>
      <c r="I10" s="11">
        <v>1.9419</v>
      </c>
      <c r="J10" s="11" t="s">
        <v>269</v>
      </c>
      <c r="K10" s="144">
        <v>1E-3</v>
      </c>
      <c r="L10" s="11">
        <v>2.0299999999999998</v>
      </c>
      <c r="M10" s="144" t="s">
        <v>270</v>
      </c>
      <c r="N10" s="11">
        <v>1.96</v>
      </c>
      <c r="O10" s="144">
        <v>2E-3</v>
      </c>
      <c r="P10" s="11">
        <v>2.09</v>
      </c>
      <c r="Q10" s="11">
        <v>1.7841</v>
      </c>
      <c r="R10" s="11">
        <v>2.2590998180036399</v>
      </c>
      <c r="S10" s="11">
        <v>2.0640292318945281</v>
      </c>
      <c r="T10" s="11">
        <v>1.85</v>
      </c>
      <c r="U10" s="11">
        <v>1.66</v>
      </c>
      <c r="V10" s="149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2.0964112770981784</v>
      </c>
      <c r="E11" s="11">
        <v>2.0299999999999998</v>
      </c>
      <c r="F11" s="11">
        <v>1.58</v>
      </c>
      <c r="G11" s="11">
        <v>1.9699999999999998</v>
      </c>
      <c r="H11" s="11">
        <v>1.9</v>
      </c>
      <c r="I11" s="11">
        <v>2.1080000000000001</v>
      </c>
      <c r="J11" s="11" t="s">
        <v>269</v>
      </c>
      <c r="K11" s="144">
        <v>1E-3</v>
      </c>
      <c r="L11" s="11">
        <v>2.08</v>
      </c>
      <c r="M11" s="144">
        <v>1E-3</v>
      </c>
      <c r="N11" s="11">
        <v>1.9299999999999997</v>
      </c>
      <c r="O11" s="144">
        <v>2E-3</v>
      </c>
      <c r="P11" s="11">
        <v>2.13</v>
      </c>
      <c r="Q11" s="11">
        <v>1.8254999999999999</v>
      </c>
      <c r="R11" s="11">
        <v>2.2556755256783005</v>
      </c>
      <c r="S11" s="11">
        <v>2.0240165923616993</v>
      </c>
      <c r="T11" s="11">
        <v>1.85</v>
      </c>
      <c r="U11" s="11">
        <v>1.67</v>
      </c>
      <c r="V11" s="149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2.1579280276765358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49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2.2351899207164019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49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2.1951625013284577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49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2.1819181040508457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49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2.1422386754231604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49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2.1250540341435191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49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2.1307486096599915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49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2.1836231850127801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49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2.0958110753539314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49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2.1410434978010264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49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2.1880785731557837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49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2.2187052329870243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49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2.0657146556314263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49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2.1958262801699817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49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259</v>
      </c>
      <c r="C26" s="12"/>
      <c r="D26" s="23">
        <v>2.1729048428918354</v>
      </c>
      <c r="E26" s="23">
        <v>1.9999999999999998</v>
      </c>
      <c r="F26" s="23">
        <v>1.5633333333333335</v>
      </c>
      <c r="G26" s="23">
        <v>1.9649999999999999</v>
      </c>
      <c r="H26" s="23">
        <v>1.9233333333333336</v>
      </c>
      <c r="I26" s="23">
        <v>1.9664166666666667</v>
      </c>
      <c r="J26" s="23" t="s">
        <v>629</v>
      </c>
      <c r="K26" s="23">
        <v>1.1666666666666668E-3</v>
      </c>
      <c r="L26" s="23">
        <v>2.04</v>
      </c>
      <c r="M26" s="23">
        <v>1E-3</v>
      </c>
      <c r="N26" s="23">
        <v>1.95</v>
      </c>
      <c r="O26" s="23">
        <v>1.6666666666666668E-3</v>
      </c>
      <c r="P26" s="23">
        <v>2.0933333333333333</v>
      </c>
      <c r="Q26" s="23">
        <v>1.8059000000000001</v>
      </c>
      <c r="R26" s="23">
        <v>2.2671677650901167</v>
      </c>
      <c r="S26" s="23">
        <v>2.0335566520377215</v>
      </c>
      <c r="T26" s="23">
        <v>1.8366666666666667</v>
      </c>
      <c r="U26" s="23">
        <v>1.7983333333333331</v>
      </c>
      <c r="V26" s="149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260</v>
      </c>
      <c r="C27" s="29"/>
      <c r="D27" s="11">
        <v>2.1623396442402454</v>
      </c>
      <c r="E27" s="11">
        <v>2.0099999999999998</v>
      </c>
      <c r="F27" s="11">
        <v>1.5550000000000002</v>
      </c>
      <c r="G27" s="11">
        <v>1.9649999999999999</v>
      </c>
      <c r="H27" s="11">
        <v>1.925</v>
      </c>
      <c r="I27" s="11">
        <v>1.9542000000000002</v>
      </c>
      <c r="J27" s="11" t="s">
        <v>629</v>
      </c>
      <c r="K27" s="11">
        <v>1E-3</v>
      </c>
      <c r="L27" s="11">
        <v>2.0499999999999998</v>
      </c>
      <c r="M27" s="11">
        <v>1E-3</v>
      </c>
      <c r="N27" s="11">
        <v>1.9550000000000001</v>
      </c>
      <c r="O27" s="11">
        <v>2E-3</v>
      </c>
      <c r="P27" s="11">
        <v>2.12</v>
      </c>
      <c r="Q27" s="11">
        <v>1.8109000000000002</v>
      </c>
      <c r="R27" s="11">
        <v>2.2618060864400453</v>
      </c>
      <c r="S27" s="11">
        <v>2.0387724553381075</v>
      </c>
      <c r="T27" s="11">
        <v>1.835</v>
      </c>
      <c r="U27" s="11">
        <v>1.81</v>
      </c>
      <c r="V27" s="149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261</v>
      </c>
      <c r="C28" s="29"/>
      <c r="D28" s="24">
        <v>8.4275455022233881E-2</v>
      </c>
      <c r="E28" s="24">
        <v>4.1472882706655417E-2</v>
      </c>
      <c r="F28" s="24">
        <v>1.7511900715418277E-2</v>
      </c>
      <c r="G28" s="24">
        <v>1.3784048752090316E-2</v>
      </c>
      <c r="H28" s="24">
        <v>1.3662601021279574E-2</v>
      </c>
      <c r="I28" s="24">
        <v>7.7158419285692184E-2</v>
      </c>
      <c r="J28" s="24" t="s">
        <v>629</v>
      </c>
      <c r="K28" s="24">
        <v>4.0824829046386303E-4</v>
      </c>
      <c r="L28" s="24">
        <v>4.9799598391954962E-2</v>
      </c>
      <c r="M28" s="24">
        <v>0</v>
      </c>
      <c r="N28" s="24">
        <v>1.6733200530681579E-2</v>
      </c>
      <c r="O28" s="24">
        <v>5.1639777949432221E-4</v>
      </c>
      <c r="P28" s="24">
        <v>9.9331096171675626E-2</v>
      </c>
      <c r="Q28" s="24">
        <v>2.134553817545955E-2</v>
      </c>
      <c r="R28" s="24">
        <v>3.7507701798130642E-2</v>
      </c>
      <c r="S28" s="24">
        <v>2.936794190803298E-2</v>
      </c>
      <c r="T28" s="24">
        <v>2.3380903889000264E-2</v>
      </c>
      <c r="U28" s="24">
        <v>0.1158303356926271</v>
      </c>
      <c r="V28" s="200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56"/>
    </row>
    <row r="29" spans="1:65">
      <c r="A29" s="30"/>
      <c r="B29" s="3" t="s">
        <v>86</v>
      </c>
      <c r="C29" s="29"/>
      <c r="D29" s="13">
        <v>3.8784696576990886E-2</v>
      </c>
      <c r="E29" s="13">
        <v>2.0736441353327712E-2</v>
      </c>
      <c r="F29" s="13">
        <v>1.1201642248668407E-2</v>
      </c>
      <c r="G29" s="13">
        <v>7.0147830799441816E-3</v>
      </c>
      <c r="H29" s="13">
        <v>7.1036053836808864E-3</v>
      </c>
      <c r="I29" s="13">
        <v>3.9238082443882959E-2</v>
      </c>
      <c r="J29" s="13" t="s">
        <v>629</v>
      </c>
      <c r="K29" s="13">
        <v>0.34992710611188255</v>
      </c>
      <c r="L29" s="13">
        <v>2.4411567839193609E-2</v>
      </c>
      <c r="M29" s="13">
        <v>0</v>
      </c>
      <c r="N29" s="13">
        <v>8.5811284772726055E-3</v>
      </c>
      <c r="O29" s="13">
        <v>0.3098386676965933</v>
      </c>
      <c r="P29" s="13">
        <v>4.7451160591564789E-2</v>
      </c>
      <c r="Q29" s="13">
        <v>1.1819889349055623E-2</v>
      </c>
      <c r="R29" s="13">
        <v>1.654385810158154E-2</v>
      </c>
      <c r="S29" s="13">
        <v>1.4441664007051335E-2</v>
      </c>
      <c r="T29" s="13">
        <v>1.2730074712704318E-2</v>
      </c>
      <c r="U29" s="13">
        <v>6.440982522296225E-2</v>
      </c>
      <c r="V29" s="149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262</v>
      </c>
      <c r="C30" s="29"/>
      <c r="D30" s="13">
        <v>0.1190316913015812</v>
      </c>
      <c r="E30" s="13">
        <v>2.9986835329894213E-2</v>
      </c>
      <c r="F30" s="13">
        <v>-0.19489362371713259</v>
      </c>
      <c r="G30" s="13">
        <v>1.1962065711621062E-2</v>
      </c>
      <c r="H30" s="13">
        <v>-9.495993357751531E-3</v>
      </c>
      <c r="I30" s="13">
        <v>1.2691639719979886E-2</v>
      </c>
      <c r="J30" s="13" t="s">
        <v>629</v>
      </c>
      <c r="K30" s="13">
        <v>-0.99939917434605752</v>
      </c>
      <c r="L30" s="13">
        <v>5.0586572036492194E-2</v>
      </c>
      <c r="M30" s="13">
        <v>-0.99948500658233508</v>
      </c>
      <c r="N30" s="13">
        <v>4.2371644466467906E-3</v>
      </c>
      <c r="O30" s="13">
        <v>-0.99914167763722506</v>
      </c>
      <c r="P30" s="13">
        <v>7.8052887645289282E-2</v>
      </c>
      <c r="Q30" s="13">
        <v>-6.9973387038872015E-2</v>
      </c>
      <c r="R30" s="13">
        <v>0.16757647576355916</v>
      </c>
      <c r="S30" s="13">
        <v>4.7268290248193789E-2</v>
      </c>
      <c r="T30" s="13">
        <v>-5.4128756222047159E-2</v>
      </c>
      <c r="U30" s="13">
        <v>-7.3870170565870197E-2</v>
      </c>
      <c r="V30" s="149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263</v>
      </c>
      <c r="C31" s="47"/>
      <c r="D31" s="45" t="s">
        <v>264</v>
      </c>
      <c r="E31" s="45">
        <v>0.36</v>
      </c>
      <c r="F31" s="45">
        <v>2.15</v>
      </c>
      <c r="G31" s="45">
        <v>0.16</v>
      </c>
      <c r="H31" s="45">
        <v>0.08</v>
      </c>
      <c r="I31" s="45">
        <v>0.17</v>
      </c>
      <c r="J31" s="45" t="s">
        <v>264</v>
      </c>
      <c r="K31" s="45">
        <v>11.15</v>
      </c>
      <c r="L31" s="45">
        <v>0.6</v>
      </c>
      <c r="M31" s="45">
        <v>11.15</v>
      </c>
      <c r="N31" s="45">
        <v>0.08</v>
      </c>
      <c r="O31" s="45">
        <v>11.15</v>
      </c>
      <c r="P31" s="45">
        <v>0.9</v>
      </c>
      <c r="Q31" s="45">
        <v>0.75</v>
      </c>
      <c r="R31" s="45">
        <v>1.9</v>
      </c>
      <c r="S31" s="45">
        <v>0.56000000000000005</v>
      </c>
      <c r="T31" s="45">
        <v>0.57999999999999996</v>
      </c>
      <c r="U31" s="45">
        <v>0.8</v>
      </c>
      <c r="V31" s="149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14" priority="3">
      <formula>AND($B6&lt;&gt;$B5,NOT(ISBLANK(INDIRECT(Anlyt_LabRefThisCol))))</formula>
    </cfRule>
  </conditionalFormatting>
  <conditionalFormatting sqref="C2:U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19EF-9881-4115-8237-59F0DA8DAEF3}">
  <sheetPr codeName="Sheet13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448</v>
      </c>
      <c r="BM1" s="28" t="s">
        <v>271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224</v>
      </c>
      <c r="E2" s="17" t="s">
        <v>224</v>
      </c>
      <c r="F2" s="17" t="s">
        <v>224</v>
      </c>
      <c r="G2" s="14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225</v>
      </c>
      <c r="C3" s="9" t="s">
        <v>225</v>
      </c>
      <c r="D3" s="147" t="s">
        <v>239</v>
      </c>
      <c r="E3" s="148" t="s">
        <v>240</v>
      </c>
      <c r="F3" s="148" t="s">
        <v>245</v>
      </c>
      <c r="G3" s="14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1" t="s">
        <v>101</v>
      </c>
      <c r="F4" s="11" t="s">
        <v>101</v>
      </c>
      <c r="G4" s="14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14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2">
        <v>0.11</v>
      </c>
      <c r="E6" s="202">
        <v>0.15</v>
      </c>
      <c r="F6" s="202">
        <v>0.12</v>
      </c>
      <c r="G6" s="200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3">
        <v>1</v>
      </c>
    </row>
    <row r="7" spans="1:66">
      <c r="A7" s="30"/>
      <c r="B7" s="19">
        <v>1</v>
      </c>
      <c r="C7" s="9">
        <v>2</v>
      </c>
      <c r="D7" s="24">
        <v>0.11</v>
      </c>
      <c r="E7" s="24">
        <v>0.16</v>
      </c>
      <c r="F7" s="24">
        <v>0.12</v>
      </c>
      <c r="G7" s="200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3">
        <v>1</v>
      </c>
    </row>
    <row r="8" spans="1:66">
      <c r="A8" s="30"/>
      <c r="B8" s="19">
        <v>1</v>
      </c>
      <c r="C8" s="9">
        <v>3</v>
      </c>
      <c r="D8" s="24">
        <v>0.1</v>
      </c>
      <c r="E8" s="24">
        <v>0.14000000000000001</v>
      </c>
      <c r="F8" s="24">
        <v>0.11</v>
      </c>
      <c r="G8" s="200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201"/>
      <c r="BK8" s="201"/>
      <c r="BL8" s="201"/>
      <c r="BM8" s="203">
        <v>16</v>
      </c>
    </row>
    <row r="9" spans="1:66">
      <c r="A9" s="30"/>
      <c r="B9" s="19">
        <v>1</v>
      </c>
      <c r="C9" s="9">
        <v>4</v>
      </c>
      <c r="D9" s="24">
        <v>0.1</v>
      </c>
      <c r="E9" s="24">
        <v>0.14000000000000001</v>
      </c>
      <c r="F9" s="24">
        <v>0.12</v>
      </c>
      <c r="G9" s="200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3">
        <v>0.124333333333333</v>
      </c>
      <c r="BN9" s="28"/>
    </row>
    <row r="10" spans="1:66">
      <c r="A10" s="30"/>
      <c r="B10" s="19">
        <v>1</v>
      </c>
      <c r="C10" s="9">
        <v>5</v>
      </c>
      <c r="D10" s="24">
        <v>0.1</v>
      </c>
      <c r="E10" s="24">
        <v>0.14000000000000001</v>
      </c>
      <c r="F10" s="24">
        <v>0.12</v>
      </c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3">
        <v>7</v>
      </c>
    </row>
    <row r="11" spans="1:66">
      <c r="A11" s="30"/>
      <c r="B11" s="19">
        <v>1</v>
      </c>
      <c r="C11" s="9">
        <v>6</v>
      </c>
      <c r="D11" s="24">
        <v>0.11</v>
      </c>
      <c r="E11" s="24">
        <v>0.17</v>
      </c>
      <c r="F11" s="204">
        <v>0.15</v>
      </c>
      <c r="G11" s="200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56"/>
    </row>
    <row r="12" spans="1:66">
      <c r="A12" s="30"/>
      <c r="B12" s="20" t="s">
        <v>259</v>
      </c>
      <c r="C12" s="12"/>
      <c r="D12" s="205">
        <v>0.105</v>
      </c>
      <c r="E12" s="205">
        <v>0.15000000000000002</v>
      </c>
      <c r="F12" s="205">
        <v>0.12333333333333334</v>
      </c>
      <c r="G12" s="200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56"/>
    </row>
    <row r="13" spans="1:66">
      <c r="A13" s="30"/>
      <c r="B13" s="3" t="s">
        <v>260</v>
      </c>
      <c r="C13" s="29"/>
      <c r="D13" s="24">
        <v>0.10500000000000001</v>
      </c>
      <c r="E13" s="24">
        <v>0.14500000000000002</v>
      </c>
      <c r="F13" s="24">
        <v>0.12</v>
      </c>
      <c r="G13" s="200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201"/>
      <c r="AT13" s="201"/>
      <c r="AU13" s="201"/>
      <c r="AV13" s="201"/>
      <c r="AW13" s="201"/>
      <c r="AX13" s="201"/>
      <c r="AY13" s="201"/>
      <c r="AZ13" s="201"/>
      <c r="BA13" s="201"/>
      <c r="BB13" s="201"/>
      <c r="BC13" s="201"/>
      <c r="BD13" s="201"/>
      <c r="BE13" s="201"/>
      <c r="BF13" s="201"/>
      <c r="BG13" s="201"/>
      <c r="BH13" s="201"/>
      <c r="BI13" s="201"/>
      <c r="BJ13" s="201"/>
      <c r="BK13" s="201"/>
      <c r="BL13" s="201"/>
      <c r="BM13" s="56"/>
    </row>
    <row r="14" spans="1:66">
      <c r="A14" s="30"/>
      <c r="B14" s="3" t="s">
        <v>261</v>
      </c>
      <c r="C14" s="29"/>
      <c r="D14" s="24">
        <v>5.4772255750516587E-3</v>
      </c>
      <c r="E14" s="24">
        <v>1.2649110640673514E-2</v>
      </c>
      <c r="F14" s="24">
        <v>1.3662601021279525E-2</v>
      </c>
      <c r="G14" s="200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  <c r="BI14" s="201"/>
      <c r="BJ14" s="201"/>
      <c r="BK14" s="201"/>
      <c r="BL14" s="201"/>
      <c r="BM14" s="56"/>
    </row>
    <row r="15" spans="1:66">
      <c r="A15" s="30"/>
      <c r="B15" s="3" t="s">
        <v>86</v>
      </c>
      <c r="C15" s="29"/>
      <c r="D15" s="13">
        <v>5.2164053095730085E-2</v>
      </c>
      <c r="E15" s="13">
        <v>8.4327404271156745E-2</v>
      </c>
      <c r="F15" s="13">
        <v>0.11077784611848263</v>
      </c>
      <c r="G15" s="14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262</v>
      </c>
      <c r="C16" s="29"/>
      <c r="D16" s="13">
        <v>-0.15549597855227659</v>
      </c>
      <c r="E16" s="13">
        <v>0.20643431635389087</v>
      </c>
      <c r="F16" s="13">
        <v>-8.0428954423565902E-3</v>
      </c>
      <c r="G16" s="14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263</v>
      </c>
      <c r="C17" s="47"/>
      <c r="D17" s="45">
        <v>0.67</v>
      </c>
      <c r="E17" s="45">
        <v>0.98</v>
      </c>
      <c r="F17" s="45">
        <v>0</v>
      </c>
      <c r="G17" s="14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BM18" s="55"/>
    </row>
    <row r="19" spans="1:65" ht="15">
      <c r="B19" s="8" t="s">
        <v>449</v>
      </c>
      <c r="BM19" s="28" t="s">
        <v>66</v>
      </c>
    </row>
    <row r="20" spans="1:65" ht="15">
      <c r="A20" s="25" t="s">
        <v>60</v>
      </c>
      <c r="B20" s="18" t="s">
        <v>111</v>
      </c>
      <c r="C20" s="15" t="s">
        <v>112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17" t="s">
        <v>224</v>
      </c>
      <c r="Z20" s="17" t="s">
        <v>224</v>
      </c>
      <c r="AA20" s="149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225</v>
      </c>
      <c r="C21" s="9" t="s">
        <v>225</v>
      </c>
      <c r="D21" s="147" t="s">
        <v>227</v>
      </c>
      <c r="E21" s="148" t="s">
        <v>228</v>
      </c>
      <c r="F21" s="148" t="s">
        <v>229</v>
      </c>
      <c r="G21" s="148" t="s">
        <v>230</v>
      </c>
      <c r="H21" s="148" t="s">
        <v>231</v>
      </c>
      <c r="I21" s="148" t="s">
        <v>232</v>
      </c>
      <c r="J21" s="148" t="s">
        <v>233</v>
      </c>
      <c r="K21" s="148" t="s">
        <v>235</v>
      </c>
      <c r="L21" s="148" t="s">
        <v>236</v>
      </c>
      <c r="M21" s="148" t="s">
        <v>237</v>
      </c>
      <c r="N21" s="148" t="s">
        <v>238</v>
      </c>
      <c r="O21" s="148" t="s">
        <v>265</v>
      </c>
      <c r="P21" s="148" t="s">
        <v>239</v>
      </c>
      <c r="Q21" s="148" t="s">
        <v>240</v>
      </c>
      <c r="R21" s="148" t="s">
        <v>241</v>
      </c>
      <c r="S21" s="148" t="s">
        <v>242</v>
      </c>
      <c r="T21" s="148" t="s">
        <v>243</v>
      </c>
      <c r="U21" s="148" t="s">
        <v>244</v>
      </c>
      <c r="V21" s="148" t="s">
        <v>245</v>
      </c>
      <c r="W21" s="148" t="s">
        <v>246</v>
      </c>
      <c r="X21" s="148" t="s">
        <v>247</v>
      </c>
      <c r="Y21" s="148" t="s">
        <v>248</v>
      </c>
      <c r="Z21" s="148" t="s">
        <v>249</v>
      </c>
      <c r="AA21" s="149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49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149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143">
        <v>25.900000000000002</v>
      </c>
      <c r="E24" s="22">
        <v>25</v>
      </c>
      <c r="F24" s="22">
        <v>23.057238456</v>
      </c>
      <c r="G24" s="22">
        <v>23.544</v>
      </c>
      <c r="H24" s="22">
        <v>24</v>
      </c>
      <c r="I24" s="22">
        <v>24.8</v>
      </c>
      <c r="J24" s="22">
        <v>24.5</v>
      </c>
      <c r="K24" s="22">
        <v>24.1</v>
      </c>
      <c r="L24" s="22">
        <v>23.7</v>
      </c>
      <c r="M24" s="22">
        <v>23.7</v>
      </c>
      <c r="N24" s="22">
        <v>24.8</v>
      </c>
      <c r="O24" s="22">
        <v>24.5</v>
      </c>
      <c r="P24" s="22">
        <v>24.67</v>
      </c>
      <c r="Q24" s="150">
        <v>26.27</v>
      </c>
      <c r="R24" s="22">
        <v>24.42</v>
      </c>
      <c r="S24" s="22">
        <v>24.902025000000002</v>
      </c>
      <c r="T24" s="22">
        <v>25.019204000000002</v>
      </c>
      <c r="U24" s="22">
        <v>24.492605000000001</v>
      </c>
      <c r="V24" s="22">
        <v>23.96</v>
      </c>
      <c r="W24" s="22">
        <v>24.649000000000001</v>
      </c>
      <c r="X24" s="22">
        <v>24.58</v>
      </c>
      <c r="Y24" s="143">
        <v>23.4</v>
      </c>
      <c r="Z24" s="22">
        <v>24.39</v>
      </c>
      <c r="AA24" s="149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44">
        <v>25.8</v>
      </c>
      <c r="E25" s="11">
        <v>24.99</v>
      </c>
      <c r="F25" s="11">
        <v>23.708534304000001</v>
      </c>
      <c r="G25" s="11">
        <v>23.553999999999998</v>
      </c>
      <c r="H25" s="11">
        <v>23.7</v>
      </c>
      <c r="I25" s="11">
        <v>24.8</v>
      </c>
      <c r="J25" s="11">
        <v>24</v>
      </c>
      <c r="K25" s="11">
        <v>24.4</v>
      </c>
      <c r="L25" s="11">
        <v>23.8</v>
      </c>
      <c r="M25" s="11">
        <v>23.5</v>
      </c>
      <c r="N25" s="11">
        <v>25.3</v>
      </c>
      <c r="O25" s="11">
        <v>24.5</v>
      </c>
      <c r="P25" s="11">
        <v>24.28</v>
      </c>
      <c r="Q25" s="11">
        <v>25.429999999999996</v>
      </c>
      <c r="R25" s="11">
        <v>24.07</v>
      </c>
      <c r="S25" s="11">
        <v>24.883925000000001</v>
      </c>
      <c r="T25" s="11">
        <v>23.369667999999997</v>
      </c>
      <c r="U25" s="11">
        <v>24.65568</v>
      </c>
      <c r="V25" s="11">
        <v>23.57</v>
      </c>
      <c r="W25" s="11">
        <v>24.690999999999999</v>
      </c>
      <c r="X25" s="11">
        <v>24.52</v>
      </c>
      <c r="Y25" s="144">
        <v>22.1</v>
      </c>
      <c r="Z25" s="11">
        <v>24.44</v>
      </c>
      <c r="AA25" s="149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44">
        <v>25.8</v>
      </c>
      <c r="E26" s="11">
        <v>24.89</v>
      </c>
      <c r="F26" s="11">
        <v>23.707694304</v>
      </c>
      <c r="G26" s="11">
        <v>23.4</v>
      </c>
      <c r="H26" s="11">
        <v>24.1</v>
      </c>
      <c r="I26" s="11">
        <v>24.9</v>
      </c>
      <c r="J26" s="11">
        <v>24.6</v>
      </c>
      <c r="K26" s="11">
        <v>24.5</v>
      </c>
      <c r="L26" s="11">
        <v>23.7</v>
      </c>
      <c r="M26" s="11">
        <v>24</v>
      </c>
      <c r="N26" s="11">
        <v>25.2</v>
      </c>
      <c r="O26" s="11">
        <v>24.5</v>
      </c>
      <c r="P26" s="11">
        <v>24.57</v>
      </c>
      <c r="Q26" s="145">
        <v>26.49</v>
      </c>
      <c r="R26" s="11">
        <v>24.36</v>
      </c>
      <c r="S26" s="11">
        <v>24.919449999999998</v>
      </c>
      <c r="T26" s="11">
        <v>23.801455999999998</v>
      </c>
      <c r="U26" s="11">
        <v>24.674040000000002</v>
      </c>
      <c r="V26" s="11">
        <v>23.95</v>
      </c>
      <c r="W26" s="11">
        <v>24.597000000000001</v>
      </c>
      <c r="X26" s="11">
        <v>24.55</v>
      </c>
      <c r="Y26" s="144">
        <v>23</v>
      </c>
      <c r="Z26" s="11">
        <v>24.42</v>
      </c>
      <c r="AA26" s="149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44">
        <v>25.900000000000002</v>
      </c>
      <c r="E27" s="11">
        <v>24.94</v>
      </c>
      <c r="F27" s="11">
        <v>23.127961080000002</v>
      </c>
      <c r="G27" s="11">
        <v>23.408999999999999</v>
      </c>
      <c r="H27" s="11">
        <v>23.4</v>
      </c>
      <c r="I27" s="11">
        <v>24.8</v>
      </c>
      <c r="J27" s="11">
        <v>24.7</v>
      </c>
      <c r="K27" s="11">
        <v>24.6</v>
      </c>
      <c r="L27" s="11">
        <v>24.3</v>
      </c>
      <c r="M27" s="11">
        <v>23.9</v>
      </c>
      <c r="N27" s="11">
        <v>25.2</v>
      </c>
      <c r="O27" s="11">
        <v>24.1</v>
      </c>
      <c r="P27" s="11">
        <v>24.76</v>
      </c>
      <c r="Q27" s="11">
        <v>25.69</v>
      </c>
      <c r="R27" s="11">
        <v>23.9</v>
      </c>
      <c r="S27" s="11">
        <v>25.013475000000003</v>
      </c>
      <c r="T27" s="11">
        <v>24.082225999999999</v>
      </c>
      <c r="U27" s="11">
        <v>24.67614</v>
      </c>
      <c r="V27" s="11">
        <v>24.28</v>
      </c>
      <c r="W27" s="11">
        <v>24.745999999999999</v>
      </c>
      <c r="X27" s="11">
        <v>24.43</v>
      </c>
      <c r="Y27" s="144">
        <v>23.2</v>
      </c>
      <c r="Z27" s="11">
        <v>24.27</v>
      </c>
      <c r="AA27" s="149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24.371314677015874</v>
      </c>
    </row>
    <row r="28" spans="1:65">
      <c r="A28" s="30"/>
      <c r="B28" s="19">
        <v>1</v>
      </c>
      <c r="C28" s="9">
        <v>5</v>
      </c>
      <c r="D28" s="144">
        <v>25.900000000000002</v>
      </c>
      <c r="E28" s="11">
        <v>24.99</v>
      </c>
      <c r="F28" s="11">
        <v>23.789007647999998</v>
      </c>
      <c r="G28" s="11">
        <v>23.318999999999999</v>
      </c>
      <c r="H28" s="11">
        <v>23.7</v>
      </c>
      <c r="I28" s="11">
        <v>24.7</v>
      </c>
      <c r="J28" s="11">
        <v>25.2</v>
      </c>
      <c r="K28" s="11">
        <v>24.2</v>
      </c>
      <c r="L28" s="11">
        <v>23.9</v>
      </c>
      <c r="M28" s="11">
        <v>23.7</v>
      </c>
      <c r="N28" s="11">
        <v>25</v>
      </c>
      <c r="O28" s="11">
        <v>24.5</v>
      </c>
      <c r="P28" s="11">
        <v>24.35</v>
      </c>
      <c r="Q28" s="11">
        <v>24.49</v>
      </c>
      <c r="R28" s="11">
        <v>24.32</v>
      </c>
      <c r="S28" s="11">
        <v>25.024999999999999</v>
      </c>
      <c r="T28" s="11">
        <v>24.239516000000002</v>
      </c>
      <c r="U28" s="11">
        <v>24.439039999999999</v>
      </c>
      <c r="V28" s="11">
        <v>24.22</v>
      </c>
      <c r="W28" s="11">
        <v>24.587</v>
      </c>
      <c r="X28" s="11">
        <v>24.44</v>
      </c>
      <c r="Y28" s="144">
        <v>22.9</v>
      </c>
      <c r="Z28" s="11">
        <v>24.59</v>
      </c>
      <c r="AA28" s="149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11</v>
      </c>
    </row>
    <row r="29" spans="1:65">
      <c r="A29" s="30"/>
      <c r="B29" s="19">
        <v>1</v>
      </c>
      <c r="C29" s="9">
        <v>6</v>
      </c>
      <c r="D29" s="144">
        <v>26</v>
      </c>
      <c r="E29" s="11">
        <v>24.89</v>
      </c>
      <c r="F29" s="11">
        <v>23.884624512000002</v>
      </c>
      <c r="G29" s="11">
        <v>23.518999999999998</v>
      </c>
      <c r="H29" s="11">
        <v>23.5</v>
      </c>
      <c r="I29" s="11">
        <v>24.8</v>
      </c>
      <c r="J29" s="11">
        <v>24.3</v>
      </c>
      <c r="K29" s="11">
        <v>24.3</v>
      </c>
      <c r="L29" s="11">
        <v>24.1</v>
      </c>
      <c r="M29" s="11">
        <v>23.7</v>
      </c>
      <c r="N29" s="11">
        <v>24.9</v>
      </c>
      <c r="O29" s="11">
        <v>24.3</v>
      </c>
      <c r="P29" s="11">
        <v>24.86</v>
      </c>
      <c r="Q29" s="145">
        <v>26.419999999999998</v>
      </c>
      <c r="R29" s="11">
        <v>24.47</v>
      </c>
      <c r="S29" s="11">
        <v>24.856425000000002</v>
      </c>
      <c r="T29" s="11">
        <v>23.871133999999998</v>
      </c>
      <c r="U29" s="11">
        <v>24.54458</v>
      </c>
      <c r="V29" s="11">
        <v>24.63</v>
      </c>
      <c r="W29" s="11">
        <v>24.54</v>
      </c>
      <c r="X29" s="11">
        <v>24.41</v>
      </c>
      <c r="Y29" s="144">
        <v>22</v>
      </c>
      <c r="Z29" s="11">
        <v>24.49</v>
      </c>
      <c r="AA29" s="149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259</v>
      </c>
      <c r="C30" s="12"/>
      <c r="D30" s="23">
        <v>25.883333333333336</v>
      </c>
      <c r="E30" s="23">
        <v>24.95</v>
      </c>
      <c r="F30" s="23">
        <v>23.545843384000005</v>
      </c>
      <c r="G30" s="23">
        <v>23.457499999999996</v>
      </c>
      <c r="H30" s="23">
        <v>23.733333333333338</v>
      </c>
      <c r="I30" s="23">
        <v>24.8</v>
      </c>
      <c r="J30" s="23">
        <v>24.55</v>
      </c>
      <c r="K30" s="23">
        <v>24.349999999999998</v>
      </c>
      <c r="L30" s="23">
        <v>23.916666666666668</v>
      </c>
      <c r="M30" s="23">
        <v>23.75</v>
      </c>
      <c r="N30" s="23">
        <v>25.066666666666666</v>
      </c>
      <c r="O30" s="23">
        <v>24.400000000000002</v>
      </c>
      <c r="P30" s="23">
        <v>24.581666666666667</v>
      </c>
      <c r="Q30" s="23">
        <v>25.798333333333332</v>
      </c>
      <c r="R30" s="23">
        <v>24.256666666666664</v>
      </c>
      <c r="S30" s="23">
        <v>24.933383333333335</v>
      </c>
      <c r="T30" s="23">
        <v>24.063867333333331</v>
      </c>
      <c r="U30" s="23">
        <v>24.580347500000002</v>
      </c>
      <c r="V30" s="23">
        <v>24.10166666666667</v>
      </c>
      <c r="W30" s="23">
        <v>24.635000000000002</v>
      </c>
      <c r="X30" s="23">
        <v>24.48833333333333</v>
      </c>
      <c r="Y30" s="23">
        <v>22.766666666666666</v>
      </c>
      <c r="Z30" s="23">
        <v>24.433333333333334</v>
      </c>
      <c r="AA30" s="149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260</v>
      </c>
      <c r="C31" s="29"/>
      <c r="D31" s="11">
        <v>25.900000000000002</v>
      </c>
      <c r="E31" s="11">
        <v>24.965</v>
      </c>
      <c r="F31" s="11">
        <v>23.708114303999999</v>
      </c>
      <c r="G31" s="11">
        <v>23.463999999999999</v>
      </c>
      <c r="H31" s="11">
        <v>23.7</v>
      </c>
      <c r="I31" s="11">
        <v>24.8</v>
      </c>
      <c r="J31" s="11">
        <v>24.55</v>
      </c>
      <c r="K31" s="11">
        <v>24.35</v>
      </c>
      <c r="L31" s="11">
        <v>23.85</v>
      </c>
      <c r="M31" s="11">
        <v>23.7</v>
      </c>
      <c r="N31" s="11">
        <v>25.1</v>
      </c>
      <c r="O31" s="11">
        <v>24.5</v>
      </c>
      <c r="P31" s="11">
        <v>24.62</v>
      </c>
      <c r="Q31" s="11">
        <v>25.98</v>
      </c>
      <c r="R31" s="11">
        <v>24.34</v>
      </c>
      <c r="S31" s="11">
        <v>24.9107375</v>
      </c>
      <c r="T31" s="11">
        <v>23.976679999999998</v>
      </c>
      <c r="U31" s="11">
        <v>24.60013</v>
      </c>
      <c r="V31" s="11">
        <v>24.09</v>
      </c>
      <c r="W31" s="11">
        <v>24.623000000000001</v>
      </c>
      <c r="X31" s="11">
        <v>24.48</v>
      </c>
      <c r="Y31" s="11">
        <v>22.95</v>
      </c>
      <c r="Z31" s="11">
        <v>24.43</v>
      </c>
      <c r="AA31" s="149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261</v>
      </c>
      <c r="C32" s="29"/>
      <c r="D32" s="24">
        <v>7.527726527090807E-2</v>
      </c>
      <c r="E32" s="24">
        <v>5.0990195135927043E-2</v>
      </c>
      <c r="F32" s="24">
        <v>0.35775018194073338</v>
      </c>
      <c r="G32" s="24">
        <v>9.5307397404398905E-2</v>
      </c>
      <c r="H32" s="24">
        <v>0.27325202042559005</v>
      </c>
      <c r="I32" s="24">
        <v>6.3245553203367361E-2</v>
      </c>
      <c r="J32" s="24">
        <v>0.40373258476372664</v>
      </c>
      <c r="K32" s="24">
        <v>0.18708286933869708</v>
      </c>
      <c r="L32" s="24">
        <v>0.24013884872437233</v>
      </c>
      <c r="M32" s="24">
        <v>0.17606816861658994</v>
      </c>
      <c r="N32" s="24">
        <v>0.19663841605003504</v>
      </c>
      <c r="O32" s="24">
        <v>0.16733200530681452</v>
      </c>
      <c r="P32" s="24">
        <v>0.22885949110025239</v>
      </c>
      <c r="Q32" s="24">
        <v>0.76765660725787221</v>
      </c>
      <c r="R32" s="24">
        <v>0.22312925999668184</v>
      </c>
      <c r="S32" s="24">
        <v>6.9791809452590017E-2</v>
      </c>
      <c r="T32" s="24">
        <v>0.55349366779780662</v>
      </c>
      <c r="U32" s="24">
        <v>0.10254300862321195</v>
      </c>
      <c r="V32" s="24">
        <v>0.36074460032918915</v>
      </c>
      <c r="W32" s="24">
        <v>7.5400265251522422E-2</v>
      </c>
      <c r="X32" s="24">
        <v>7.0828431202918748E-2</v>
      </c>
      <c r="Y32" s="24">
        <v>0.58195074247453771</v>
      </c>
      <c r="Z32" s="24">
        <v>0.1063328108660099</v>
      </c>
      <c r="AA32" s="200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56"/>
    </row>
    <row r="33" spans="1:65">
      <c r="A33" s="30"/>
      <c r="B33" s="3" t="s">
        <v>86</v>
      </c>
      <c r="C33" s="29"/>
      <c r="D33" s="13">
        <v>2.9083296305566541E-3</v>
      </c>
      <c r="E33" s="13">
        <v>2.0436951958287394E-3</v>
      </c>
      <c r="F33" s="13">
        <v>1.5193772255524034E-2</v>
      </c>
      <c r="G33" s="13">
        <v>4.0629818780517496E-3</v>
      </c>
      <c r="H33" s="13">
        <v>1.1513427826920927E-2</v>
      </c>
      <c r="I33" s="13">
        <v>2.5502239194906194E-3</v>
      </c>
      <c r="J33" s="13">
        <v>1.6445319134978681E-2</v>
      </c>
      <c r="K33" s="13">
        <v>7.6830747161682591E-3</v>
      </c>
      <c r="L33" s="13">
        <v>1.0040648727151456E-2</v>
      </c>
      <c r="M33" s="13">
        <v>7.4133965733301031E-3</v>
      </c>
      <c r="N33" s="13">
        <v>7.8446176615705465E-3</v>
      </c>
      <c r="O33" s="13">
        <v>6.8578690699514144E-3</v>
      </c>
      <c r="P33" s="13">
        <v>9.3101698189810445E-3</v>
      </c>
      <c r="Q33" s="13">
        <v>2.975605428998794E-2</v>
      </c>
      <c r="R33" s="13">
        <v>9.1986777516840125E-3</v>
      </c>
      <c r="S33" s="13">
        <v>2.7991311295200616E-3</v>
      </c>
      <c r="T33" s="13">
        <v>2.300102723019528E-2</v>
      </c>
      <c r="U33" s="13">
        <v>4.1717477193197504E-3</v>
      </c>
      <c r="V33" s="13">
        <v>1.4967620510166202E-2</v>
      </c>
      <c r="W33" s="13">
        <v>3.06069678309407E-3</v>
      </c>
      <c r="X33" s="13">
        <v>2.8923336773804707E-3</v>
      </c>
      <c r="Y33" s="13">
        <v>2.5561526023771788E-2</v>
      </c>
      <c r="Z33" s="13">
        <v>4.3519567885133654E-3</v>
      </c>
      <c r="AA33" s="149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262</v>
      </c>
      <c r="C34" s="29"/>
      <c r="D34" s="13">
        <v>6.204091475391027E-2</v>
      </c>
      <c r="E34" s="13">
        <v>2.3744526327497351E-2</v>
      </c>
      <c r="F34" s="13">
        <v>-3.3870609934488094E-2</v>
      </c>
      <c r="G34" s="13">
        <v>-3.7495501950811083E-2</v>
      </c>
      <c r="H34" s="13">
        <v>-2.6177551442647662E-2</v>
      </c>
      <c r="I34" s="13">
        <v>1.7589749616109707E-2</v>
      </c>
      <c r="J34" s="13">
        <v>7.3317884304633374E-3</v>
      </c>
      <c r="K34" s="13">
        <v>-8.7458051805378023E-4</v>
      </c>
      <c r="L34" s="13">
        <v>-1.865504657317385E-2</v>
      </c>
      <c r="M34" s="13">
        <v>-2.5493687363604689E-2</v>
      </c>
      <c r="N34" s="13">
        <v>2.8531574880798827E-2</v>
      </c>
      <c r="O34" s="13">
        <v>1.1770117190756935E-3</v>
      </c>
      <c r="P34" s="13">
        <v>8.6311301806452079E-3</v>
      </c>
      <c r="Q34" s="13">
        <v>5.855320795079022E-2</v>
      </c>
      <c r="R34" s="13">
        <v>-4.7042193606950944E-3</v>
      </c>
      <c r="S34" s="13">
        <v>2.3062713840691362E-2</v>
      </c>
      <c r="T34" s="13">
        <v>-1.2615131672502278E-2</v>
      </c>
      <c r="U34" s="13">
        <v>8.5770023387889971E-3</v>
      </c>
      <c r="V34" s="13">
        <v>-1.1064155295795519E-2</v>
      </c>
      <c r="W34" s="13">
        <v>1.0819495233583165E-2</v>
      </c>
      <c r="X34" s="13">
        <v>4.8014913380036717E-3</v>
      </c>
      <c r="Y34" s="13">
        <v>-6.5841668027146749E-2</v>
      </c>
      <c r="Z34" s="13">
        <v>2.5447398771616392E-3</v>
      </c>
      <c r="AA34" s="149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263</v>
      </c>
      <c r="C35" s="47"/>
      <c r="D35" s="45">
        <v>2.65</v>
      </c>
      <c r="E35" s="45">
        <v>0.94</v>
      </c>
      <c r="F35" s="45">
        <v>1.62</v>
      </c>
      <c r="G35" s="45">
        <v>1.78</v>
      </c>
      <c r="H35" s="45">
        <v>1.28</v>
      </c>
      <c r="I35" s="45">
        <v>0.67</v>
      </c>
      <c r="J35" s="45">
        <v>0.21</v>
      </c>
      <c r="K35" s="45">
        <v>0.15</v>
      </c>
      <c r="L35" s="45">
        <v>0.94</v>
      </c>
      <c r="M35" s="45">
        <v>1.25</v>
      </c>
      <c r="N35" s="45">
        <v>1.1599999999999999</v>
      </c>
      <c r="O35" s="45">
        <v>0.06</v>
      </c>
      <c r="P35" s="45">
        <v>0.27</v>
      </c>
      <c r="Q35" s="45">
        <v>2.4900000000000002</v>
      </c>
      <c r="R35" s="45">
        <v>0.32</v>
      </c>
      <c r="S35" s="45">
        <v>0.91</v>
      </c>
      <c r="T35" s="45">
        <v>0.67</v>
      </c>
      <c r="U35" s="45">
        <v>0.27</v>
      </c>
      <c r="V35" s="45">
        <v>0.61</v>
      </c>
      <c r="W35" s="45">
        <v>0.37</v>
      </c>
      <c r="X35" s="45">
        <v>0.1</v>
      </c>
      <c r="Y35" s="45">
        <v>3.04</v>
      </c>
      <c r="Z35" s="45">
        <v>0</v>
      </c>
      <c r="AA35" s="149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F11 B24:Z29">
    <cfRule type="expression" dxfId="11" priority="6">
      <formula>AND($B6&lt;&gt;$B5,NOT(ISBLANK(INDIRECT(Anlyt_LabRefThisCol))))</formula>
    </cfRule>
  </conditionalFormatting>
  <conditionalFormatting sqref="C2:F17 C20:Z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15-50g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2026-04-01T20:50:27Z</dcterms:modified>
</cp:coreProperties>
</file>