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12-615  High Ag-Au-Cu CRMs JN1928\Results\Round Robin\SCC, SARs &amp; CCCs\"/>
    </mc:Choice>
  </mc:AlternateContent>
  <xr:revisionPtr revIDLastSave="0" documentId="8_{3F1CBB70-79C2-4D04-AA4B-4DD4B1C23C2E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Grav)" sheetId="47897" r:id="rId8"/>
    <sheet name="AR Digest 10-50g" sheetId="47898" r:id="rId9"/>
    <sheet name="4-Acid" sheetId="47899" r:id="rId10"/>
    <sheet name="Aqua Regia" sheetId="47900" r:id="rId11"/>
    <sheet name="IRC" sheetId="47901" r:id="rId12"/>
    <sheet name="Fusion XRF" sheetId="47902" r:id="rId13"/>
    <sheet name="Thermograv" sheetId="47903" r:id="rId14"/>
    <sheet name="Laser Ablation" sheetId="47904" r:id="rId1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7" i="47895" s="1"/>
  <c r="J15" i="47895"/>
  <c r="J11" i="47895"/>
  <c r="J3" i="47895"/>
  <c r="J22" i="47895"/>
  <c r="J14" i="47895" l="1"/>
  <c r="J7" i="47895"/>
  <c r="J13" i="47895"/>
  <c r="J18" i="47895"/>
  <c r="J12" i="47895"/>
  <c r="J21" i="47895"/>
  <c r="J5" i="47895"/>
  <c r="J4" i="47895"/>
  <c r="J19" i="47895"/>
  <c r="J10" i="47895"/>
  <c r="J6" i="47895"/>
  <c r="J8" i="47895"/>
  <c r="J9" i="47895"/>
  <c r="J20" i="47895"/>
  <c r="J16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739E604-1208-47FD-9DEF-E851A4C385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0F29664-5177-4F4B-9AAD-5DA451B2F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2FE6F17-FE54-4836-AD90-C2021FA4EC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03D7141-D029-49CD-B0C0-61A9236EE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0BA0918-D0C3-4ECD-BDF1-4D3EDCECB9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D93A3F1-75B3-4A6E-A4F0-ED779CD53C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274DABE-0B24-4F2A-8011-FF62B525AC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DFE9957-3DDC-4DF1-8FBC-94B2952C47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FCE80436-CF06-42B4-99A3-639741DBE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4AB677A-7465-4F39-9B89-ED5F7418E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AF11F410-4B40-43B2-B378-21AAC52377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0CE9D748-101B-41EE-9BDF-A8C1D594CB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554D454-7A6F-451E-8B58-1D871DFE9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0BDB2142-C353-4A73-868D-06D116FB58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0E055D4D-52DB-47ED-9ADB-29F0EDE035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6610AB10-43BE-44C5-A0DF-984B122292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1E58FE36-591E-468F-8776-D9AE8AE153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F8C6F408-22C6-4040-8EE7-BB4371291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F7AEC714-09B7-4D89-A67C-B1A4A78CD4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2346B43-9FD4-4AF0-AFB4-2EAE954EE6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128FAEBF-C9EA-40F8-AC91-344A3A8D56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E63C7295-1352-407A-98E5-AB0D69ED83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D56E503B-EFA9-4238-8ADD-84F0550FD5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F5340146-994F-4261-A2A6-77B449D068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F94D4D9D-1F3B-4AC9-9158-3A838EF012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7DFB10D2-0F6C-488E-8418-1C8EB22C5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5AA12247-F451-4D06-BCBC-60F4DED521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5164A355-FC44-47A6-9835-60D7002927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BF5AF9E6-9289-4904-AC13-A94EAD7506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29D647A1-67C5-4438-9C13-165AF5A7DF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4523CD0E-D2EB-4C16-B52C-07D43358E7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9E2BDA50-10A6-45CF-98D4-9D75DB5EB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EBBC153D-D528-427D-B5C2-3F434FA3C9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A06ECE72-8FE8-4DF8-9F1A-47DEC15F6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4960C05D-1B06-4D95-9C82-77F7905569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06493C64-703F-49A8-AE6C-CB6312F0BA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0A9EC25A-5753-4DE7-8761-41CD2CD110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9577B183-CCC2-4AFB-8439-8B424ADEE0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DF917E9E-43E3-4A5D-A450-3E39B01F92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182BDDA1-3D77-4DCC-989E-EA4E9E85D4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899CFDF4-2F8B-42C0-8ECC-1C7909E43D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B64291B6-0C9E-441B-A57A-422CB8C9F9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8C1E4779-A61D-4B94-A1EF-92CA847B3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E21651F1-85C8-4523-9A12-6ECE6185F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5EB5A1DE-0A65-4B96-8F27-37E30FC983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E469BC14-CB47-4277-8640-0C2F395638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37EC189B-214A-46FB-8D12-482719B72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BEA0D26B-8D84-44B6-AC5B-F75883E15D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3DEAD3AF-1472-4733-A988-D2FDDBEE6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ED62C782-19C8-4554-9407-1D2AD8532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581B89F4-6774-4E73-856B-B5B74492C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BB94A723-00E5-4F03-AC29-FDA86B626C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4065A7E9-7313-404E-886B-6240D0090C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D78F4AF6-7BCD-4A9E-9E87-9C9972205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1D95421E-0A30-4D6A-8554-5142AA0EAA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FD45BCCE-64D8-4DF3-AA9F-50E71E6122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68BD2587-D1FD-4709-9004-F7EDB85EC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EBE6A9E4-3159-48E3-AC08-91FF32E296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3968ED43-3614-4734-BD8A-F95E1410D9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CD0DBFF8-D8C2-49D7-90E5-207F18806E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2198C753-2FB7-40AF-934A-A375997623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41920CFB-AF98-4651-A55D-7E51998B19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D9D52C95-45F3-4E78-B944-EA6AD0483F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D6C38A8D-70D7-4AA1-B58E-CED18121E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38DC05DB-9B23-4AA6-BB3E-287C0807E3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2348487-3325-4E37-BC66-7002973E22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62BF26E-D252-4949-A894-6B3EE1B46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75681DC-EB36-4E96-BB09-20375290B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8F44989-1472-4BE1-893C-6BFFB2E51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4254177-4331-4534-846C-676C6F360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2876F21-7681-4CC3-B071-488F0802F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0487FD5F-49BE-4BFE-A6D1-0E8BA8E448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952DE24F-B2FE-4B0E-8498-2867A326EE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4CFA9883-54E6-4BBE-8C2A-442D41843B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E4071EA8-E79A-4B7C-A5B8-6550C3454D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69C5A8B6-513F-4AEE-AD36-7BC7D64E67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3015BD14-B815-4793-AC49-1D45EACD6C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87605645-756E-45FF-BF45-1EDB57AAEB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970B1F65-CF78-4F0A-8EC8-CB0496BC84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E460258C-26B8-4BBE-8CEC-48364E7673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4454774D-D0E4-43F9-B0C4-D79175FFD9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3533214D-CC01-45F2-B95D-74853F6097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5752E8A0-9332-4EDE-9DFA-8B15A3F1C4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F6DE696B-3035-441A-A6FB-4BC1746204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52B058C0-9611-4DBD-AE55-80696CFE9F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5445F611-744F-4ABE-87E5-669EE285C6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708E7BA8-2BAC-4659-BEBF-346FF48819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808032B-4B15-49A1-B3D5-766930A0BB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9061DC6D-38A2-4AE0-AB2B-D879F894F2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2FD56840-E732-4367-8ECD-8F7985FD4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07B119A4-1336-4928-9516-97C65FCB11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68D05061-E465-48F9-A80C-B9AC37CAF4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CFB0A6C1-0B29-48F3-9FC8-FA71B8ADD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44D04A36-896C-4B01-B9EF-C1511B29F8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69D0BC09-E525-4CE8-8C46-BE26D01CF1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1705464B-1F18-4D88-B081-8E8ADECF31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A5D7535F-DB15-4853-90C7-63D3AAAD60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49182668-29BD-43FC-AF4B-02ED70015E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69D02B69-AC15-4DB3-8FBE-1E068B8D6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31DD14D3-E00C-435B-B832-27847C3A78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97B017F6-B4E5-4E98-9E0A-6632B9DB0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9DB5E0AB-6776-4591-BEA5-0777399F9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91D68D10-9E68-4AA6-B26C-4F314995C9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41265149-5010-4C73-8CB5-5468AF44B4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F1E71228-4396-4E47-9F1D-E833C744F0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CB744C07-9AC8-4435-B55A-3DF162D29F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613B95A4-F6E2-48C3-9445-F0C8E321C9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18873FE7-4922-4491-A937-5E0F664F2C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9499C1C5-71C4-4238-8A56-198C1BC769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5633D12F-0878-45B1-B4BB-257F98B796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01AF305B-62C6-4A67-AFFB-917544B622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CC968EC7-FD2E-42D9-9CD9-CC1896933E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DE061E28-F61B-4778-9B54-56E2FF3599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24B2B01C-6D51-45F2-8143-579175A56A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7983B6BC-2D09-41F2-83F9-5739AB2500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6AAF2006-52D0-4A9F-A92D-D4A58C98BD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C583A1E6-0BD0-4C03-9E87-90CA995DE9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B062F542-F97E-4302-A0C5-1287D7C54C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80BD41FB-CF4C-4850-9606-BFA0115DDB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91743FAD-B1FF-411D-8FB9-4DE76EBE6D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EE1AA2F5-F14C-4C7D-90FF-EBD8BCFC18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B37BCEA2-B81A-4335-B374-327FF82F0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2D268689-B0F8-4318-9D6A-F0966EE1EE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1AC09D14-C286-4257-9166-325ADED6CD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26FAD9EB-A3E8-45C9-A4A0-7FFCDC5BC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 shapeId="0" xr:uid="{EFC22802-E008-445E-B48B-6D7B5CAC94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6" authorId="0" shapeId="0" xr:uid="{FF7FB4CF-0FC6-4F7E-BD72-07E4A873F0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5" authorId="0" shapeId="0" xr:uid="{FEC99679-36CD-4B76-9DB8-C529E31DE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3" authorId="0" shapeId="0" xr:uid="{C2FEA19F-75DF-4D3A-83A2-0117C1F335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17AE138-C381-4B85-8C2E-D4C6910C37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40BDBFB-4863-4FCA-A978-45C8E6ADDF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B6D1A3E-DA3F-47EC-A21D-9E4355549C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4938B05-19D2-4E0F-A9A4-576A1A775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AE0A2103-17C7-4D76-AC57-4FC9D8F45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23B042E-8D41-4742-B39C-8F0DD33B0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C464F7A6-656B-433F-96E2-3B2D7F6CBF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59CC93F2-CFBB-45E2-9985-3F489891B5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B8D63FE-5C2C-4345-B77B-17533022E7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8F45C9D2-7073-4CDC-8114-E9F348D2F1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79D15EE-1A26-4E48-8C2C-49D048610A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980F035C-8106-4291-B533-B89936822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2087A0AB-2D7B-4171-BE32-2FEE1E9BBD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4BF787A-5118-4BCD-8867-30008D240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C323BAE-ED76-46A7-B435-F588B32580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E46E3477-FBE1-4F15-8142-E63C20A2C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ABD0138A-7218-4443-8310-40C7029A95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FF1E3FC5-6A3F-4F87-B2F1-05CF020C53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FCA08A0-96D1-4A92-9072-9EC176189D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945A74C-D918-489A-B491-C26D673360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CA81BE5A-30E8-4EBB-BE4B-063C636490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BA5E6B0-002B-414D-894E-3B2235DB38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6FE791D-7E2A-4456-B684-635C26165B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0C5FB52-F280-4C50-975F-B4E9B042E7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61EEB74-8FF4-4301-A7E4-9609F57E3A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9E447BC9-607D-4565-A146-8D6D5D38DC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DEB4BAB-A9FD-460B-BB8B-EB6B01DC4C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BE3D6C99-2061-42A0-9B0F-72C3CD28CA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2503B184-7F34-4FC3-9EB0-6702FA33D7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432370B-BB71-4A0C-B7D3-3138A2CC14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5F71D46-3B22-42D9-9CEC-3804B9302B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3B5C305-7A07-4780-8800-B75DB6044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318DF5D-A1A5-4CC4-B415-320F69EC25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68BEA21-8C1A-4CF8-8529-1968F943C9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5C825B49-6704-4356-9F57-8D2169C4F5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5B293E93-5E28-4EF4-9E4A-A26F5AA56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11500220-B5DA-42F1-B75C-1E78B75564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2A19AE8F-6843-45C3-88C8-2E322062A0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97D6877-31C6-4AB6-9241-F9C054854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DF7412E7-04BB-49C4-8446-02DD031F4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A9AEAD3-BA53-484C-8792-5AA73B3137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37049282-A716-4523-B656-FE54137A3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1DB24E2B-7328-42B9-898D-3829FC28D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24C02B9-5DB5-43B7-BCED-A7811A91E6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6940773-858C-45AC-A316-5F7464019B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A9C51062-DDE1-4007-A042-62AAFC1CE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A915C7B9-09A5-4AE7-9ABF-5F4EC8907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9E25B420-58A4-4393-95D4-5E8DBF0354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7E6977D-D0B2-48DA-A2F0-44EDE6BC9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5F73FE8-708A-44FD-9CB7-E55C266F1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C9460E10-CF97-493D-BD9F-38DC3734E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7B02E9ED-1FDB-4AE4-8509-5402D81B59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3F39C07-6308-4A45-B832-E7C92F5F81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A78CF155-9DB4-4BD8-B949-E079DC8703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3270E01A-194B-40CB-BC7F-18CA098064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0DC1F79-85B1-407D-9ECF-9EA591186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8F86FBC0-2795-4387-848E-542F5FD213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6A09BDF7-B6B4-4B92-A11D-1C5342AD2D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F782BA8-A6F4-46AF-8346-D7E7F5C295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794C01A1-5E50-41E6-ACDD-52181E65B0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4718F2B-A363-49BE-86BB-930A14E4AC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433481B7-EDCE-45E0-8C37-975F2B80B4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46A5F889-300C-4891-BBA5-A4DD6D4154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BFF4DD6-39CF-4C9E-A22F-0E02ADECAF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<sst xmlns="http://schemas.openxmlformats.org/spreadsheetml/2006/main" count="12267" uniqueCount="630">
  <si>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</si>
  <si>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</si>
  <si>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</si>
  <si>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</si>
  <si>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</si>
  <si>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</si>
  <si>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</si>
  <si>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</si>
  <si>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</si>
  <si>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</si>
  <si>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</si>
  <si>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</si>
  <si>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</si>
  <si>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</si>
  <si>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</si>
  <si>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</si>
  <si>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</si>
  <si>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</si>
  <si>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</si>
  <si>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</si>
  <si>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</si>
  <si>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</si>
  <si>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</si>
  <si>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</si>
  <si>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</si>
  <si>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</si>
  <si>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</si>
  <si>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</si>
  <si>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</si>
  <si>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</si>
  <si>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</si>
  <si>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</si>
  <si>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</si>
  <si>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</si>
  <si>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</si>
  <si>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</si>
  <si>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</si>
  <si>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</si>
  <si>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</si>
  <si>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</si>
  <si>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</si>
  <si>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</si>
  <si>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</si>
  <si>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</si>
  <si>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</si>
  <si>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</si>
  <si>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</si>
  <si>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</si>
  <si>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</si>
  <si>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</si>
  <si>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</si>
  <si>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</si>
  <si>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</si>
  <si>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</si>
  <si>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</si>
  <si>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</si>
  <si>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</si>
  <si>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</si>
  <si>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</si>
  <si>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</si>
  <si>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</si>
  <si>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</si>
  <si>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</si>
  <si>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</si>
  <si>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</si>
  <si>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</si>
  <si>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</si>
  <si>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</si>
  <si>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</si>
  <si>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</si>
  <si>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</si>
  <si>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</si>
  <si>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</si>
  <si>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</si>
  <si>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</si>
  <si>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</si>
  <si>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</si>
  <si>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</si>
  <si>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</si>
  <si>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</si>
  <si>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</si>
  <si>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</si>
  <si>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</si>
  <si>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</si>
  <si>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</si>
  <si>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</si>
  <si>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</si>
  <si>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</si>
  <si>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</si>
  <si>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</si>
  <si>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</si>
  <si>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</si>
  <si>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</si>
  <si>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</si>
  <si>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</si>
  <si>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</si>
  <si>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</si>
  <si>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</si>
  <si>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</si>
  <si>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</si>
  <si>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</si>
  <si>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</si>
  <si>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</si>
  <si>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</si>
  <si>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</si>
  <si>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</si>
  <si>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</si>
  <si>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</si>
  <si>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</si>
  <si>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</si>
  <si>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</si>
  <si>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</si>
  <si>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</si>
  <si>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</si>
  <si>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</si>
  <si>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</si>
  <si>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</si>
  <si>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</si>
  <si>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</si>
  <si>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</si>
  <si>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</si>
  <si>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</si>
  <si>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</si>
  <si>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</si>
  <si>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</si>
  <si>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</si>
  <si>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</si>
  <si>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</si>
  <si>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</si>
  <si>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</si>
  <si>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</si>
  <si>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</si>
  <si>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</si>
  <si>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</si>
  <si>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</si>
  <si>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</si>
  <si>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</si>
  <si>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</si>
  <si>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</si>
  <si>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</si>
  <si>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</si>
  <si>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</si>
  <si>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</si>
  <si>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</si>
  <si>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</si>
  <si>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</si>
  <si>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</si>
  <si>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</si>
  <si>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</si>
  <si>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</si>
  <si>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</si>
  <si>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</si>
  <si>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</si>
  <si>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</si>
  <si>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</si>
  <si>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</si>
  <si>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</si>
  <si>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</si>
  <si>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</si>
  <si>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</si>
  <si>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</si>
  <si>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</si>
  <si>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</si>
  <si>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</si>
  <si>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</si>
  <si>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</si>
  <si>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</si>
  <si>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</si>
  <si>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</si>
  <si>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</si>
  <si>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</si>
  <si>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</si>
  <si>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</si>
  <si>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</si>
  <si>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Sc, ppm</t>
  </si>
  <si>
    <t>Sn, ppm</t>
  </si>
  <si>
    <t>Ta, ppm</t>
  </si>
  <si>
    <t>Tl, ppm</t>
  </si>
  <si>
    <t>V,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</si>
  <si>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</si>
  <si>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</si>
  <si>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</si>
  <si>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</si>
  <si>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</si>
  <si>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</si>
  <si>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</si>
  <si>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</si>
  <si>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</si>
  <si>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</si>
  <si>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</si>
  <si>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</si>
  <si>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</si>
  <si>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</si>
  <si>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</si>
  <si>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</si>
  <si>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</si>
  <si>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</si>
  <si>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</si>
  <si>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</si>
  <si>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</si>
  <si>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</si>
  <si>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</si>
  <si>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</si>
  <si>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</si>
  <si>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</si>
  <si>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</si>
  <si>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Pb Fire Assay (Grav)</t>
  </si>
  <si>
    <t>Aqua Regia Digestion (sample weights 10-50g)</t>
  </si>
  <si>
    <t>Au, ppm</t>
  </si>
  <si>
    <t>Ag, ppm</t>
  </si>
  <si>
    <t>As, ppm</t>
  </si>
  <si>
    <t>Bi, ppm</t>
  </si>
  <si>
    <t>Cd, ppm</t>
  </si>
  <si>
    <t>Cu, wt.%</t>
  </si>
  <si>
    <t>Er, ppm</t>
  </si>
  <si>
    <t>Pb, wt.%</t>
  </si>
  <si>
    <t>S, wt.%</t>
  </si>
  <si>
    <t>Sb, ppm</t>
  </si>
  <si>
    <t>Se, ppm</t>
  </si>
  <si>
    <t>Te, ppm</t>
  </si>
  <si>
    <t>W, ppm</t>
  </si>
  <si>
    <t>Zn, wt.%</t>
  </si>
  <si>
    <t>B, ppm</t>
  </si>
  <si>
    <t>Hg, ppm</t>
  </si>
  <si>
    <t>Re, ppm</t>
  </si>
  <si>
    <t>Lab</t>
  </si>
  <si>
    <t>No</t>
  </si>
  <si>
    <t>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</si>
  <si>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</si>
  <si>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</si>
  <si>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</si>
  <si>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</si>
  <si>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</si>
  <si>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</si>
  <si>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</si>
  <si>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</si>
  <si>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</si>
  <si>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</si>
  <si>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</si>
  <si>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</si>
  <si>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</si>
  <si>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</si>
  <si>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</si>
  <si>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</si>
  <si>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</si>
  <si>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</si>
  <si>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</si>
  <si>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</si>
  <si>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</si>
  <si>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</si>
  <si>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</si>
  <si>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</si>
  <si>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FA*AAS</t>
  </si>
  <si>
    <t>FA*GRAV</t>
  </si>
  <si>
    <t>FA*OES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</si>
  <si>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</si>
  <si>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</si>
  <si>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</si>
  <si>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</si>
  <si>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</si>
  <si>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</si>
  <si>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</si>
  <si>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</si>
  <si>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</si>
  <si>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10g</t>
  </si>
  <si>
    <t>Results from laboratory 1.02 were removed due to their 100 ppm reading resolution.</t>
  </si>
  <si>
    <t>AR*MS</t>
  </si>
  <si>
    <t>AR*AAS</t>
  </si>
  <si>
    <t>20g</t>
  </si>
  <si>
    <t>&gt; 5</t>
  </si>
  <si>
    <t>4A*AAS</t>
  </si>
  <si>
    <t>4A*MS</t>
  </si>
  <si>
    <t>4A*OES/MS</t>
  </si>
  <si>
    <t>&gt; 100</t>
  </si>
  <si>
    <t>&gt; 150</t>
  </si>
  <si>
    <t>&gt; 1000</t>
  </si>
  <si>
    <t>Results from laboratories 1.05, 1.07 and 1.08 were removed due to their 10 ppm reading resolution.</t>
  </si>
  <si>
    <t>Results from laboratory 1.10 were removed due to their 1 ppm reading resolution._x000D_
Results from laboratories 1.05, 1.07 and 1.08 were removed due to their 10 ppm reading resolution.</t>
  </si>
  <si>
    <t>&lt; 20</t>
  </si>
  <si>
    <t>Results from laboratory 1.11 were removed due to their 0.1 ppm reading resolution.</t>
  </si>
  <si>
    <t>Results from laboratories 1.10 and 1.11 were removed due to their 1 ppm reading resolution._x000D_
Results from laboratories 1.05, 1.07 and 1.08 were removed due to their 10 ppm reading resolution.</t>
  </si>
  <si>
    <t>&lt; 0.05</t>
  </si>
  <si>
    <t>Results from laboratories 1.11 and 1.16 were removed due to their 1 ppm reading resolution._x000D_
Results from laboratory 1.07 were removed due to their 10 ppm reading resolution.</t>
  </si>
  <si>
    <t>Results from laboratory 1.11 were removed due to their 1 ppm reading resolution.</t>
  </si>
  <si>
    <t>&lt; 3</t>
  </si>
  <si>
    <t>Indicative</t>
  </si>
  <si>
    <t>AR*OES</t>
  </si>
  <si>
    <t>AR*OES/MS</t>
  </si>
  <si>
    <t>AR*OES/AAS</t>
  </si>
  <si>
    <t>0.2g</t>
  </si>
  <si>
    <t>0.25g</t>
  </si>
  <si>
    <t>0.5g</t>
  </si>
  <si>
    <t>15g</t>
  </si>
  <si>
    <t>01g</t>
  </si>
  <si>
    <t>&gt; 10</t>
  </si>
  <si>
    <t>&gt; 250</t>
  </si>
  <si>
    <t>&lt; 0.5</t>
  </si>
  <si>
    <t>Results from laboratories 1.02, 1.11 and 1.20 were removed due to their 0.1 ppm reading resolution.</t>
  </si>
  <si>
    <t>Results from laboratories 1.05, 1.07, 1.08 and 1.10 were removed due to their 1 ppm reading resolution.</t>
  </si>
  <si>
    <t>&gt; 1</t>
  </si>
  <si>
    <t>Results from laboratory 1.17 were removed due to their 1 ppm reading resolution.</t>
  </si>
  <si>
    <t>Results from laboratory 1.09 were removed due to their 0.1 ppm reading resolution.</t>
  </si>
  <si>
    <t>Results from laboratories 1.02, 1.04, 1.10 and 1.20 were removed due to their 1 ppm reading resolution.</t>
  </si>
  <si>
    <t>Results from laboratory 1.22 were removed due to their 0.01 wt.% reading resolution.</t>
  </si>
  <si>
    <t>&lt; 0.001</t>
  </si>
  <si>
    <t>&lt; 0.005</t>
  </si>
  <si>
    <t>Results from laboratories 1.02, 1.04, 1.11 and 1.20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</si>
  <si>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</si>
  <si>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</si>
  <si>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</si>
  <si>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</si>
  <si>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</si>
  <si>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</si>
  <si>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</si>
  <si>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</si>
  <si>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</si>
  <si>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</si>
  <si>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</si>
  <si>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</si>
  <si>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</si>
  <si>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</si>
  <si>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</si>
  <si>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</si>
  <si>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</si>
  <si>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</si>
  <si>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</si>
  <si>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</si>
  <si>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</si>
  <si>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</si>
  <si>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</si>
  <si>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</si>
  <si>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</si>
  <si>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</si>
  <si>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</si>
  <si>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</si>
  <si>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</si>
  <si>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</si>
  <si>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</si>
  <si>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</si>
  <si>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</si>
  <si>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</si>
  <si>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</si>
  <si>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</si>
  <si>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Intertek, Perth, WA, Australia</t>
  </si>
  <si>
    <t>Intertek, Townsville, QLD, Australia</t>
  </si>
  <si>
    <t>Intertek Minerals Ltd, Tarkwa, Western Region, Ghana</t>
  </si>
  <si>
    <t>Laboratorio Tecnológico de Metalurgia LTM SA de CV, Hermosillo, Sonora, Mexico</t>
  </si>
  <si>
    <t>PT Geoservices Ltd, Cikarang, Jakarta Raya, Indonesia</t>
  </si>
  <si>
    <t>PT Intertek Utama Services, Jakarta Timur, DKI Jakarta, Indonesia</t>
  </si>
  <si>
    <t>SGS Canada Inc., Vancouver, BC, Canada</t>
  </si>
  <si>
    <t>SGS de Mexico SA de CV, Cd. Industrial, Durango, Mexico</t>
  </si>
  <si>
    <t>SGS del Peru, Lima, Peru</t>
  </si>
  <si>
    <t>SGS Geosol Laboratorios Ltda, Vespasiano, Minas Gerais, Brazil</t>
  </si>
  <si>
    <t>SGS Lakefield Research Ltd, Lakefield, Ontario, Canada</t>
  </si>
  <si>
    <t>SGS Minerals, Santiago, Chile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</si>
  <si>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</si>
  <si>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</si>
  <si>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</si>
  <si>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</si>
  <si>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</si>
  <si>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</si>
  <si>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</si>
  <si>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</si>
  <si>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</si>
  <si>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</si>
  <si>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</si>
  <si>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</si>
  <si>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</si>
  <si>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</si>
  <si>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</si>
  <si>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</si>
  <si>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</si>
  <si>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</si>
  <si>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</si>
  <si>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</si>
  <si>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</si>
  <si>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</si>
  <si>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</si>
  <si>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</si>
  <si>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</si>
  <si>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</si>
  <si>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</si>
  <si>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</si>
  <si>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</si>
  <si>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</si>
  <si>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</si>
  <si>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</si>
  <si>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</si>
  <si>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</si>
  <si>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</si>
  <si>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</si>
  <si>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</si>
  <si>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</si>
  <si>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</si>
  <si>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</si>
  <si>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</si>
  <si>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</si>
  <si>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</si>
  <si>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</si>
  <si>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</si>
  <si>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</si>
  <si>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</si>
  <si>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</si>
  <si>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</si>
  <si>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</si>
  <si>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</si>
  <si>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</si>
  <si>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</si>
  <si>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</si>
  <si>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</si>
  <si>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</si>
  <si>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</si>
  <si>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</si>
  <si>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</si>
  <si>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</si>
  <si>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</si>
  <si>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</si>
  <si>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</si>
  <si>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</si>
  <si>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</si>
  <si>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</si>
  <si>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</si>
  <si>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</si>
  <si>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</si>
  <si>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B, Boron (ppm)</t>
  </si>
  <si>
    <t>Hg, Mercury (ppm)</t>
  </si>
  <si>
    <t>Re, Rhenium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</si>
  <si>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</si>
  <si>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613 (Certified Value 5.21 ppm)</t>
  </si>
  <si>
    <t>Analytical results for Ag in OREAS 613 (Certified Value 299 ppm)</t>
  </si>
  <si>
    <t>Analytical results for Au in OREAS 613 (Certified Value 5.11 ppm)</t>
  </si>
  <si>
    <t>Analytical results for Ag in OREAS 613 (Certified Value 312 ppm)</t>
  </si>
  <si>
    <t>Analytical results for Al in OREAS 613 (Certified Value 6.9 wt.%)</t>
  </si>
  <si>
    <t>Analytical results for As in OREAS 613 (Certified Value 1157 ppm)</t>
  </si>
  <si>
    <t>Analytical results for B in OREAS 613 (Indicative Value 16.2 ppm)</t>
  </si>
  <si>
    <t>Analytical results for Ba in OREAS 613 (Indicative Value 1222 ppm)</t>
  </si>
  <si>
    <t>Analytical results for Be in OREAS 613 (Certified Value 2.34 ppm)</t>
  </si>
  <si>
    <t>Analytical results for Bi in OREAS 613 (Certified Value 64 ppm)</t>
  </si>
  <si>
    <t>Analytical results for Ca in OREAS 613 (Certified Value 0.904 wt.%)</t>
  </si>
  <si>
    <t>Analytical results for Cd in OREAS 613 (Certified Value 12 ppm)</t>
  </si>
  <si>
    <t>Analytical results for Ce in OREAS 613 (Certified Value 74 ppm)</t>
  </si>
  <si>
    <t>Analytical results for Co in OREAS 613 (Certified Value 18.5 ppm)</t>
  </si>
  <si>
    <t>Analytical results for Cr in OREAS 613 (Certified Value 18.2 ppm)</t>
  </si>
  <si>
    <t>Analytical results for Cs in OREAS 613 (Certified Value 5.22 ppm)</t>
  </si>
  <si>
    <t>Analytical results for Cu in OREAS 613 (Certified Value 1.03 wt.%)</t>
  </si>
  <si>
    <t>Analytical results for Dy in OREAS 613 (Certified Value 3.56 ppm)</t>
  </si>
  <si>
    <t>Analytical results for Er in OREAS 613 (Certified Value 1.33 ppm)</t>
  </si>
  <si>
    <t>Analytical results for Eu in OREAS 613 (Certified Value 1.2 ppm)</t>
  </si>
  <si>
    <t>Analytical results for Fe in OREAS 613 (Certified Value 4.17 wt.%)</t>
  </si>
  <si>
    <t>Analytical results for Ga in OREAS 613 (Certified Value 20.4 ppm)</t>
  </si>
  <si>
    <t>Analytical results for Gd in OREAS 613 (Certified Value 5.37 ppm)</t>
  </si>
  <si>
    <t>Analytical results for Ge in OREAS 613 (Indicative Value 0.39 ppm)</t>
  </si>
  <si>
    <t>Analytical results for Hf in OREAS 613 (Certified Value 5.44 ppm)</t>
  </si>
  <si>
    <t>Analytical results for Hg in OREAS 613 (Indicative Value 0.22 ppm)</t>
  </si>
  <si>
    <t>Analytical results for Ho in OREAS 613 (Certified Value 0.53 ppm)</t>
  </si>
  <si>
    <t>Analytical results for In in OREAS 613 (Certified Value 2.19 ppm)</t>
  </si>
  <si>
    <t>Analytical results for K in OREAS 613 (Certified Value 4.01 wt.%)</t>
  </si>
  <si>
    <t>Analytical results for La in OREAS 613 (Certified Value 35.8 ppm)</t>
  </si>
  <si>
    <t>Analytical results for Li in OREAS 613 (Certified Value 24.4 ppm)</t>
  </si>
  <si>
    <t>Analytical results for Lu in OREAS 613 (Certified Value 0.14 ppm)</t>
  </si>
  <si>
    <t>Analytical results for Mg in OREAS 613 (Certified Value 0.165 wt.%)</t>
  </si>
  <si>
    <t>Analytical results for Mn in OREAS 613 (Certified Value 0.035 wt.%)</t>
  </si>
  <si>
    <t>Analytical results for Mo in OREAS 613 (Certified Value 11.9 ppm)</t>
  </si>
  <si>
    <t>Analytical results for Na in OREAS 613 (Certified Value 1.83 wt.%)</t>
  </si>
  <si>
    <t>Analytical results for Nb in OREAS 613 (Certified Value 14.7 ppm)</t>
  </si>
  <si>
    <t>Analytical results for Nd in OREAS 613 (Certified Value 33 ppm)</t>
  </si>
  <si>
    <t>Analytical results for Ni in OREAS 613 (Certified Value 5.96 ppm)</t>
  </si>
  <si>
    <t>Analytical results for P in OREAS 613 (Certified Value 0.032 wt.%)</t>
  </si>
  <si>
    <t>Analytical results for Pb in OREAS 613 (Certified Value 0.146 wt.%)</t>
  </si>
  <si>
    <t>Analytical results for Pr in OREAS 613 (Certified Value 8.67 ppm)</t>
  </si>
  <si>
    <t>Analytical results for Rb in OREAS 613 (Certified Value 187 ppm)</t>
  </si>
  <si>
    <t>Analytical results for Re in OREAS 613 (Indicative Value 0.006 ppm)</t>
  </si>
  <si>
    <t>Analytical results for S in OREAS 613 (Certified Value 2.59 wt.%)</t>
  </si>
  <si>
    <t>Analytical results for Sb in OREAS 613 (Certified Value 104 ppm)</t>
  </si>
  <si>
    <t>Analytical results for Sc in OREAS 613 (Certified Value 5.37 ppm)</t>
  </si>
  <si>
    <t>Analytical results for Se in OREAS 613 (Certified Value 19.1 ppm)</t>
  </si>
  <si>
    <t>Analytical results for Sm in OREAS 613 (Certified Value 6.59 ppm)</t>
  </si>
  <si>
    <t>Analytical results for Sn in OREAS 613 (Certified Value 8.3 ppm)</t>
  </si>
  <si>
    <t>Analytical results for Sr in OREAS 613 (Certified Value 219 ppm)</t>
  </si>
  <si>
    <t>Analytical results for Ta in OREAS 613 (Certified Value 1.06 ppm)</t>
  </si>
  <si>
    <t>Analytical results for Tb in OREAS 613 (Certified Value 0.68 ppm)</t>
  </si>
  <si>
    <t>Analytical results for Te in OREAS 613 (Certified Value 15.6 ppm)</t>
  </si>
  <si>
    <t>Analytical results for Th in OREAS 613 (Certified Value 11.6 ppm)</t>
  </si>
  <si>
    <t>Analytical results for Ti in OREAS 613 (Certified Value 0.163 wt.%)</t>
  </si>
  <si>
    <t>Analytical results for Tl in OREAS 613 (Certified Value 3.54 ppm)</t>
  </si>
  <si>
    <t>Analytical results for Tm in OREAS 613 (Certified Value 0.17 ppm)</t>
  </si>
  <si>
    <t>Analytical results for U in OREAS 613 (Certified Value 4.09 ppm)</t>
  </si>
  <si>
    <t>Analytical results for V in OREAS 613 (Certified Value 19.6 ppm)</t>
  </si>
  <si>
    <t>Analytical results for W in OREAS 613 (Certified Value 3.92 ppm)</t>
  </si>
  <si>
    <t>Analytical results for Y in OREAS 613 (Certified Value 15.5 ppm)</t>
  </si>
  <si>
    <t>Analytical results for Yb in OREAS 613 (Certified Value 1 ppm)</t>
  </si>
  <si>
    <t>Analytical results for Zn in OREAS 613 (Certified Value 0.245 wt.%)</t>
  </si>
  <si>
    <t>Analytical results for Zr in OREAS 613 (Certified Value 204 ppm)</t>
  </si>
  <si>
    <t>Analytical results for Ag in OREAS 613 (Certified Value 307 ppm)</t>
  </si>
  <si>
    <t>Analytical results for Al in OREAS 613 (Certified Value 0.8 wt.%)</t>
  </si>
  <si>
    <t>Analytical results for As in OREAS 613 (Certified Value 1115 ppm)</t>
  </si>
  <si>
    <t>Analytical results for B in OREAS 613 (Certified Value &lt; 10 ppm)</t>
  </si>
  <si>
    <t>Analytical results for Ba in OREAS 613 (Indicative Value 164 ppm)</t>
  </si>
  <si>
    <t>Analytical results for Be in OREAS 613 (Certified Value 0.47 ppm)</t>
  </si>
  <si>
    <t>Analytical results for Bi in OREAS 613 (Certified Value 65 ppm)</t>
  </si>
  <si>
    <t>Analytical results for Ca in OREAS 613 (Certified Value 0.544 wt.%)</t>
  </si>
  <si>
    <t>Analytical results for Cd in OREAS 613 (Certified Value 12.1 ppm)</t>
  </si>
  <si>
    <t>Analytical results for Ce in OREAS 613 (Certified Value 41.5 ppm)</t>
  </si>
  <si>
    <t>Analytical results for Co in OREAS 613 (Certified Value 17.6 ppm)</t>
  </si>
  <si>
    <t>Analytical results for Cr in OREAS 613 (Certified Value 18.3 ppm)</t>
  </si>
  <si>
    <t>Analytical results for Cs in OREAS 613 (Certified Value 1.48 ppm)</t>
  </si>
  <si>
    <t>Analytical results for Cu in OREAS 613 (Certified Value 1.04 wt.%)</t>
  </si>
  <si>
    <t>Analytical results for Dy in OREAS 613 (Certified Value 2.1 ppm)</t>
  </si>
  <si>
    <t>Analytical results for Er in OREAS 613 (Certified Value 0.69 ppm)</t>
  </si>
  <si>
    <t>Analytical results for Eu in OREAS 613 (Certified Value 0.73 ppm)</t>
  </si>
  <si>
    <t>Analytical results for Fe in OREAS 613 (Certified Value 3.77 wt.%)</t>
  </si>
  <si>
    <t>Analytical results for Ga in OREAS 613 (Certified Value 4.78 ppm)</t>
  </si>
  <si>
    <t>Analytical results for Gd in OREAS 613 (Certified Value 3.37 ppm)</t>
  </si>
  <si>
    <t>Analytical results for Ge in OREAS 613 (Indicative Value 0.16 ppm)</t>
  </si>
  <si>
    <t>Analytical results for Hf in OREAS 613 (Certified Value 1.52 ppm)</t>
  </si>
  <si>
    <t>Analytical results for Hg in OREAS 613 (Certified Value 0.5 ppm)</t>
  </si>
  <si>
    <t>Analytical results for Ho in OREAS 613 (Certified Value 0.3 ppm)</t>
  </si>
  <si>
    <t>Analytical results for In in OREAS 613 (Certified Value 2.11 ppm)</t>
  </si>
  <si>
    <t>Analytical results for K in OREAS 613 (Certified Value 0.448 wt.%)</t>
  </si>
  <si>
    <t>Analytical results for La in OREAS 613 (Certified Value 20 ppm)</t>
  </si>
  <si>
    <t>Analytical results for Li in OREAS 613 (Certified Value 5.07 ppm)</t>
  </si>
  <si>
    <t>Analytical results for Lu in OREAS 613 (Certified Value 0.066 ppm)</t>
  </si>
  <si>
    <t>Analytical results for Mg in OREAS 613 (Certified Value 0.081 wt.%)</t>
  </si>
  <si>
    <t>Analytical results for Mn in OREAS 613 (Certified Value 0.028 wt.%)</t>
  </si>
  <si>
    <t>Analytical results for Mo in OREAS 613 (Certified Value 11.1 ppm)</t>
  </si>
  <si>
    <t>Analytical results for Na in OREAS 613 (Certified Value 0.081 wt.%)</t>
  </si>
  <si>
    <t>Analytical results for Nb in OREAS 613 (Certified Value 1.6 ppm)</t>
  </si>
  <si>
    <t>Analytical results for Nd in OREAS 613 (Certified Value 21.3 ppm)</t>
  </si>
  <si>
    <t>Analytical results for Ni in OREAS 613 (Certified Value 5.71 ppm)</t>
  </si>
  <si>
    <t>Analytical results for P in OREAS 613 (Certified Value 0.023 wt.%)</t>
  </si>
  <si>
    <t>Analytical results for Pb in OREAS 613 (Certified Value 0.139 wt.%)</t>
  </si>
  <si>
    <t>Analytical results for Pd in OREAS 613 (Indicative Value &lt; 10 ppb)</t>
  </si>
  <si>
    <t>Analytical results for Pr in OREAS 613 (Certified Value 5.51 ppm)</t>
  </si>
  <si>
    <t>Analytical results for Pt in OREAS 613 (Indicative Value &lt; 5 ppb)</t>
  </si>
  <si>
    <t>Analytical results for Rb in OREAS 613 (Certified Value 23.1 ppm)</t>
  </si>
  <si>
    <t>Analytical results for Re in OREAS 613 (Certified Value 0.006 ppm)</t>
  </si>
  <si>
    <t>Analytical results for S in OREAS 613 (Certified Value 2.55 wt.%)</t>
  </si>
  <si>
    <t>Analytical results for Sb in OREAS 613 (Certified Value 79 ppm)</t>
  </si>
  <si>
    <t>Analytical results for Sc in OREAS 613 (Certified Value 2.31 ppm)</t>
  </si>
  <si>
    <t>Analytical results for Se in OREAS 613 (Certified Value 19.4 ppm)</t>
  </si>
  <si>
    <t>Analytical results for Sm in OREAS 613 (Certified Value 3.8 ppm)</t>
  </si>
  <si>
    <t>Analytical results for Sn in OREAS 613 (Certified Value 6.48 ppm)</t>
  </si>
  <si>
    <t>Analytical results for Sr in OREAS 613 (Certified Value 41.7 ppm)</t>
  </si>
  <si>
    <t>Analytical results for Ta in OREAS 613 (Indicative Value 0.024 ppm)</t>
  </si>
  <si>
    <t>Analytical results for Tb in OREAS 613 (Certified Value 0.41 ppm)</t>
  </si>
  <si>
    <t>Analytical results for Te in OREAS 613 (Certified Value 15.4 ppm)</t>
  </si>
  <si>
    <t>Analytical results for Th in OREAS 613 (Certified Value 7.01 ppm)</t>
  </si>
  <si>
    <t>Analytical results for Ti in OREAS 613 (Certified Value 0.038 wt.%)</t>
  </si>
  <si>
    <t>Analytical results for Tl in OREAS 613 (Certified Value 1.18 ppm)</t>
  </si>
  <si>
    <t>Analytical results for Tm in OREAS 613 (Certified Value 0.084 ppm)</t>
  </si>
  <si>
    <t>Analytical results for U in OREAS 613 (Certified Value 2.04 ppm)</t>
  </si>
  <si>
    <t>Analytical results for V in OREAS 613 (Certified Value 7.51 ppm)</t>
  </si>
  <si>
    <t>Analytical results for W in OREAS 613 (Certified Value 1.94 ppm)</t>
  </si>
  <si>
    <t>Analytical results for Y in OREAS 613 (Certified Value 8.06 ppm)</t>
  </si>
  <si>
    <t>Analytical results for Yb in OREAS 613 (Certified Value 0.5 ppm)</t>
  </si>
  <si>
    <t>Analytical results for Zn in OREAS 613 (Certified Value 0.24 wt.%)</t>
  </si>
  <si>
    <t>Analytical results for Zr in OREAS 613 (Certified Value 57 ppm)</t>
  </si>
  <si>
    <t>Analytical results for C in OREAS 613 (Indicative Value 0.116 wt.%)</t>
  </si>
  <si>
    <t>Analytical results for S in OREAS 613 (Certified Value 2.57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</si>
  <si>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613 (Indicative Value 13.67 wt.%)</t>
    </r>
  </si>
  <si>
    <t>Analytical results for CaO in OREAS 613 (Indicative Value 1.26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</si>
  <si>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613 (Indicative Value 6.18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</si>
  <si>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613 (Indicative Value 4.93 wt.%)</t>
    </r>
  </si>
  <si>
    <t>Analytical results for MgO in OREAS 613 (Indicative Value 0.305 wt.%)</t>
  </si>
  <si>
    <t>Analytical results for MnO in OREAS 613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</si>
  <si>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613 (Indicative Value 2.51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</si>
  <si>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613 (Indicative Value 0.079 wt.%)</t>
    </r>
  </si>
  <si>
    <t>Analytical results for S in OREAS 613 (Indicative Value 2.61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</si>
  <si>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613 (Indicative Value 65.43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</si>
  <si>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613 (Indicative Value 0.29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</si>
  <si>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613 (Indicative Value 3.44 wt.%)</t>
    </r>
  </si>
  <si>
    <t>Analytical results for Ag in OREAS 613 (Indicative Value 302 ppm)</t>
  </si>
  <si>
    <t>Analytical results for As in OREAS 613 (Indicative Value 1105 ppm)</t>
  </si>
  <si>
    <t>Analytical results for Ba in OREAS 613 (Indicative Value 2200 ppm)</t>
  </si>
  <si>
    <t>Analytical results for Be in OREAS 613 (Indicative Value 2.5 ppm)</t>
  </si>
  <si>
    <t>Analytical results for Bi in OREAS 613 (Indicative Value 65 ppm)</t>
  </si>
  <si>
    <t>Analytical results for Cd in OREAS 613 (Indicative Value 12.6 ppm)</t>
  </si>
  <si>
    <t>Analytical results for Ce in OREAS 613 (Indicative Value 75 ppm)</t>
  </si>
  <si>
    <t>Analytical results for Co in OREAS 613 (Indicative Value 19.3 ppm)</t>
  </si>
  <si>
    <t>Analytical results for Cr in OREAS 613 (Indicative Value 23 ppm)</t>
  </si>
  <si>
    <t>Analytical results for Cs in OREAS 613 (Indicative Value 5.15 ppm)</t>
  </si>
  <si>
    <t>Analytical results for Cu in OREAS 613 (Indicative Value 1.06 wt.%)</t>
  </si>
  <si>
    <t>Analytical results for Dy in OREAS 613 (Indicative Value 3.59 ppm)</t>
  </si>
  <si>
    <t>Analytical results for Er in OREAS 613 (Indicative Value 1.29 ppm)</t>
  </si>
  <si>
    <t>Analytical results for Eu in OREAS 613 (Indicative Value 1.24 ppm)</t>
  </si>
  <si>
    <t>Analytical results for Ga in OREAS 613 (Indicative Value 20.1 ppm)</t>
  </si>
  <si>
    <t>Analytical results for Gd in OREAS 613 (Indicative Value 5.05 ppm)</t>
  </si>
  <si>
    <t>Analytical results for Ge in OREAS 613 (Indicative Value 2.35 ppm)</t>
  </si>
  <si>
    <t>Analytical results for Hf in OREAS 613 (Indicative Value 6.3 ppm)</t>
  </si>
  <si>
    <t>Analytical results for Ho in OREAS 613 (Indicative Value 0.55 ppm)</t>
  </si>
  <si>
    <t>Analytical results for In in OREAS 613 (Indicative Value 2.05 ppm)</t>
  </si>
  <si>
    <t>Analytical results for La in OREAS 613 (Indicative Value 39.8 ppm)</t>
  </si>
  <si>
    <t>Analytical results for Lu in OREAS 613 (Indicative Value 0.13 ppm)</t>
  </si>
  <si>
    <t>Analytical results for Mn in OREAS 613 (Indicative Value 0.036 wt.%)</t>
  </si>
  <si>
    <t>Analytical results for Mo in OREAS 613 (Indicative Value 11.8 ppm)</t>
  </si>
  <si>
    <t>Analytical results for Nb in OREAS 613 (Indicative Value 15.1 ppm)</t>
  </si>
  <si>
    <t>Analytical results for Nd in OREAS 613 (Indicative Value 34.3 ppm)</t>
  </si>
  <si>
    <t>Analytical results for Ni in OREAS 613 (Indicative Value 8 ppm)</t>
  </si>
  <si>
    <t>Analytical results for Pb in OREAS 613 (Indicative Value 0.144 wt.%)</t>
  </si>
  <si>
    <t>Analytical results for Pr in OREAS 613 (Indicative Value 9.27 ppm)</t>
  </si>
  <si>
    <t>Analytical results for Rb in OREAS 613 (Indicative Value 182 ppm)</t>
  </si>
  <si>
    <t>Analytical results for Re in OREAS 613 (Indicative Value &lt; 0.01 ppm)</t>
  </si>
  <si>
    <t>Analytical results for Sb in OREAS 613 (Indicative Value 109 ppm)</t>
  </si>
  <si>
    <t>Analytical results for Sc in OREAS 613 (Indicative Value 4.6 ppm)</t>
  </si>
  <si>
    <t>Analytical results for Sm in OREAS 613 (Indicative Value 6.69 ppm)</t>
  </si>
  <si>
    <t>Analytical results for Sn in OREAS 613 (Indicative Value 9.7 ppm)</t>
  </si>
  <si>
    <t>Analytical results for Sr in OREAS 613 (Indicative Value 222 ppm)</t>
  </si>
  <si>
    <t>Analytical results for Ta in OREAS 613 (Indicative Value 1.04 ppm)</t>
  </si>
  <si>
    <t>Analytical results for Tb in OREAS 613 (Indicative Value 0.71 ppm)</t>
  </si>
  <si>
    <t>Analytical results for Te in OREAS 613 (Indicative Value 15.7 ppm)</t>
  </si>
  <si>
    <t>Analytical results for Th in OREAS 613 (Indicative Value 12 ppm)</t>
  </si>
  <si>
    <t>Analytical results for Ti in OREAS 613 (Indicative Value 0.17 wt.%)</t>
  </si>
  <si>
    <t>Analytical results for Tl in OREAS 613 (Indicative Value 3.2 ppm)</t>
  </si>
  <si>
    <t>Analytical results for Tm in OREAS 613 (Indicative Value 0.17 ppm)</t>
  </si>
  <si>
    <t>Analytical results for U in OREAS 613 (Indicative Value 4.24 ppm)</t>
  </si>
  <si>
    <t>Analytical results for V in OREAS 613 (Indicative Value 20.3 ppm)</t>
  </si>
  <si>
    <t>Analytical results for W in OREAS 613 (Indicative Value 4.25 ppm)</t>
  </si>
  <si>
    <t>Analytical results for Y in OREAS 613 (Indicative Value 15.1 ppm)</t>
  </si>
  <si>
    <t>Analytical results for Yb in OREAS 613 (Indicative Value 1.05 ppm)</t>
  </si>
  <si>
    <t>Analytical results for Zn in OREAS 613 (Indicative Value 0.242 wt.%)</t>
  </si>
  <si>
    <t>Analytical results for Zr in OREAS 613 (Indicative Value 243 ppm)</t>
  </si>
  <si>
    <t/>
  </si>
  <si>
    <t>Table 5. Participating Laboratory List used for OREAS 613</t>
  </si>
  <si>
    <t>Table 4. Abbreviations used for OREAS 613</t>
  </si>
  <si>
    <t>Table 3. Certified Values and Performance Gates for OREAS 613</t>
  </si>
  <si>
    <t>Table 2. Indicative Values for OREAS 613</t>
  </si>
  <si>
    <t>Table 1. Certified Values, Expanded Uncertainty and Tolerance Limits for OREAS 613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</si>
  <si>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</si>
  <si>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</si>
  <si>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613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</si>
</sst>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51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5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4" xfId="47" applyFont="1" applyBorder="1" applyAlignment="1">
      <alignment horizontal="center" vertical="center"/>
    </xf>
    <xf numFmtId="0" fontId="3" fillId="0" borderId="53" xfId="47" applyFont="1" applyBorder="1" applyAlignment="1">
      <alignment horizontal="center" vertical="center"/>
    </xf>
    <xf numFmtId="0" fontId="3" fillId="0" borderId="53" xfId="47" applyFont="1" applyBorder="1" applyAlignment="1">
      <alignment vertical="center"/>
    </xf>
    <xf numFmtId="2" fontId="3" fillId="0" borderId="53" xfId="47" applyNumberFormat="1" applyFont="1" applyBorder="1" applyAlignment="1">
      <alignment horizontal="center" vertical="center"/>
    </xf>
    <xf numFmtId="2" fontId="3" fillId="34" borderId="53" xfId="53" applyNumberFormat="1" applyFont="1" applyFill="1" applyBorder="1" applyAlignment="1">
      <alignment vertical="center"/>
    </xf>
    <xf numFmtId="165" fontId="3" fillId="24" borderId="53" xfId="47" applyNumberFormat="1" applyFont="1" applyFill="1" applyBorder="1" applyAlignment="1">
      <alignment horizontal="right" vertical="center"/>
    </xf>
    <xf numFmtId="165" fontId="3" fillId="0" borderId="53" xfId="47" applyNumberFormat="1" applyFont="1" applyBorder="1" applyAlignment="1">
      <alignment vertical="center"/>
    </xf>
    <xf numFmtId="0" fontId="3" fillId="0" borderId="52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5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5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6" xfId="0" applyFont="1" applyFill="1" applyBorder="1" applyAlignment="1">
      <alignment vertical="center" wrapText="1"/>
    </xf>
    <xf numFmtId="164" fontId="4" fillId="0" borderId="57" xfId="0" applyNumberFormat="1" applyFont="1" applyBorder="1" applyAlignment="1">
      <alignment horizontal="center" vertical="center"/>
    </xf>
    <xf numFmtId="0" fontId="6" fillId="29" borderId="50" xfId="0" applyFont="1" applyFill="1" applyBorder="1" applyAlignment="1">
      <alignment horizontal="left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8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6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3" fillId="0" borderId="14" xfId="46" applyNumberForma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2" fontId="6" fillId="29" borderId="51" xfId="0" applyNumberFormat="1" applyFont="1" applyFill="1" applyBorder="1" applyAlignment="1">
      <alignment horizontal="center" vertical="center"/>
    </xf>
    <xf numFmtId="165" fontId="6" fillId="29" borderId="18" xfId="44" applyNumberFormat="1" applyFont="1" applyFill="1" applyBorder="1" applyAlignment="1">
      <alignment horizontal="center" vertical="center"/>
    </xf>
    <xf numFmtId="10" fontId="6" fillId="29" borderId="18" xfId="43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2" fontId="38" fillId="0" borderId="16" xfId="0" applyNumberFormat="1" applyFont="1" applyBorder="1" applyAlignment="1">
      <alignment horizontal="center" vertical="center"/>
    </xf>
    <xf numFmtId="165" fontId="38" fillId="0" borderId="12" xfId="44" applyNumberFormat="1" applyFont="1" applyBorder="1" applyAlignment="1">
      <alignment horizontal="center" vertical="center"/>
    </xf>
    <xf numFmtId="2" fontId="38" fillId="0" borderId="12" xfId="44" applyNumberFormat="1" applyFont="1" applyBorder="1" applyAlignment="1">
      <alignment horizontal="center" vertical="center"/>
    </xf>
    <xf numFmtId="2" fontId="6" fillId="29" borderId="18" xfId="44" applyNumberFormat="1" applyFont="1" applyFill="1" applyBorder="1" applyAlignment="1">
      <alignment horizontal="center" vertical="center"/>
    </xf>
    <xf numFmtId="2" fontId="6" fillId="29" borderId="51" xfId="44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7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9" borderId="50" xfId="46" applyFont="1" applyFill="1" applyBorder="1" applyAlignment="1">
      <alignment horizontal="left" vertical="center"/>
    </xf>
    <xf numFmtId="2" fontId="6" fillId="29" borderId="41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9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5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7</xdr:col>
      <xdr:colOff>353727</xdr:colOff>
      <xdr:row>136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99D611-16B8-F0FC-D348-B2D54549F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4604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1126</xdr:row>
      <xdr:rowOff>0</xdr:rowOff>
    </xdr:from>
    <xdr:to>
      <xdr:col>9</xdr:col>
      <xdr:colOff>369113</xdr:colOff>
      <xdr:row>1131</xdr:row>
      <xdr:rowOff>98969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45AD59-853D-7E19-C66B-3FF0537A8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80681923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1165</xdr:row>
      <xdr:rowOff>0</xdr:rowOff>
    </xdr:from>
    <xdr:to>
      <xdr:col>9</xdr:col>
      <xdr:colOff>355231</xdr:colOff>
      <xdr:row>1170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04B3B1-BF50-2CF8-C3A2-CDE59DEC4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0740632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369113</xdr:colOff>
      <xdr:row>42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D6AC81-9450-C4E0-316F-DD9802A49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93480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FA839-1F9E-2ABD-B456-38B7A58CD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C1CA54-1CED-B455-583A-CB8A51F7B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7D755B-1829-A52C-F229-27299627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10</xdr:col>
      <xdr:colOff>401352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457857-4B75-496C-B8D7-DD13F5C34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8105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13</xdr:col>
      <xdr:colOff>144177</xdr:colOff>
      <xdr:row>136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9AEF80-9506-6091-26FF-DDCAA11D6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222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5116227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E076D-DD2A-3EF3-389C-7627D7AC6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2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25387-611C-0C8B-0C5B-69ED43707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CB68B-4951-4184-1722-B462FF90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364646</xdr:colOff>
      <xdr:row>38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F07CE6-6E3E-F2A4-B5AE-8F61399DF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54129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371577</xdr:colOff>
      <xdr:row>25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CD630-ED70-B7D4-E20D-041B0F48E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3265714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371577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F799BE-232B-AC00-B675-BDA406AD4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626</v>
      </c>
      <c r="C1" s="88"/>
      <c r="D1" s="88"/>
      <c r="E1" s="88"/>
      <c r="F1" s="88"/>
      <c r="G1" s="88"/>
      <c r="H1" s="72"/>
    </row>
    <row r="2" spans="1:8" ht="15.75" customHeight="1">
      <c r="A2" s="274"/>
      <c r="B2" s="272" t="s">
        <v>2</v>
      </c>
      <c r="C2" s="73" t="s">
        <v>66</v>
      </c>
      <c r="D2" s="270" t="s">
        <v>183</v>
      </c>
      <c r="E2" s="271"/>
      <c r="F2" s="270" t="s">
        <v>93</v>
      </c>
      <c r="G2" s="271"/>
      <c r="H2" s="80"/>
    </row>
    <row r="3" spans="1:8" ht="12.75">
      <c r="A3" s="274"/>
      <c r="B3" s="273"/>
      <c r="C3" s="71" t="s">
        <v>47</v>
      </c>
      <c r="D3" s="179" t="s">
        <v>67</v>
      </c>
      <c r="E3" s="39" t="s">
        <v>68</v>
      </c>
      <c r="F3" s="179" t="s">
        <v>67</v>
      </c>
      <c r="G3" s="39" t="s">
        <v>68</v>
      </c>
      <c r="H3" s="81"/>
    </row>
    <row r="4" spans="1:8" ht="15.75" customHeight="1">
      <c r="A4" s="93"/>
      <c r="B4" s="40" t="s">
        <v>205</v>
      </c>
      <c r="C4" s="181"/>
      <c r="D4" s="181"/>
      <c r="E4" s="181"/>
      <c r="F4" s="181"/>
      <c r="G4" s="180"/>
      <c r="H4" s="82"/>
    </row>
    <row r="5" spans="1:8" ht="15.75" customHeight="1">
      <c r="A5" s="93"/>
      <c r="B5" s="182" t="s">
        <v>366</v>
      </c>
      <c r="C5" s="247">
        <v>5.2090747858276636</v>
      </c>
      <c r="D5" s="248">
        <v>5.1280575649273432</v>
      </c>
      <c r="E5" s="249">
        <v>5.290092006727984</v>
      </c>
      <c r="F5" s="248">
        <v>5.1413142437710642</v>
      </c>
      <c r="G5" s="249">
        <v>5.276835327884263</v>
      </c>
      <c r="H5" s="82"/>
    </row>
    <row r="6" spans="1:8" ht="15.75" customHeight="1">
      <c r="A6" s="93"/>
      <c r="B6" s="250" t="s">
        <v>206</v>
      </c>
      <c r="C6" s="181"/>
      <c r="D6" s="181"/>
      <c r="E6" s="181"/>
      <c r="F6" s="181"/>
      <c r="G6" s="180"/>
      <c r="H6" s="82"/>
    </row>
    <row r="7" spans="1:8" ht="15.75" customHeight="1">
      <c r="A7" s="93"/>
      <c r="B7" s="182" t="s">
        <v>367</v>
      </c>
      <c r="C7" s="246">
        <v>298.54351469277151</v>
      </c>
      <c r="D7" s="251">
        <v>285.84075519959839</v>
      </c>
      <c r="E7" s="252">
        <v>311.24627418594463</v>
      </c>
      <c r="F7" s="251">
        <v>292.52737273554493</v>
      </c>
      <c r="G7" s="252">
        <v>304.55965664999809</v>
      </c>
      <c r="H7" s="82"/>
    </row>
    <row r="8" spans="1:8" ht="15.75" customHeight="1">
      <c r="A8" s="93"/>
      <c r="B8" s="250" t="s">
        <v>207</v>
      </c>
      <c r="C8" s="181"/>
      <c r="D8" s="181"/>
      <c r="E8" s="181"/>
      <c r="F8" s="181"/>
      <c r="G8" s="180"/>
      <c r="H8" s="82"/>
    </row>
    <row r="9" spans="1:8" ht="15.75" customHeight="1">
      <c r="A9" s="93"/>
      <c r="B9" s="182" t="s">
        <v>366</v>
      </c>
      <c r="C9" s="247">
        <v>5.1132692307692302</v>
      </c>
      <c r="D9" s="248">
        <v>4.9896251634720539</v>
      </c>
      <c r="E9" s="249">
        <v>5.2369132980664066</v>
      </c>
      <c r="F9" s="248">
        <v>5.0404064801125052</v>
      </c>
      <c r="G9" s="249">
        <v>5.1861319814259552</v>
      </c>
      <c r="H9" s="82"/>
    </row>
    <row r="10" spans="1:8" ht="15.75" customHeight="1">
      <c r="A10" s="93"/>
      <c r="B10" s="250" t="s">
        <v>181</v>
      </c>
      <c r="C10" s="181"/>
      <c r="D10" s="181"/>
      <c r="E10" s="181"/>
      <c r="F10" s="181"/>
      <c r="G10" s="180"/>
      <c r="H10" s="82"/>
    </row>
    <row r="11" spans="1:8" ht="15.75" customHeight="1">
      <c r="A11" s="93"/>
      <c r="B11" s="182" t="s">
        <v>367</v>
      </c>
      <c r="C11" s="246">
        <v>312.49662698412698</v>
      </c>
      <c r="D11" s="251">
        <v>305.34184199550509</v>
      </c>
      <c r="E11" s="252">
        <v>319.65141197274886</v>
      </c>
      <c r="F11" s="251">
        <v>307.21755261647428</v>
      </c>
      <c r="G11" s="252">
        <v>317.77570135177967</v>
      </c>
      <c r="H11" s="82"/>
    </row>
    <row r="12" spans="1:8" ht="15.75" customHeight="1">
      <c r="A12" s="93"/>
      <c r="B12" s="182" t="s">
        <v>368</v>
      </c>
      <c r="C12" s="247">
        <v>6.8977171714285328</v>
      </c>
      <c r="D12" s="248">
        <v>6.6028159638487294</v>
      </c>
      <c r="E12" s="249">
        <v>7.1926183790083362</v>
      </c>
      <c r="F12" s="248">
        <v>6.7132991136529014</v>
      </c>
      <c r="G12" s="249">
        <v>7.0821352292041642</v>
      </c>
      <c r="H12" s="82"/>
    </row>
    <row r="13" spans="1:8" ht="15.75" customHeight="1">
      <c r="A13" s="93"/>
      <c r="B13" s="182" t="s">
        <v>369</v>
      </c>
      <c r="C13" s="246">
        <v>1156.919241402531</v>
      </c>
      <c r="D13" s="251">
        <v>1124.3828947353077</v>
      </c>
      <c r="E13" s="252">
        <v>1189.4555880697544</v>
      </c>
      <c r="F13" s="251">
        <v>1134.5858224818328</v>
      </c>
      <c r="G13" s="252">
        <v>1179.2526603232293</v>
      </c>
      <c r="H13" s="82"/>
    </row>
    <row r="14" spans="1:8" ht="15.75" customHeight="1">
      <c r="A14" s="93"/>
      <c r="B14" s="182" t="s">
        <v>370</v>
      </c>
      <c r="C14" s="247">
        <v>2.3376643439729974</v>
      </c>
      <c r="D14" s="248">
        <v>2.2388946912003083</v>
      </c>
      <c r="E14" s="249">
        <v>2.4364339967456865</v>
      </c>
      <c r="F14" s="248">
        <v>2.2723492185196488</v>
      </c>
      <c r="G14" s="249">
        <v>2.402979469426346</v>
      </c>
      <c r="H14" s="82"/>
    </row>
    <row r="15" spans="1:8" ht="15.75" customHeight="1">
      <c r="A15" s="93"/>
      <c r="B15" s="182" t="s">
        <v>371</v>
      </c>
      <c r="C15" s="246">
        <v>63.718192626748156</v>
      </c>
      <c r="D15" s="251">
        <v>61.251393841198151</v>
      </c>
      <c r="E15" s="252">
        <v>66.18499141229816</v>
      </c>
      <c r="F15" s="251">
        <v>62.143764667015645</v>
      </c>
      <c r="G15" s="252">
        <v>65.292620586480666</v>
      </c>
      <c r="H15" s="82"/>
    </row>
    <row r="16" spans="1:8" ht="15.75" customHeight="1">
      <c r="A16" s="93"/>
      <c r="B16" s="182" t="s">
        <v>372</v>
      </c>
      <c r="C16" s="245">
        <v>0.90391361369219914</v>
      </c>
      <c r="D16" s="256">
        <v>0.87551780256527334</v>
      </c>
      <c r="E16" s="257">
        <v>0.93230942481912493</v>
      </c>
      <c r="F16" s="256">
        <v>0.88338797225024979</v>
      </c>
      <c r="G16" s="257">
        <v>0.92443925513414849</v>
      </c>
      <c r="H16" s="82"/>
    </row>
    <row r="17" spans="1:8" ht="15.75" customHeight="1">
      <c r="A17" s="93"/>
      <c r="B17" s="182" t="s">
        <v>373</v>
      </c>
      <c r="C17" s="259">
        <v>12.038030601352787</v>
      </c>
      <c r="D17" s="260">
        <v>11.600346569708284</v>
      </c>
      <c r="E17" s="261">
        <v>12.47571463299729</v>
      </c>
      <c r="F17" s="260">
        <v>11.774183453269789</v>
      </c>
      <c r="G17" s="261">
        <v>12.301877749435786</v>
      </c>
      <c r="H17" s="82"/>
    </row>
    <row r="18" spans="1:8" ht="15.75" customHeight="1">
      <c r="A18" s="93"/>
      <c r="B18" s="182" t="s">
        <v>374</v>
      </c>
      <c r="C18" s="246">
        <v>74.360077148591259</v>
      </c>
      <c r="D18" s="251">
        <v>70.797754872517189</v>
      </c>
      <c r="E18" s="252">
        <v>77.922399424665329</v>
      </c>
      <c r="F18" s="251">
        <v>72.710906496796241</v>
      </c>
      <c r="G18" s="252">
        <v>76.009247800386277</v>
      </c>
      <c r="H18" s="82"/>
    </row>
    <row r="19" spans="1:8" ht="15.75" customHeight="1">
      <c r="A19" s="93"/>
      <c r="B19" s="182" t="s">
        <v>375</v>
      </c>
      <c r="C19" s="259">
        <v>18.532562027342408</v>
      </c>
      <c r="D19" s="260">
        <v>17.920181041487758</v>
      </c>
      <c r="E19" s="261">
        <v>19.144943013197057</v>
      </c>
      <c r="F19" s="260">
        <v>17.9339195977599</v>
      </c>
      <c r="G19" s="261">
        <v>19.131204456924916</v>
      </c>
      <c r="H19" s="82"/>
    </row>
    <row r="20" spans="1:8" ht="15.75" customHeight="1">
      <c r="A20" s="93"/>
      <c r="B20" s="182" t="s">
        <v>376</v>
      </c>
      <c r="C20" s="259">
        <v>18.179256069876686</v>
      </c>
      <c r="D20" s="260">
        <v>16.720239366586902</v>
      </c>
      <c r="E20" s="261">
        <v>19.63827277316647</v>
      </c>
      <c r="F20" s="260">
        <v>17.245291252277841</v>
      </c>
      <c r="G20" s="261">
        <v>19.113220887475531</v>
      </c>
      <c r="H20" s="82"/>
    </row>
    <row r="21" spans="1:8" ht="15.75" customHeight="1">
      <c r="A21" s="93"/>
      <c r="B21" s="182" t="s">
        <v>377</v>
      </c>
      <c r="C21" s="247">
        <v>5.2183936260580834</v>
      </c>
      <c r="D21" s="248">
        <v>5.0288436484107786</v>
      </c>
      <c r="E21" s="249">
        <v>5.4079436037053883</v>
      </c>
      <c r="F21" s="248">
        <v>5.0735076192701953</v>
      </c>
      <c r="G21" s="249">
        <v>5.3632796328459715</v>
      </c>
      <c r="H21" s="82"/>
    </row>
    <row r="22" spans="1:8" ht="15.75" customHeight="1">
      <c r="A22" s="93"/>
      <c r="B22" s="182" t="s">
        <v>378</v>
      </c>
      <c r="C22" s="247">
        <v>1.0332039991778033</v>
      </c>
      <c r="D22" s="248">
        <v>1.0129331987410799</v>
      </c>
      <c r="E22" s="249">
        <v>1.0534747996145266</v>
      </c>
      <c r="F22" s="248">
        <v>1.0175534125922923</v>
      </c>
      <c r="G22" s="249">
        <v>1.0488545857633143</v>
      </c>
      <c r="H22" s="82"/>
    </row>
    <row r="23" spans="1:8" ht="15.75" customHeight="1">
      <c r="A23" s="93"/>
      <c r="B23" s="182" t="s">
        <v>379</v>
      </c>
      <c r="C23" s="247">
        <v>3.5620804161495734</v>
      </c>
      <c r="D23" s="248">
        <v>3.3456566235963088</v>
      </c>
      <c r="E23" s="249">
        <v>3.778504208702838</v>
      </c>
      <c r="F23" s="248">
        <v>3.455850242838475</v>
      </c>
      <c r="G23" s="249">
        <v>3.6683105894606718</v>
      </c>
      <c r="H23" s="82"/>
    </row>
    <row r="24" spans="1:8" ht="15.75" customHeight="1">
      <c r="A24" s="93"/>
      <c r="B24" s="182" t="s">
        <v>380</v>
      </c>
      <c r="C24" s="247">
        <v>1.3292763380766373</v>
      </c>
      <c r="D24" s="248">
        <v>1.2544724664344955</v>
      </c>
      <c r="E24" s="249">
        <v>1.404080209718779</v>
      </c>
      <c r="F24" s="248">
        <v>1.2759553758367204</v>
      </c>
      <c r="G24" s="249">
        <v>1.3825973003165541</v>
      </c>
      <c r="H24" s="82"/>
    </row>
    <row r="25" spans="1:8" ht="15.75" customHeight="1">
      <c r="A25" s="93"/>
      <c r="B25" s="182" t="s">
        <v>381</v>
      </c>
      <c r="C25" s="247">
        <v>1.2019757706344543</v>
      </c>
      <c r="D25" s="248">
        <v>1.108356177669253</v>
      </c>
      <c r="E25" s="249">
        <v>1.2955953635996555</v>
      </c>
      <c r="F25" s="248">
        <v>1.147352304181718</v>
      </c>
      <c r="G25" s="249">
        <v>1.2565992370871906</v>
      </c>
      <c r="H25" s="82"/>
    </row>
    <row r="26" spans="1:8" ht="15.75" customHeight="1">
      <c r="A26" s="93"/>
      <c r="B26" s="182" t="s">
        <v>382</v>
      </c>
      <c r="C26" s="247">
        <v>4.170041032568073</v>
      </c>
      <c r="D26" s="248">
        <v>4.0519328622789788</v>
      </c>
      <c r="E26" s="249">
        <v>4.2881492028571673</v>
      </c>
      <c r="F26" s="248">
        <v>4.081749666809996</v>
      </c>
      <c r="G26" s="249">
        <v>4.2583323983261501</v>
      </c>
      <c r="H26" s="82"/>
    </row>
    <row r="27" spans="1:8" ht="15.75" customHeight="1">
      <c r="A27" s="93"/>
      <c r="B27" s="182" t="s">
        <v>383</v>
      </c>
      <c r="C27" s="259">
        <v>20.38468079337402</v>
      </c>
      <c r="D27" s="260">
        <v>19.672505133083643</v>
      </c>
      <c r="E27" s="261">
        <v>21.096856453664397</v>
      </c>
      <c r="F27" s="260">
        <v>19.907664723629459</v>
      </c>
      <c r="G27" s="261">
        <v>20.861696863118581</v>
      </c>
      <c r="H27" s="82"/>
    </row>
    <row r="28" spans="1:8" ht="15.75" customHeight="1">
      <c r="A28" s="93"/>
      <c r="B28" s="182" t="s">
        <v>384</v>
      </c>
      <c r="C28" s="247">
        <v>5.3652032491930006</v>
      </c>
      <c r="D28" s="248">
        <v>4.8592529656034626</v>
      </c>
      <c r="E28" s="249">
        <v>5.8711535327825386</v>
      </c>
      <c r="F28" s="248">
        <v>5.1470791013772788</v>
      </c>
      <c r="G28" s="249">
        <v>5.5833273970087225</v>
      </c>
      <c r="H28" s="82"/>
    </row>
    <row r="29" spans="1:8" ht="15.75" customHeight="1">
      <c r="A29" s="93"/>
      <c r="B29" s="182" t="s">
        <v>385</v>
      </c>
      <c r="C29" s="247">
        <v>5.4421443579458222</v>
      </c>
      <c r="D29" s="248">
        <v>5.1758995360545068</v>
      </c>
      <c r="E29" s="249">
        <v>5.7083891798371376</v>
      </c>
      <c r="F29" s="248">
        <v>5.2619465717312641</v>
      </c>
      <c r="G29" s="249">
        <v>5.6223421441603803</v>
      </c>
      <c r="H29" s="83"/>
    </row>
    <row r="30" spans="1:8" ht="15.75" customHeight="1">
      <c r="A30" s="93"/>
      <c r="B30" s="182" t="s">
        <v>386</v>
      </c>
      <c r="C30" s="247">
        <v>0.53481230740817609</v>
      </c>
      <c r="D30" s="248">
        <v>0.4919094378836244</v>
      </c>
      <c r="E30" s="249">
        <v>0.57771517693272778</v>
      </c>
      <c r="F30" s="248">
        <v>0.50784399914691358</v>
      </c>
      <c r="G30" s="249">
        <v>0.5617806156694386</v>
      </c>
      <c r="H30" s="82"/>
    </row>
    <row r="31" spans="1:8" ht="15.75" customHeight="1">
      <c r="A31" s="93"/>
      <c r="B31" s="182" t="s">
        <v>387</v>
      </c>
      <c r="C31" s="247">
        <v>2.1919869314463964</v>
      </c>
      <c r="D31" s="248">
        <v>2.0827090266156931</v>
      </c>
      <c r="E31" s="249">
        <v>2.3012648362770998</v>
      </c>
      <c r="F31" s="248">
        <v>2.1250661533384232</v>
      </c>
      <c r="G31" s="249">
        <v>2.2589077095543697</v>
      </c>
      <c r="H31" s="82"/>
    </row>
    <row r="32" spans="1:8" ht="15.75" customHeight="1">
      <c r="A32" s="93"/>
      <c r="B32" s="182" t="s">
        <v>388</v>
      </c>
      <c r="C32" s="247">
        <v>4.0131723510793424</v>
      </c>
      <c r="D32" s="248">
        <v>3.9101125202701454</v>
      </c>
      <c r="E32" s="249">
        <v>4.1162321818885399</v>
      </c>
      <c r="F32" s="248">
        <v>3.9437148510899043</v>
      </c>
      <c r="G32" s="249">
        <v>4.0826298510687806</v>
      </c>
      <c r="H32" s="82"/>
    </row>
    <row r="33" spans="1:8" ht="15.75" customHeight="1">
      <c r="A33" s="93"/>
      <c r="B33" s="182" t="s">
        <v>389</v>
      </c>
      <c r="C33" s="259">
        <v>35.849086950481983</v>
      </c>
      <c r="D33" s="260">
        <v>34.209681273494496</v>
      </c>
      <c r="E33" s="261">
        <v>37.488492627469469</v>
      </c>
      <c r="F33" s="260">
        <v>34.791979932857856</v>
      </c>
      <c r="G33" s="261">
        <v>36.906193968106109</v>
      </c>
      <c r="H33" s="82"/>
    </row>
    <row r="34" spans="1:8" ht="15.75" customHeight="1">
      <c r="A34" s="93"/>
      <c r="B34" s="182" t="s">
        <v>390</v>
      </c>
      <c r="C34" s="259">
        <v>24.387721981150893</v>
      </c>
      <c r="D34" s="260">
        <v>22.914160489037183</v>
      </c>
      <c r="E34" s="261">
        <v>25.861283473264603</v>
      </c>
      <c r="F34" s="260">
        <v>23.609979470939965</v>
      </c>
      <c r="G34" s="261">
        <v>25.165464491361821</v>
      </c>
      <c r="H34" s="82"/>
    </row>
    <row r="35" spans="1:8" ht="15.75" customHeight="1">
      <c r="A35" s="93"/>
      <c r="B35" s="182" t="s">
        <v>391</v>
      </c>
      <c r="C35" s="247">
        <v>0.14061212827897759</v>
      </c>
      <c r="D35" s="248">
        <v>0.12443075656551002</v>
      </c>
      <c r="E35" s="249">
        <v>0.15679349999244516</v>
      </c>
      <c r="F35" s="248" t="s">
        <v>94</v>
      </c>
      <c r="G35" s="249" t="s">
        <v>94</v>
      </c>
      <c r="H35" s="82"/>
    </row>
    <row r="36" spans="1:8" ht="15.75" customHeight="1">
      <c r="A36" s="93"/>
      <c r="B36" s="182" t="s">
        <v>392</v>
      </c>
      <c r="C36" s="245">
        <v>0.16480196128469357</v>
      </c>
      <c r="D36" s="256">
        <v>0.15791437794109503</v>
      </c>
      <c r="E36" s="257">
        <v>0.17168954462829211</v>
      </c>
      <c r="F36" s="256">
        <v>0.16120575074786855</v>
      </c>
      <c r="G36" s="257">
        <v>0.16839817182151859</v>
      </c>
      <c r="H36" s="82"/>
    </row>
    <row r="37" spans="1:8" ht="15.75" customHeight="1">
      <c r="A37" s="93"/>
      <c r="B37" s="182" t="s">
        <v>393</v>
      </c>
      <c r="C37" s="245">
        <v>3.5214649601910661E-2</v>
      </c>
      <c r="D37" s="256">
        <v>3.4016546311890335E-2</v>
      </c>
      <c r="E37" s="257">
        <v>3.6412752891930987E-2</v>
      </c>
      <c r="F37" s="256">
        <v>3.4365869983730694E-2</v>
      </c>
      <c r="G37" s="257">
        <v>3.6063429220090627E-2</v>
      </c>
      <c r="H37" s="82"/>
    </row>
    <row r="38" spans="1:8" ht="15.75" customHeight="1">
      <c r="A38" s="93"/>
      <c r="B38" s="182" t="s">
        <v>394</v>
      </c>
      <c r="C38" s="259">
        <v>11.868403947496569</v>
      </c>
      <c r="D38" s="260">
        <v>11.461016791070767</v>
      </c>
      <c r="E38" s="261">
        <v>12.275791103922371</v>
      </c>
      <c r="F38" s="260">
        <v>11.612872006270425</v>
      </c>
      <c r="G38" s="261">
        <v>12.123935888722713</v>
      </c>
      <c r="H38" s="82"/>
    </row>
    <row r="39" spans="1:8" ht="15.75" customHeight="1">
      <c r="A39" s="93"/>
      <c r="B39" s="182" t="s">
        <v>395</v>
      </c>
      <c r="C39" s="247">
        <v>1.8295043690155293</v>
      </c>
      <c r="D39" s="248">
        <v>1.7700637248129341</v>
      </c>
      <c r="E39" s="249">
        <v>1.8889450132181245</v>
      </c>
      <c r="F39" s="248">
        <v>1.8047666385743126</v>
      </c>
      <c r="G39" s="249">
        <v>1.8542420994567459</v>
      </c>
      <c r="H39" s="82"/>
    </row>
    <row r="40" spans="1:8" ht="15.75" customHeight="1">
      <c r="A40" s="93"/>
      <c r="B40" s="182" t="s">
        <v>396</v>
      </c>
      <c r="C40" s="259">
        <v>14.667153576285635</v>
      </c>
      <c r="D40" s="260">
        <v>14.220280417488738</v>
      </c>
      <c r="E40" s="261">
        <v>15.114026735082533</v>
      </c>
      <c r="F40" s="260">
        <v>14.269751195074173</v>
      </c>
      <c r="G40" s="261">
        <v>15.064555957497097</v>
      </c>
      <c r="H40" s="82"/>
    </row>
    <row r="41" spans="1:8" ht="15.75" customHeight="1">
      <c r="A41" s="93"/>
      <c r="B41" s="182" t="s">
        <v>397</v>
      </c>
      <c r="C41" s="259">
        <v>32.956383124369374</v>
      </c>
      <c r="D41" s="260">
        <v>31.199418891576023</v>
      </c>
      <c r="E41" s="261">
        <v>34.713347357162725</v>
      </c>
      <c r="F41" s="260">
        <v>31.955102250050373</v>
      </c>
      <c r="G41" s="261">
        <v>33.957663998688375</v>
      </c>
      <c r="H41" s="82"/>
    </row>
    <row r="42" spans="1:8" ht="15.75" customHeight="1">
      <c r="A42" s="93"/>
      <c r="B42" s="182" t="s">
        <v>398</v>
      </c>
      <c r="C42" s="247">
        <v>5.9639941298545178</v>
      </c>
      <c r="D42" s="248">
        <v>5.4903970161976146</v>
      </c>
      <c r="E42" s="249">
        <v>6.4375912435114211</v>
      </c>
      <c r="F42" s="248">
        <v>5.5730274114467493</v>
      </c>
      <c r="G42" s="249">
        <v>6.3549608482622864</v>
      </c>
      <c r="H42" s="82"/>
    </row>
    <row r="43" spans="1:8" ht="15.75" customHeight="1">
      <c r="A43" s="93"/>
      <c r="B43" s="182" t="s">
        <v>399</v>
      </c>
      <c r="C43" s="245">
        <v>3.1864986431438674E-2</v>
      </c>
      <c r="D43" s="256">
        <v>3.0378573112336958E-2</v>
      </c>
      <c r="E43" s="257">
        <v>3.3351399750540391E-2</v>
      </c>
      <c r="F43" s="256">
        <v>3.1228684097892825E-2</v>
      </c>
      <c r="G43" s="257">
        <v>3.2501288764984523E-2</v>
      </c>
      <c r="H43" s="82"/>
    </row>
    <row r="44" spans="1:8" ht="15.75" customHeight="1">
      <c r="A44" s="93"/>
      <c r="B44" s="182" t="s">
        <v>400</v>
      </c>
      <c r="C44" s="245">
        <v>0.14584667206341878</v>
      </c>
      <c r="D44" s="256">
        <v>0.14136531444212966</v>
      </c>
      <c r="E44" s="257">
        <v>0.1503280296847079</v>
      </c>
      <c r="F44" s="256">
        <v>0.14298698414161559</v>
      </c>
      <c r="G44" s="257">
        <v>0.14870635998522197</v>
      </c>
      <c r="H44" s="82"/>
    </row>
    <row r="45" spans="1:8" ht="15.75" customHeight="1">
      <c r="A45" s="93"/>
      <c r="B45" s="182" t="s">
        <v>401</v>
      </c>
      <c r="C45" s="247">
        <v>8.6748269432687373</v>
      </c>
      <c r="D45" s="248">
        <v>8.1765545504227788</v>
      </c>
      <c r="E45" s="249">
        <v>9.1730993361146957</v>
      </c>
      <c r="F45" s="248">
        <v>8.511312139244259</v>
      </c>
      <c r="G45" s="249">
        <v>8.8383417472932155</v>
      </c>
      <c r="H45" s="82"/>
    </row>
    <row r="46" spans="1:8" ht="15.75" customHeight="1">
      <c r="A46" s="93"/>
      <c r="B46" s="182" t="s">
        <v>402</v>
      </c>
      <c r="C46" s="246">
        <v>187.3304729239558</v>
      </c>
      <c r="D46" s="251">
        <v>179.41833784478612</v>
      </c>
      <c r="E46" s="252">
        <v>195.24260800312547</v>
      </c>
      <c r="F46" s="251">
        <v>183.2012445520752</v>
      </c>
      <c r="G46" s="252">
        <v>191.4597012958364</v>
      </c>
      <c r="H46" s="84"/>
    </row>
    <row r="47" spans="1:8" ht="15.75" customHeight="1">
      <c r="A47" s="93"/>
      <c r="B47" s="182" t="s">
        <v>403</v>
      </c>
      <c r="C47" s="247">
        <v>2.5938283726871028</v>
      </c>
      <c r="D47" s="248">
        <v>2.529930961170304</v>
      </c>
      <c r="E47" s="249">
        <v>2.6577257842039015</v>
      </c>
      <c r="F47" s="248">
        <v>2.5393532846745543</v>
      </c>
      <c r="G47" s="249">
        <v>2.6483034606996512</v>
      </c>
      <c r="H47" s="84"/>
    </row>
    <row r="48" spans="1:8" ht="15.75" customHeight="1">
      <c r="A48" s="93"/>
      <c r="B48" s="182" t="s">
        <v>404</v>
      </c>
      <c r="C48" s="246">
        <v>103.95134921881547</v>
      </c>
      <c r="D48" s="251">
        <v>100.1888419959072</v>
      </c>
      <c r="E48" s="252">
        <v>107.71385644172373</v>
      </c>
      <c r="F48" s="251">
        <v>100.76601246925465</v>
      </c>
      <c r="G48" s="252">
        <v>107.13668596837628</v>
      </c>
      <c r="H48" s="82"/>
    </row>
    <row r="49" spans="1:8" ht="15.75" customHeight="1">
      <c r="A49" s="93"/>
      <c r="B49" s="182" t="s">
        <v>405</v>
      </c>
      <c r="C49" s="247">
        <v>5.3671024196538886</v>
      </c>
      <c r="D49" s="248">
        <v>5.0908517445045893</v>
      </c>
      <c r="E49" s="249">
        <v>5.6433530948031878</v>
      </c>
      <c r="F49" s="248">
        <v>5.1701740624397647</v>
      </c>
      <c r="G49" s="249">
        <v>5.5640307768680124</v>
      </c>
      <c r="H49" s="82"/>
    </row>
    <row r="50" spans="1:8" ht="15.75" customHeight="1">
      <c r="A50" s="93"/>
      <c r="B50" s="182" t="s">
        <v>406</v>
      </c>
      <c r="C50" s="259">
        <v>19.094149436701002</v>
      </c>
      <c r="D50" s="260">
        <v>17.888624789171413</v>
      </c>
      <c r="E50" s="261">
        <v>20.299674084230592</v>
      </c>
      <c r="F50" s="260">
        <v>18.182471447207963</v>
      </c>
      <c r="G50" s="261">
        <v>20.005827426194042</v>
      </c>
      <c r="H50" s="82"/>
    </row>
    <row r="51" spans="1:8" ht="15.75" customHeight="1">
      <c r="A51" s="93"/>
      <c r="B51" s="182" t="s">
        <v>407</v>
      </c>
      <c r="C51" s="247">
        <v>6.5858920100313645</v>
      </c>
      <c r="D51" s="248">
        <v>6.076808826343103</v>
      </c>
      <c r="E51" s="249">
        <v>7.0949751937196259</v>
      </c>
      <c r="F51" s="248">
        <v>6.3996085904138047</v>
      </c>
      <c r="G51" s="249">
        <v>6.7721754296489243</v>
      </c>
      <c r="H51" s="82"/>
    </row>
    <row r="52" spans="1:8" ht="15.75" customHeight="1">
      <c r="A52" s="93"/>
      <c r="B52" s="182" t="s">
        <v>408</v>
      </c>
      <c r="C52" s="247">
        <v>8.2961530564511001</v>
      </c>
      <c r="D52" s="248">
        <v>7.9197183172657803</v>
      </c>
      <c r="E52" s="249">
        <v>8.672587795636419</v>
      </c>
      <c r="F52" s="248">
        <v>8.0000275198387421</v>
      </c>
      <c r="G52" s="249">
        <v>8.5922785930634582</v>
      </c>
      <c r="H52" s="82"/>
    </row>
    <row r="53" spans="1:8" ht="15.75" customHeight="1">
      <c r="A53" s="93"/>
      <c r="B53" s="182" t="s">
        <v>409</v>
      </c>
      <c r="C53" s="246">
        <v>219.09817748769373</v>
      </c>
      <c r="D53" s="251">
        <v>210.32807688151826</v>
      </c>
      <c r="E53" s="252">
        <v>227.86827809386921</v>
      </c>
      <c r="F53" s="251">
        <v>214.67710232072318</v>
      </c>
      <c r="G53" s="252">
        <v>223.51925265466429</v>
      </c>
      <c r="H53" s="82"/>
    </row>
    <row r="54" spans="1:8" ht="15.75" customHeight="1">
      <c r="A54" s="93"/>
      <c r="B54" s="182" t="s">
        <v>410</v>
      </c>
      <c r="C54" s="247">
        <v>1.0573630212548202</v>
      </c>
      <c r="D54" s="248">
        <v>0.96810338597706191</v>
      </c>
      <c r="E54" s="249">
        <v>1.1466226565325783</v>
      </c>
      <c r="F54" s="248">
        <v>1.018181896743682</v>
      </c>
      <c r="G54" s="249">
        <v>1.0965441457659584</v>
      </c>
      <c r="H54" s="82"/>
    </row>
    <row r="55" spans="1:8" ht="15.75" customHeight="1">
      <c r="A55" s="93"/>
      <c r="B55" s="182" t="s">
        <v>411</v>
      </c>
      <c r="C55" s="247">
        <v>0.68344955702432375</v>
      </c>
      <c r="D55" s="248">
        <v>0.64593051338149043</v>
      </c>
      <c r="E55" s="249">
        <v>0.72096860066715707</v>
      </c>
      <c r="F55" s="248">
        <v>0.64846345372387071</v>
      </c>
      <c r="G55" s="249">
        <v>0.71843566032477679</v>
      </c>
      <c r="H55" s="82"/>
    </row>
    <row r="56" spans="1:8" ht="15.75" customHeight="1">
      <c r="A56" s="93"/>
      <c r="B56" s="182" t="s">
        <v>412</v>
      </c>
      <c r="C56" s="259">
        <v>15.561310434250286</v>
      </c>
      <c r="D56" s="260">
        <v>14.797043503750521</v>
      </c>
      <c r="E56" s="261">
        <v>16.32557736475005</v>
      </c>
      <c r="F56" s="260">
        <v>14.981054020520117</v>
      </c>
      <c r="G56" s="261">
        <v>16.141566847980453</v>
      </c>
      <c r="H56" s="82"/>
    </row>
    <row r="57" spans="1:8" ht="15.75" customHeight="1">
      <c r="A57" s="93"/>
      <c r="B57" s="182" t="s">
        <v>413</v>
      </c>
      <c r="C57" s="259">
        <v>11.600030675400626</v>
      </c>
      <c r="D57" s="260">
        <v>11.015856362960575</v>
      </c>
      <c r="E57" s="261">
        <v>12.184204987840678</v>
      </c>
      <c r="F57" s="260">
        <v>11.179750462504831</v>
      </c>
      <c r="G57" s="261">
        <v>12.020310888296422</v>
      </c>
      <c r="H57" s="82"/>
    </row>
    <row r="58" spans="1:8" ht="15.75" customHeight="1">
      <c r="A58" s="93"/>
      <c r="B58" s="182" t="s">
        <v>414</v>
      </c>
      <c r="C58" s="245">
        <v>0.16288195708394768</v>
      </c>
      <c r="D58" s="256">
        <v>0.15653179070946169</v>
      </c>
      <c r="E58" s="257">
        <v>0.16923212345843366</v>
      </c>
      <c r="F58" s="256">
        <v>0.16059434311151227</v>
      </c>
      <c r="G58" s="257">
        <v>0.16516957105638308</v>
      </c>
      <c r="H58" s="82"/>
    </row>
    <row r="59" spans="1:8" ht="15.75" customHeight="1">
      <c r="A59" s="93"/>
      <c r="B59" s="182" t="s">
        <v>415</v>
      </c>
      <c r="C59" s="247">
        <v>3.5444853755906678</v>
      </c>
      <c r="D59" s="248">
        <v>3.3989992691525441</v>
      </c>
      <c r="E59" s="249">
        <v>3.6899714820287914</v>
      </c>
      <c r="F59" s="248">
        <v>3.4541965667517727</v>
      </c>
      <c r="G59" s="249">
        <v>3.6347741844295629</v>
      </c>
      <c r="H59" s="82"/>
    </row>
    <row r="60" spans="1:8" ht="15.75" customHeight="1">
      <c r="A60" s="93"/>
      <c r="B60" s="182" t="s">
        <v>416</v>
      </c>
      <c r="C60" s="247">
        <v>0.17030124441731015</v>
      </c>
      <c r="D60" s="248">
        <v>0.15260345833894406</v>
      </c>
      <c r="E60" s="249">
        <v>0.18799903049567623</v>
      </c>
      <c r="F60" s="248" t="s">
        <v>94</v>
      </c>
      <c r="G60" s="249" t="s">
        <v>94</v>
      </c>
      <c r="H60" s="82"/>
    </row>
    <row r="61" spans="1:8" ht="15.75" customHeight="1">
      <c r="A61" s="93"/>
      <c r="B61" s="182" t="s">
        <v>417</v>
      </c>
      <c r="C61" s="247">
        <v>4.0876065195042557</v>
      </c>
      <c r="D61" s="248">
        <v>3.8688923692168804</v>
      </c>
      <c r="E61" s="249">
        <v>4.3063206697916305</v>
      </c>
      <c r="F61" s="248">
        <v>3.9300045879996466</v>
      </c>
      <c r="G61" s="249">
        <v>4.2452084510088648</v>
      </c>
      <c r="H61" s="82"/>
    </row>
    <row r="62" spans="1:8" ht="15.75" customHeight="1">
      <c r="A62" s="93"/>
      <c r="B62" s="182" t="s">
        <v>418</v>
      </c>
      <c r="C62" s="259">
        <v>19.6237215689785</v>
      </c>
      <c r="D62" s="260">
        <v>18.774310523025484</v>
      </c>
      <c r="E62" s="261">
        <v>20.473132614931515</v>
      </c>
      <c r="F62" s="260">
        <v>19.095090204911575</v>
      </c>
      <c r="G62" s="261">
        <v>20.152352933045425</v>
      </c>
      <c r="H62" s="82"/>
    </row>
    <row r="63" spans="1:8" ht="15.75" customHeight="1">
      <c r="A63" s="93"/>
      <c r="B63" s="182" t="s">
        <v>419</v>
      </c>
      <c r="C63" s="247">
        <v>3.9207121204791449</v>
      </c>
      <c r="D63" s="248">
        <v>3.6819248150808215</v>
      </c>
      <c r="E63" s="249">
        <v>4.1594994258774678</v>
      </c>
      <c r="F63" s="248">
        <v>3.76220766070734</v>
      </c>
      <c r="G63" s="249">
        <v>4.0792165802509492</v>
      </c>
      <c r="H63" s="82"/>
    </row>
    <row r="64" spans="1:8" ht="15.75" customHeight="1">
      <c r="A64" s="93"/>
      <c r="B64" s="182" t="s">
        <v>420</v>
      </c>
      <c r="C64" s="259">
        <v>15.53903045493173</v>
      </c>
      <c r="D64" s="260">
        <v>15.027000766366008</v>
      </c>
      <c r="E64" s="261">
        <v>16.051060143497452</v>
      </c>
      <c r="F64" s="260">
        <v>15.117085719520592</v>
      </c>
      <c r="G64" s="261">
        <v>15.960975190342868</v>
      </c>
      <c r="H64" s="82"/>
    </row>
    <row r="65" spans="1:8" ht="15.75" customHeight="1">
      <c r="A65" s="93"/>
      <c r="B65" s="182" t="s">
        <v>421</v>
      </c>
      <c r="C65" s="247">
        <v>1.0018177085012028</v>
      </c>
      <c r="D65" s="248">
        <v>0.90747434477463929</v>
      </c>
      <c r="E65" s="249">
        <v>1.0961610722277664</v>
      </c>
      <c r="F65" s="248">
        <v>0.92615798875647359</v>
      </c>
      <c r="G65" s="249">
        <v>1.0774774282459318</v>
      </c>
      <c r="H65" s="82"/>
    </row>
    <row r="66" spans="1:8" ht="15.75" customHeight="1">
      <c r="A66" s="93"/>
      <c r="B66" s="182" t="s">
        <v>422</v>
      </c>
      <c r="C66" s="245">
        <v>0.24541503030653006</v>
      </c>
      <c r="D66" s="256">
        <v>0.23924772313242812</v>
      </c>
      <c r="E66" s="257">
        <v>0.25158233748063202</v>
      </c>
      <c r="F66" s="256">
        <v>0.24095798535990734</v>
      </c>
      <c r="G66" s="257">
        <v>0.24987207525315278</v>
      </c>
      <c r="H66" s="82"/>
    </row>
    <row r="67" spans="1:8" ht="15.75" customHeight="1">
      <c r="A67" s="93"/>
      <c r="B67" s="182" t="s">
        <v>423</v>
      </c>
      <c r="C67" s="246">
        <v>204.40856097281309</v>
      </c>
      <c r="D67" s="251">
        <v>198.21181574684755</v>
      </c>
      <c r="E67" s="252">
        <v>210.60530619877864</v>
      </c>
      <c r="F67" s="251">
        <v>200.34719981192134</v>
      </c>
      <c r="G67" s="252">
        <v>208.46992213370484</v>
      </c>
      <c r="H67" s="82"/>
    </row>
    <row r="68" spans="1:8" ht="15.75" customHeight="1">
      <c r="A68" s="93"/>
      <c r="B68" s="250" t="s">
        <v>203</v>
      </c>
      <c r="C68" s="181"/>
      <c r="D68" s="181"/>
      <c r="E68" s="181"/>
      <c r="F68" s="181"/>
      <c r="G68" s="180"/>
      <c r="H68" s="82"/>
    </row>
    <row r="69" spans="1:8" ht="15.75" customHeight="1">
      <c r="A69" s="93"/>
      <c r="B69" s="182" t="s">
        <v>367</v>
      </c>
      <c r="C69" s="246">
        <v>307.49989029084207</v>
      </c>
      <c r="D69" s="251">
        <v>298.07775744691924</v>
      </c>
      <c r="E69" s="252">
        <v>316.92202313476491</v>
      </c>
      <c r="F69" s="251">
        <v>303.37970608075386</v>
      </c>
      <c r="G69" s="252">
        <v>311.62007450093029</v>
      </c>
      <c r="H69" s="82"/>
    </row>
    <row r="70" spans="1:8" ht="15.75" customHeight="1">
      <c r="A70" s="93"/>
      <c r="B70" s="182" t="s">
        <v>368</v>
      </c>
      <c r="C70" s="245">
        <v>0.79966965323996753</v>
      </c>
      <c r="D70" s="256">
        <v>0.75337123058563682</v>
      </c>
      <c r="E70" s="257">
        <v>0.84596807589429823</v>
      </c>
      <c r="F70" s="256">
        <v>0.78203041048285282</v>
      </c>
      <c r="G70" s="257">
        <v>0.81730889599708223</v>
      </c>
      <c r="H70" s="82"/>
    </row>
    <row r="71" spans="1:8" ht="15.75" customHeight="1">
      <c r="A71" s="93"/>
      <c r="B71" s="182" t="s">
        <v>369</v>
      </c>
      <c r="C71" s="246">
        <v>1115.2101533684361</v>
      </c>
      <c r="D71" s="251">
        <v>1083.4574285411729</v>
      </c>
      <c r="E71" s="252">
        <v>1146.9628781956992</v>
      </c>
      <c r="F71" s="251">
        <v>1097.8874829866552</v>
      </c>
      <c r="G71" s="252">
        <v>1132.5328237502169</v>
      </c>
      <c r="H71" s="82"/>
    </row>
    <row r="72" spans="1:8" ht="15.75" customHeight="1">
      <c r="A72" s="93"/>
      <c r="B72" s="182" t="s">
        <v>424</v>
      </c>
      <c r="C72" s="259" t="s">
        <v>96</v>
      </c>
      <c r="D72" s="260" t="s">
        <v>94</v>
      </c>
      <c r="E72" s="261" t="s">
        <v>94</v>
      </c>
      <c r="F72" s="260" t="s">
        <v>94</v>
      </c>
      <c r="G72" s="261" t="s">
        <v>94</v>
      </c>
      <c r="H72" s="82"/>
    </row>
    <row r="73" spans="1:8" ht="15.75" customHeight="1">
      <c r="A73" s="93"/>
      <c r="B73" s="182" t="s">
        <v>370</v>
      </c>
      <c r="C73" s="247">
        <v>0.46872802185807333</v>
      </c>
      <c r="D73" s="248">
        <v>0.41642107111347038</v>
      </c>
      <c r="E73" s="249">
        <v>0.52103497260267628</v>
      </c>
      <c r="F73" s="248">
        <v>0.44380842274958404</v>
      </c>
      <c r="G73" s="249">
        <v>0.49364762096656262</v>
      </c>
      <c r="H73" s="82"/>
    </row>
    <row r="74" spans="1:8" ht="15.75" customHeight="1">
      <c r="A74" s="93"/>
      <c r="B74" s="182" t="s">
        <v>371</v>
      </c>
      <c r="C74" s="246">
        <v>64.628791558940165</v>
      </c>
      <c r="D74" s="251">
        <v>62.803852572409866</v>
      </c>
      <c r="E74" s="252">
        <v>66.453730545470464</v>
      </c>
      <c r="F74" s="251">
        <v>62.789380056615741</v>
      </c>
      <c r="G74" s="252">
        <v>66.468203061264589</v>
      </c>
      <c r="H74" s="82"/>
    </row>
    <row r="75" spans="1:8" ht="15.75" customHeight="1">
      <c r="A75" s="93"/>
      <c r="B75" s="182" t="s">
        <v>372</v>
      </c>
      <c r="C75" s="245">
        <v>0.5443859001416459</v>
      </c>
      <c r="D75" s="256">
        <v>0.5273101478878458</v>
      </c>
      <c r="E75" s="257">
        <v>0.56146165239544599</v>
      </c>
      <c r="F75" s="256">
        <v>0.53374876883642453</v>
      </c>
      <c r="G75" s="257">
        <v>0.55502303144686727</v>
      </c>
      <c r="H75" s="82"/>
    </row>
    <row r="76" spans="1:8" ht="15.75" customHeight="1">
      <c r="A76" s="93"/>
      <c r="B76" s="182" t="s">
        <v>373</v>
      </c>
      <c r="C76" s="259">
        <v>12.081741679687941</v>
      </c>
      <c r="D76" s="260">
        <v>11.648653846731387</v>
      </c>
      <c r="E76" s="261">
        <v>12.514829512644495</v>
      </c>
      <c r="F76" s="260">
        <v>11.812867813534293</v>
      </c>
      <c r="G76" s="261">
        <v>12.350615545841588</v>
      </c>
      <c r="H76" s="82"/>
    </row>
    <row r="77" spans="1:8" ht="15.75" customHeight="1">
      <c r="A77" s="93"/>
      <c r="B77" s="182" t="s">
        <v>374</v>
      </c>
      <c r="C77" s="259">
        <v>41.46258493577249</v>
      </c>
      <c r="D77" s="260">
        <v>38.746428398432904</v>
      </c>
      <c r="E77" s="261">
        <v>44.178741473112076</v>
      </c>
      <c r="F77" s="260">
        <v>39.923127995181332</v>
      </c>
      <c r="G77" s="261">
        <v>43.002041876363648</v>
      </c>
      <c r="H77" s="82"/>
    </row>
    <row r="78" spans="1:8" ht="15.75" customHeight="1">
      <c r="A78" s="93"/>
      <c r="B78" s="182" t="s">
        <v>375</v>
      </c>
      <c r="C78" s="259">
        <v>17.565624341244948</v>
      </c>
      <c r="D78" s="260">
        <v>16.848300120619736</v>
      </c>
      <c r="E78" s="261">
        <v>18.28294856187016</v>
      </c>
      <c r="F78" s="260">
        <v>17.165043852681062</v>
      </c>
      <c r="G78" s="261">
        <v>17.966204829808834</v>
      </c>
      <c r="H78" s="82"/>
    </row>
    <row r="79" spans="1:8" ht="15.75" customHeight="1">
      <c r="A79" s="93"/>
      <c r="B79" s="182" t="s">
        <v>376</v>
      </c>
      <c r="C79" s="259">
        <v>18.276341954661799</v>
      </c>
      <c r="D79" s="260">
        <v>17.161377291633816</v>
      </c>
      <c r="E79" s="261">
        <v>19.391306617689782</v>
      </c>
      <c r="F79" s="260">
        <v>17.255878981616142</v>
      </c>
      <c r="G79" s="261">
        <v>19.296804927707456</v>
      </c>
      <c r="H79" s="82"/>
    </row>
    <row r="80" spans="1:8" ht="15.75" customHeight="1">
      <c r="A80" s="93"/>
      <c r="B80" s="182" t="s">
        <v>377</v>
      </c>
      <c r="C80" s="247">
        <v>1.4763170077740801</v>
      </c>
      <c r="D80" s="248">
        <v>1.3659989371446062</v>
      </c>
      <c r="E80" s="249">
        <v>1.5866350784035541</v>
      </c>
      <c r="F80" s="248">
        <v>1.4192463776715127</v>
      </c>
      <c r="G80" s="249">
        <v>1.5333876378766476</v>
      </c>
      <c r="H80" s="82"/>
    </row>
    <row r="81" spans="1:8" ht="15.75" customHeight="1">
      <c r="A81" s="93"/>
      <c r="B81" s="182" t="s">
        <v>378</v>
      </c>
      <c r="C81" s="247">
        <v>1.0417632189784825</v>
      </c>
      <c r="D81" s="248">
        <v>1.0184879760277628</v>
      </c>
      <c r="E81" s="249">
        <v>1.0650384619292022</v>
      </c>
      <c r="F81" s="248">
        <v>1.0284096593412448</v>
      </c>
      <c r="G81" s="249">
        <v>1.0551167786157201</v>
      </c>
      <c r="H81" s="82"/>
    </row>
    <row r="82" spans="1:8" ht="15.75" customHeight="1">
      <c r="A82" s="93"/>
      <c r="B82" s="182" t="s">
        <v>379</v>
      </c>
      <c r="C82" s="247">
        <v>2.1032275842422394</v>
      </c>
      <c r="D82" s="248">
        <v>1.8447400179214712</v>
      </c>
      <c r="E82" s="249">
        <v>2.3617151505630076</v>
      </c>
      <c r="F82" s="248">
        <v>1.9993373087702613</v>
      </c>
      <c r="G82" s="249">
        <v>2.2071178597142178</v>
      </c>
      <c r="H82" s="82"/>
    </row>
    <row r="83" spans="1:8" ht="15.75" customHeight="1">
      <c r="A83" s="93"/>
      <c r="B83" s="182" t="s">
        <v>380</v>
      </c>
      <c r="C83" s="247">
        <v>0.68580051733487191</v>
      </c>
      <c r="D83" s="248">
        <v>0.61342917237969996</v>
      </c>
      <c r="E83" s="249">
        <v>0.75817186229004385</v>
      </c>
      <c r="F83" s="248">
        <v>0.65286903594368317</v>
      </c>
      <c r="G83" s="249">
        <v>0.71873199872606064</v>
      </c>
      <c r="H83" s="82"/>
    </row>
    <row r="84" spans="1:8" ht="15.75" customHeight="1">
      <c r="A84" s="93"/>
      <c r="B84" s="182" t="s">
        <v>381</v>
      </c>
      <c r="C84" s="247">
        <v>0.73148620517944762</v>
      </c>
      <c r="D84" s="248">
        <v>0.6176722138804428</v>
      </c>
      <c r="E84" s="249">
        <v>0.84530019647845245</v>
      </c>
      <c r="F84" s="248">
        <v>0.70262582347606872</v>
      </c>
      <c r="G84" s="249">
        <v>0.76034658688282653</v>
      </c>
      <c r="H84" s="82"/>
    </row>
    <row r="85" spans="1:8" ht="15.75" customHeight="1">
      <c r="A85" s="93"/>
      <c r="B85" s="182" t="s">
        <v>382</v>
      </c>
      <c r="C85" s="247">
        <v>3.7682342362838539</v>
      </c>
      <c r="D85" s="248">
        <v>3.6682143218331302</v>
      </c>
      <c r="E85" s="249">
        <v>3.8682541507345776</v>
      </c>
      <c r="F85" s="248">
        <v>3.7094583556290619</v>
      </c>
      <c r="G85" s="249">
        <v>3.8270101169386459</v>
      </c>
      <c r="H85" s="82"/>
    </row>
    <row r="86" spans="1:8" ht="15.75" customHeight="1">
      <c r="A86" s="93"/>
      <c r="B86" s="182" t="s">
        <v>383</v>
      </c>
      <c r="C86" s="247">
        <v>4.7801236937265257</v>
      </c>
      <c r="D86" s="248">
        <v>4.4388259204286546</v>
      </c>
      <c r="E86" s="249">
        <v>5.1214214670243967</v>
      </c>
      <c r="F86" s="248">
        <v>4.5722933973014488</v>
      </c>
      <c r="G86" s="249">
        <v>4.9879539901516026</v>
      </c>
      <c r="H86" s="82"/>
    </row>
    <row r="87" spans="1:8" ht="15.75" customHeight="1">
      <c r="A87" s="93"/>
      <c r="B87" s="182" t="s">
        <v>384</v>
      </c>
      <c r="C87" s="247">
        <v>3.3656057326537216</v>
      </c>
      <c r="D87" s="248">
        <v>3.0089241183681947</v>
      </c>
      <c r="E87" s="249">
        <v>3.7222873469392486</v>
      </c>
      <c r="F87" s="248">
        <v>3.2614945246604967</v>
      </c>
      <c r="G87" s="249">
        <v>3.4697169406469466</v>
      </c>
      <c r="H87" s="82"/>
    </row>
    <row r="88" spans="1:8" ht="15.75" customHeight="1">
      <c r="A88" s="93"/>
      <c r="B88" s="182" t="s">
        <v>385</v>
      </c>
      <c r="C88" s="247">
        <v>1.5197528953124551</v>
      </c>
      <c r="D88" s="248">
        <v>1.3860127326903342</v>
      </c>
      <c r="E88" s="249">
        <v>1.6534930579345759</v>
      </c>
      <c r="F88" s="248">
        <v>1.4396367341169576</v>
      </c>
      <c r="G88" s="249">
        <v>1.5998690565079525</v>
      </c>
      <c r="H88" s="82"/>
    </row>
    <row r="89" spans="1:8" ht="15.75" customHeight="1">
      <c r="A89" s="93"/>
      <c r="B89" s="182" t="s">
        <v>425</v>
      </c>
      <c r="C89" s="247">
        <v>0.49690476190476185</v>
      </c>
      <c r="D89" s="248">
        <v>0.43812880114606051</v>
      </c>
      <c r="E89" s="249">
        <v>0.55568072266346324</v>
      </c>
      <c r="F89" s="248">
        <v>0.46233159350599151</v>
      </c>
      <c r="G89" s="249">
        <v>0.53147793030353219</v>
      </c>
      <c r="H89" s="82"/>
    </row>
    <row r="90" spans="1:8" ht="15.75" customHeight="1">
      <c r="A90" s="93"/>
      <c r="B90" s="182" t="s">
        <v>386</v>
      </c>
      <c r="C90" s="247">
        <v>0.29775904018577265</v>
      </c>
      <c r="D90" s="248">
        <v>0.26066103000547797</v>
      </c>
      <c r="E90" s="249">
        <v>0.33485705036606733</v>
      </c>
      <c r="F90" s="248">
        <v>0.28312423586239455</v>
      </c>
      <c r="G90" s="249">
        <v>0.31239384450915075</v>
      </c>
      <c r="H90" s="82"/>
    </row>
    <row r="91" spans="1:8" ht="15.75" customHeight="1">
      <c r="A91" s="93"/>
      <c r="B91" s="182" t="s">
        <v>387</v>
      </c>
      <c r="C91" s="247">
        <v>2.1079023454086339</v>
      </c>
      <c r="D91" s="248">
        <v>1.9897306266263755</v>
      </c>
      <c r="E91" s="249">
        <v>2.2260740641908923</v>
      </c>
      <c r="F91" s="248">
        <v>2.0372982411516478</v>
      </c>
      <c r="G91" s="249">
        <v>2.1785064496656199</v>
      </c>
      <c r="H91" s="82"/>
    </row>
    <row r="92" spans="1:8" ht="15.75" customHeight="1">
      <c r="A92" s="93"/>
      <c r="B92" s="182" t="s">
        <v>388</v>
      </c>
      <c r="C92" s="245">
        <v>0.44813144228416668</v>
      </c>
      <c r="D92" s="256">
        <v>0.42457291164000605</v>
      </c>
      <c r="E92" s="257">
        <v>0.47168997292832732</v>
      </c>
      <c r="F92" s="256">
        <v>0.43672947046999966</v>
      </c>
      <c r="G92" s="257">
        <v>0.4595334140983337</v>
      </c>
      <c r="H92" s="82"/>
    </row>
    <row r="93" spans="1:8" ht="15.75" customHeight="1">
      <c r="A93" s="93"/>
      <c r="B93" s="182" t="s">
        <v>389</v>
      </c>
      <c r="C93" s="259">
        <v>19.992163725608048</v>
      </c>
      <c r="D93" s="260">
        <v>18.712436207745164</v>
      </c>
      <c r="E93" s="261">
        <v>21.271891243470932</v>
      </c>
      <c r="F93" s="260">
        <v>19.167978676131558</v>
      </c>
      <c r="G93" s="261">
        <v>20.816348775084538</v>
      </c>
      <c r="H93" s="82"/>
    </row>
    <row r="94" spans="1:8" ht="15.75" customHeight="1">
      <c r="A94" s="93"/>
      <c r="B94" s="182" t="s">
        <v>390</v>
      </c>
      <c r="C94" s="247">
        <v>5.0690152777777788</v>
      </c>
      <c r="D94" s="248">
        <v>4.5838421990699922</v>
      </c>
      <c r="E94" s="249">
        <v>5.5541883564855654</v>
      </c>
      <c r="F94" s="248">
        <v>4.872183969209809</v>
      </c>
      <c r="G94" s="249">
        <v>5.2658465863457486</v>
      </c>
      <c r="H94" s="82"/>
    </row>
    <row r="95" spans="1:8" ht="15.75" customHeight="1">
      <c r="A95" s="93"/>
      <c r="B95" s="182" t="s">
        <v>391</v>
      </c>
      <c r="C95" s="245">
        <v>6.5640865554178945E-2</v>
      </c>
      <c r="D95" s="256">
        <v>5.5722850332517199E-2</v>
      </c>
      <c r="E95" s="257">
        <v>7.5558880775840692E-2</v>
      </c>
      <c r="F95" s="256" t="s">
        <v>94</v>
      </c>
      <c r="G95" s="257" t="s">
        <v>94</v>
      </c>
      <c r="H95" s="82"/>
    </row>
    <row r="96" spans="1:8" ht="15.75" customHeight="1">
      <c r="A96" s="93"/>
      <c r="B96" s="182" t="s">
        <v>392</v>
      </c>
      <c r="C96" s="245">
        <v>8.1153081565350879E-2</v>
      </c>
      <c r="D96" s="256">
        <v>7.3059443885698308E-2</v>
      </c>
      <c r="E96" s="257">
        <v>8.924671924500345E-2</v>
      </c>
      <c r="F96" s="256">
        <v>7.894388497266816E-2</v>
      </c>
      <c r="G96" s="257">
        <v>8.3362278158033598E-2</v>
      </c>
      <c r="H96" s="82"/>
    </row>
    <row r="97" spans="1:8" ht="15.75" customHeight="1">
      <c r="A97" s="93"/>
      <c r="B97" s="182" t="s">
        <v>393</v>
      </c>
      <c r="C97" s="245">
        <v>2.8410386354191176E-2</v>
      </c>
      <c r="D97" s="256">
        <v>2.7396061837547669E-2</v>
      </c>
      <c r="E97" s="257">
        <v>2.9424710870834682E-2</v>
      </c>
      <c r="F97" s="256">
        <v>2.7775348841590698E-2</v>
      </c>
      <c r="G97" s="257">
        <v>2.9045423866791653E-2</v>
      </c>
      <c r="H97" s="82"/>
    </row>
    <row r="98" spans="1:8" ht="15.75" customHeight="1">
      <c r="A98" s="93"/>
      <c r="B98" s="182" t="s">
        <v>394</v>
      </c>
      <c r="C98" s="259">
        <v>11.102712852782942</v>
      </c>
      <c r="D98" s="260">
        <v>10.70979314350296</v>
      </c>
      <c r="E98" s="261">
        <v>11.495632562062923</v>
      </c>
      <c r="F98" s="260">
        <v>10.817375685399684</v>
      </c>
      <c r="G98" s="261">
        <v>11.388050020166199</v>
      </c>
      <c r="H98" s="82"/>
    </row>
    <row r="99" spans="1:8" ht="15.75" customHeight="1">
      <c r="A99" s="93"/>
      <c r="B99" s="182" t="s">
        <v>395</v>
      </c>
      <c r="C99" s="245">
        <v>8.1042264913770409E-2</v>
      </c>
      <c r="D99" s="256">
        <v>7.2783336022026371E-2</v>
      </c>
      <c r="E99" s="257">
        <v>8.9301193805514448E-2</v>
      </c>
      <c r="F99" s="256">
        <v>7.7514477570493484E-2</v>
      </c>
      <c r="G99" s="257">
        <v>8.4570052257047335E-2</v>
      </c>
      <c r="H99" s="82"/>
    </row>
    <row r="100" spans="1:8" ht="15.75" customHeight="1">
      <c r="A100" s="93"/>
      <c r="B100" s="182" t="s">
        <v>396</v>
      </c>
      <c r="C100" s="247">
        <v>1.5995932230925953</v>
      </c>
      <c r="D100" s="248">
        <v>1.3619392388932141</v>
      </c>
      <c r="E100" s="249">
        <v>1.8372472072919765</v>
      </c>
      <c r="F100" s="248">
        <v>1.4986938079142589</v>
      </c>
      <c r="G100" s="249">
        <v>1.7004926382709318</v>
      </c>
      <c r="H100" s="82"/>
    </row>
    <row r="101" spans="1:8" ht="15.75" customHeight="1">
      <c r="A101" s="93"/>
      <c r="B101" s="182" t="s">
        <v>397</v>
      </c>
      <c r="C101" s="259">
        <v>21.324343381377457</v>
      </c>
      <c r="D101" s="260">
        <v>18.019953897167994</v>
      </c>
      <c r="E101" s="261">
        <v>24.628732865586919</v>
      </c>
      <c r="F101" s="260">
        <v>20.848351876694775</v>
      </c>
      <c r="G101" s="261">
        <v>21.800334886060138</v>
      </c>
      <c r="H101" s="82"/>
    </row>
    <row r="102" spans="1:8" ht="15.75" customHeight="1">
      <c r="A102" s="93"/>
      <c r="B102" s="182" t="s">
        <v>398</v>
      </c>
      <c r="C102" s="247">
        <v>5.707091097343171</v>
      </c>
      <c r="D102" s="248">
        <v>5.293351595693502</v>
      </c>
      <c r="E102" s="249">
        <v>6.12083059899284</v>
      </c>
      <c r="F102" s="248">
        <v>5.4050775476030406</v>
      </c>
      <c r="G102" s="249">
        <v>6.0091046470833014</v>
      </c>
      <c r="H102" s="82"/>
    </row>
    <row r="103" spans="1:8" ht="15.75" customHeight="1">
      <c r="A103" s="93"/>
      <c r="B103" s="182" t="s">
        <v>399</v>
      </c>
      <c r="C103" s="245">
        <v>2.2934833034900501E-2</v>
      </c>
      <c r="D103" s="256">
        <v>2.1651032972890151E-2</v>
      </c>
      <c r="E103" s="257">
        <v>2.4218633096910851E-2</v>
      </c>
      <c r="F103" s="256">
        <v>2.2166692311381894E-2</v>
      </c>
      <c r="G103" s="257">
        <v>2.3702973758419107E-2</v>
      </c>
      <c r="H103" s="82"/>
    </row>
    <row r="104" spans="1:8" ht="15.75" customHeight="1">
      <c r="A104" s="93"/>
      <c r="B104" s="182" t="s">
        <v>400</v>
      </c>
      <c r="C104" s="245">
        <v>0.1392997829463328</v>
      </c>
      <c r="D104" s="256">
        <v>0.13496649614805545</v>
      </c>
      <c r="E104" s="257">
        <v>0.14363306974461015</v>
      </c>
      <c r="F104" s="256">
        <v>0.13689193834016206</v>
      </c>
      <c r="G104" s="257">
        <v>0.14170762755250355</v>
      </c>
      <c r="H104" s="82"/>
    </row>
    <row r="105" spans="1:8" ht="15.75" customHeight="1">
      <c r="A105" s="93"/>
      <c r="B105" s="182" t="s">
        <v>401</v>
      </c>
      <c r="C105" s="247">
        <v>5.5062867365897858</v>
      </c>
      <c r="D105" s="248">
        <v>4.587994562382268</v>
      </c>
      <c r="E105" s="249">
        <v>6.4245789107973037</v>
      </c>
      <c r="F105" s="248">
        <v>5.3630627504118857</v>
      </c>
      <c r="G105" s="249">
        <v>5.649510722767686</v>
      </c>
      <c r="H105" s="82"/>
    </row>
    <row r="106" spans="1:8" ht="15.75" customHeight="1">
      <c r="A106" s="93"/>
      <c r="B106" s="182" t="s">
        <v>402</v>
      </c>
      <c r="C106" s="259">
        <v>23.144210172778553</v>
      </c>
      <c r="D106" s="260">
        <v>21.87375739778934</v>
      </c>
      <c r="E106" s="261">
        <v>24.414662947767766</v>
      </c>
      <c r="F106" s="260">
        <v>22.638262482792616</v>
      </c>
      <c r="G106" s="261">
        <v>23.650157862764491</v>
      </c>
      <c r="H106" s="82"/>
    </row>
    <row r="107" spans="1:8" ht="15.75" customHeight="1">
      <c r="A107" s="93"/>
      <c r="B107" s="182" t="s">
        <v>426</v>
      </c>
      <c r="C107" s="245">
        <v>5.9047619047619048E-3</v>
      </c>
      <c r="D107" s="256">
        <v>4.6325756383681221E-3</v>
      </c>
      <c r="E107" s="257">
        <v>7.1769481711556875E-3</v>
      </c>
      <c r="F107" s="256" t="s">
        <v>94</v>
      </c>
      <c r="G107" s="257" t="s">
        <v>94</v>
      </c>
      <c r="H107" s="82"/>
    </row>
    <row r="108" spans="1:8" ht="15.75" customHeight="1">
      <c r="A108" s="93"/>
      <c r="B108" s="182" t="s">
        <v>403</v>
      </c>
      <c r="C108" s="247">
        <v>2.5516798559168143</v>
      </c>
      <c r="D108" s="248">
        <v>2.4877671295582062</v>
      </c>
      <c r="E108" s="249">
        <v>2.6155925822754225</v>
      </c>
      <c r="F108" s="248">
        <v>2.5144870769321348</v>
      </c>
      <c r="G108" s="249">
        <v>2.5888726349014939</v>
      </c>
      <c r="H108" s="82"/>
    </row>
    <row r="109" spans="1:8" ht="15.75" customHeight="1">
      <c r="A109" s="93"/>
      <c r="B109" s="182" t="s">
        <v>404</v>
      </c>
      <c r="C109" s="246">
        <v>78.540550422123729</v>
      </c>
      <c r="D109" s="251">
        <v>73.48201265975014</v>
      </c>
      <c r="E109" s="252">
        <v>83.599088184497319</v>
      </c>
      <c r="F109" s="251">
        <v>77.005159657635488</v>
      </c>
      <c r="G109" s="252">
        <v>80.075941186611971</v>
      </c>
      <c r="H109" s="82"/>
    </row>
    <row r="110" spans="1:8" ht="15.75" customHeight="1">
      <c r="A110" s="93"/>
      <c r="B110" s="182" t="s">
        <v>405</v>
      </c>
      <c r="C110" s="247">
        <v>2.3075443619931302</v>
      </c>
      <c r="D110" s="248">
        <v>2.1108618893521247</v>
      </c>
      <c r="E110" s="249">
        <v>2.5042268346341356</v>
      </c>
      <c r="F110" s="248">
        <v>2.2022738417033505</v>
      </c>
      <c r="G110" s="249">
        <v>2.4128148822829099</v>
      </c>
      <c r="H110" s="82"/>
    </row>
    <row r="111" spans="1:8" ht="15.75" customHeight="1">
      <c r="A111" s="93"/>
      <c r="B111" s="182" t="s">
        <v>406</v>
      </c>
      <c r="C111" s="259">
        <v>19.389261107885662</v>
      </c>
      <c r="D111" s="260">
        <v>18.259816124816464</v>
      </c>
      <c r="E111" s="261">
        <v>20.518706090954861</v>
      </c>
      <c r="F111" s="260">
        <v>18.474808474902495</v>
      </c>
      <c r="G111" s="261">
        <v>20.30371374086883</v>
      </c>
      <c r="H111" s="82"/>
    </row>
    <row r="112" spans="1:8" ht="15.75" customHeight="1">
      <c r="A112" s="93"/>
      <c r="B112" s="182" t="s">
        <v>407</v>
      </c>
      <c r="C112" s="247">
        <v>3.8034851718792129</v>
      </c>
      <c r="D112" s="248">
        <v>3.3603911066114809</v>
      </c>
      <c r="E112" s="249">
        <v>4.2465792371469453</v>
      </c>
      <c r="F112" s="248">
        <v>3.6438427951346477</v>
      </c>
      <c r="G112" s="249">
        <v>3.963127548623778</v>
      </c>
      <c r="H112" s="82"/>
    </row>
    <row r="113" spans="1:8" ht="15.75" customHeight="1">
      <c r="A113" s="93"/>
      <c r="B113" s="182" t="s">
        <v>408</v>
      </c>
      <c r="C113" s="247">
        <v>6.4839870671699078</v>
      </c>
      <c r="D113" s="248">
        <v>6.1728416717505077</v>
      </c>
      <c r="E113" s="249">
        <v>6.7951324625893079</v>
      </c>
      <c r="F113" s="248">
        <v>6.2995259134116033</v>
      </c>
      <c r="G113" s="249">
        <v>6.6684482209282123</v>
      </c>
      <c r="H113" s="82"/>
    </row>
    <row r="114" spans="1:8" ht="15.75" customHeight="1">
      <c r="A114" s="93"/>
      <c r="B114" s="182" t="s">
        <v>409</v>
      </c>
      <c r="C114" s="259">
        <v>41.676814048687518</v>
      </c>
      <c r="D114" s="260">
        <v>38.959527495862936</v>
      </c>
      <c r="E114" s="261">
        <v>44.3941006015121</v>
      </c>
      <c r="F114" s="260">
        <v>40.801032359410954</v>
      </c>
      <c r="G114" s="261">
        <v>42.552595737964083</v>
      </c>
      <c r="H114" s="82"/>
    </row>
    <row r="115" spans="1:8" ht="15.75" customHeight="1">
      <c r="A115" s="93"/>
      <c r="B115" s="182" t="s">
        <v>411</v>
      </c>
      <c r="C115" s="247">
        <v>0.40795119319894357</v>
      </c>
      <c r="D115" s="248">
        <v>0.37492357818860778</v>
      </c>
      <c r="E115" s="249">
        <v>0.44097880820927937</v>
      </c>
      <c r="F115" s="248">
        <v>0.39267066170244092</v>
      </c>
      <c r="G115" s="249">
        <v>0.42323172469544623</v>
      </c>
      <c r="H115" s="82"/>
    </row>
    <row r="116" spans="1:8" ht="15.75" customHeight="1">
      <c r="A116" s="93"/>
      <c r="B116" s="182" t="s">
        <v>412</v>
      </c>
      <c r="C116" s="259">
        <v>15.38346301797305</v>
      </c>
      <c r="D116" s="260">
        <v>14.681589457790489</v>
      </c>
      <c r="E116" s="261">
        <v>16.085336578155609</v>
      </c>
      <c r="F116" s="260">
        <v>15.006293261323803</v>
      </c>
      <c r="G116" s="261">
        <v>15.760632774622296</v>
      </c>
      <c r="H116" s="82"/>
    </row>
    <row r="117" spans="1:8" ht="15.75" customHeight="1">
      <c r="A117" s="93"/>
      <c r="B117" s="182" t="s">
        <v>413</v>
      </c>
      <c r="C117" s="247">
        <v>7.0103404784870724</v>
      </c>
      <c r="D117" s="248">
        <v>6.5406595944977868</v>
      </c>
      <c r="E117" s="249">
        <v>7.4800213624763581</v>
      </c>
      <c r="F117" s="248">
        <v>6.7945492374709922</v>
      </c>
      <c r="G117" s="249">
        <v>7.2261317195031527</v>
      </c>
      <c r="H117" s="82"/>
    </row>
    <row r="118" spans="1:8" ht="15.75" customHeight="1">
      <c r="A118" s="93"/>
      <c r="B118" s="182" t="s">
        <v>414</v>
      </c>
      <c r="C118" s="245">
        <v>3.7963271377041086E-2</v>
      </c>
      <c r="D118" s="256">
        <v>3.4261626515965746E-2</v>
      </c>
      <c r="E118" s="257">
        <v>4.1664916238116426E-2</v>
      </c>
      <c r="F118" s="256">
        <v>3.6574934210157409E-2</v>
      </c>
      <c r="G118" s="257">
        <v>3.9351608543924763E-2</v>
      </c>
      <c r="H118" s="82"/>
    </row>
    <row r="119" spans="1:8" ht="15.75" customHeight="1">
      <c r="A119" s="93"/>
      <c r="B119" s="182" t="s">
        <v>415</v>
      </c>
      <c r="C119" s="247">
        <v>1.1806817408893775</v>
      </c>
      <c r="D119" s="248">
        <v>1.1246160322234922</v>
      </c>
      <c r="E119" s="249">
        <v>1.2367474495552628</v>
      </c>
      <c r="F119" s="248">
        <v>1.1382247905260157</v>
      </c>
      <c r="G119" s="249">
        <v>1.2231386912527393</v>
      </c>
      <c r="H119" s="82"/>
    </row>
    <row r="120" spans="1:8" ht="15.75" customHeight="1">
      <c r="A120" s="93"/>
      <c r="B120" s="182" t="s">
        <v>416</v>
      </c>
      <c r="C120" s="245">
        <v>8.4327847057794517E-2</v>
      </c>
      <c r="D120" s="256">
        <v>6.7376865561503518E-2</v>
      </c>
      <c r="E120" s="257">
        <v>0.10127882855408551</v>
      </c>
      <c r="F120" s="256" t="s">
        <v>94</v>
      </c>
      <c r="G120" s="257" t="s">
        <v>94</v>
      </c>
      <c r="H120" s="82"/>
    </row>
    <row r="121" spans="1:8" ht="15.75" customHeight="1">
      <c r="A121" s="93"/>
      <c r="B121" s="182" t="s">
        <v>417</v>
      </c>
      <c r="C121" s="247">
        <v>2.0417199064677289</v>
      </c>
      <c r="D121" s="248">
        <v>1.9123429760243777</v>
      </c>
      <c r="E121" s="249">
        <v>2.1710968369110804</v>
      </c>
      <c r="F121" s="248">
        <v>1.9697616401309932</v>
      </c>
      <c r="G121" s="249">
        <v>2.1136781728044647</v>
      </c>
      <c r="H121" s="82"/>
    </row>
    <row r="122" spans="1:8" ht="15.75" customHeight="1">
      <c r="A122" s="93"/>
      <c r="B122" s="182" t="s">
        <v>418</v>
      </c>
      <c r="C122" s="247">
        <v>7.5145200232555727</v>
      </c>
      <c r="D122" s="248">
        <v>6.7355868330750672</v>
      </c>
      <c r="E122" s="249">
        <v>8.2934532134360772</v>
      </c>
      <c r="F122" s="248" t="s">
        <v>94</v>
      </c>
      <c r="G122" s="249" t="s">
        <v>94</v>
      </c>
      <c r="H122" s="82"/>
    </row>
    <row r="123" spans="1:8" ht="15.75" customHeight="1">
      <c r="A123" s="93"/>
      <c r="B123" s="182" t="s">
        <v>419</v>
      </c>
      <c r="C123" s="247">
        <v>1.939986834669438</v>
      </c>
      <c r="D123" s="248">
        <v>1.7214366121221398</v>
      </c>
      <c r="E123" s="249">
        <v>2.1585370572167362</v>
      </c>
      <c r="F123" s="248">
        <v>1.8298720120193912</v>
      </c>
      <c r="G123" s="249">
        <v>2.0501016573194848</v>
      </c>
      <c r="H123" s="82"/>
    </row>
    <row r="124" spans="1:8" ht="15.75" customHeight="1">
      <c r="A124" s="93"/>
      <c r="B124" s="182" t="s">
        <v>420</v>
      </c>
      <c r="C124" s="247">
        <v>8.0612339304582932</v>
      </c>
      <c r="D124" s="248">
        <v>7.5581793715842176</v>
      </c>
      <c r="E124" s="249">
        <v>8.5642884893323679</v>
      </c>
      <c r="F124" s="248">
        <v>7.8421474894611007</v>
      </c>
      <c r="G124" s="249">
        <v>8.2803203714554847</v>
      </c>
      <c r="H124" s="82"/>
    </row>
    <row r="125" spans="1:8" ht="15.75" customHeight="1">
      <c r="A125" s="93"/>
      <c r="B125" s="182" t="s">
        <v>421</v>
      </c>
      <c r="C125" s="247">
        <v>0.498395872105588</v>
      </c>
      <c r="D125" s="248">
        <v>0.44325145490839901</v>
      </c>
      <c r="E125" s="249">
        <v>0.55354028930277699</v>
      </c>
      <c r="F125" s="248">
        <v>0.46561299126881089</v>
      </c>
      <c r="G125" s="249">
        <v>0.53117875294236516</v>
      </c>
      <c r="H125" s="82"/>
    </row>
    <row r="126" spans="1:8" ht="15.75" customHeight="1">
      <c r="A126" s="93"/>
      <c r="B126" s="182" t="s">
        <v>422</v>
      </c>
      <c r="C126" s="245">
        <v>0.23970435202767715</v>
      </c>
      <c r="D126" s="256">
        <v>0.23398788870648765</v>
      </c>
      <c r="E126" s="257">
        <v>0.24542081534886664</v>
      </c>
      <c r="F126" s="256">
        <v>0.2354096603709106</v>
      </c>
      <c r="G126" s="257">
        <v>0.24399904368444369</v>
      </c>
      <c r="H126" s="82"/>
    </row>
    <row r="127" spans="1:8" ht="15.75" customHeight="1">
      <c r="A127" s="93"/>
      <c r="B127" s="182" t="s">
        <v>423</v>
      </c>
      <c r="C127" s="246">
        <v>57.495855298840439</v>
      </c>
      <c r="D127" s="251">
        <v>53.691640734304777</v>
      </c>
      <c r="E127" s="252">
        <v>61.300069863376102</v>
      </c>
      <c r="F127" s="251">
        <v>55.330019454312513</v>
      </c>
      <c r="G127" s="252">
        <v>59.661691143368365</v>
      </c>
      <c r="H127" s="82"/>
    </row>
    <row r="128" spans="1:8" ht="15.75" customHeight="1">
      <c r="A128" s="93"/>
      <c r="B128" s="266" t="s">
        <v>179</v>
      </c>
      <c r="C128" s="267"/>
      <c r="D128" s="267"/>
      <c r="E128" s="267"/>
      <c r="F128" s="267"/>
      <c r="G128" s="205"/>
      <c r="H128" s="82"/>
    </row>
    <row r="129" spans="1:8" ht="15.75" customHeight="1">
      <c r="A129" s="93"/>
      <c r="B129" s="203" t="s">
        <v>403</v>
      </c>
      <c r="C129" s="263">
        <v>2.5723694444444445</v>
      </c>
      <c r="D129" s="264">
        <v>2.5163669759794765</v>
      </c>
      <c r="E129" s="265">
        <v>2.6283719129094125</v>
      </c>
      <c r="F129" s="264">
        <v>2.5361182201754957</v>
      </c>
      <c r="G129" s="265">
        <v>2.6086206687133933</v>
      </c>
      <c r="H129" s="82"/>
    </row>
    <row r="130" spans="1:8" ht="15.75" customHeight="1">
      <c r="B130" s="268" t="s">
        <v>627</v>
      </c>
    </row>
    <row r="131" spans="1:8" ht="15.75" customHeight="1">
      <c r="A131" s="1"/>
      <c r="B131"/>
      <c r="C131"/>
      <c r="D131"/>
      <c r="E131"/>
      <c r="F131"/>
      <c r="G131"/>
    </row>
    <row r="132" spans="1:8" ht="15.75" customHeight="1">
      <c r="A132" s="1"/>
      <c r="B132"/>
      <c r="C132"/>
      <c r="D132"/>
      <c r="E132"/>
      <c r="F132"/>
      <c r="G132"/>
    </row>
  </sheetData>
  <dataConsolidate/>
  <mergeCells count="4">
    <mergeCell ref="F2:G2"/>
    <mergeCell ref="B2:B3"/>
    <mergeCell ref="A2:A3"/>
    <mergeCell ref="D2:E2"/>
  </mergeCells>
  <conditionalFormatting sqref="A5 A7 A9 A11:A67 A69:A127 A129 C5:G129 A4:G4 A6:G6 A8:G8 A10:G10 A68:G68 A128:G128">
    <cfRule type="expression" dxfId="153" priority="247">
      <formula>IF(CertVal_IsBlnkRow*CertVal_IsBlnkRowNext=1,TRUE,FALSE)</formula>
    </cfRule>
  </conditionalFormatting>
  <conditionalFormatting sqref="B5:B129">
    <cfRule type="expression" dxfId="152" priority="239">
      <formula>IF(CertVal_IsBlnkRow*CertVal_IsBlnkRowNext=1,TRUE,FALSE)</formula>
    </cfRule>
  </conditionalFormatting>
  <conditionalFormatting sqref="B7">
    <cfRule type="expression" dxfId="151" priority="237">
      <formula>IF(CertVal_IsBlnkRow*CertVal_IsBlnkRowNext=1,TRUE,FALSE)</formula>
    </cfRule>
  </conditionalFormatting>
  <conditionalFormatting sqref="B9">
    <cfRule type="expression" dxfId="150" priority="235">
      <formula>IF(CertVal_IsBlnkRow*CertVal_IsBlnkRowNext=1,TRUE,FALSE)</formula>
    </cfRule>
  </conditionalFormatting>
  <conditionalFormatting sqref="B11">
    <cfRule type="expression" dxfId="149" priority="233">
      <formula>IF(CertVal_IsBlnkRow*CertVal_IsBlnkRowNext=1,TRUE,FALSE)</formula>
    </cfRule>
  </conditionalFormatting>
  <conditionalFormatting sqref="B12">
    <cfRule type="expression" dxfId="148" priority="231">
      <formula>IF(CertVal_IsBlnkRow*CertVal_IsBlnkRowNext=1,TRUE,FALSE)</formula>
    </cfRule>
  </conditionalFormatting>
  <conditionalFormatting sqref="B13">
    <cfRule type="expression" dxfId="147" priority="229">
      <formula>IF(CertVal_IsBlnkRow*CertVal_IsBlnkRowNext=1,TRUE,FALSE)</formula>
    </cfRule>
  </conditionalFormatting>
  <conditionalFormatting sqref="B14">
    <cfRule type="expression" dxfId="146" priority="227">
      <formula>IF(CertVal_IsBlnkRow*CertVal_IsBlnkRowNext=1,TRUE,FALSE)</formula>
    </cfRule>
  </conditionalFormatting>
  <conditionalFormatting sqref="B15">
    <cfRule type="expression" dxfId="145" priority="225">
      <formula>IF(CertVal_IsBlnkRow*CertVal_IsBlnkRowNext=1,TRUE,FALSE)</formula>
    </cfRule>
  </conditionalFormatting>
  <conditionalFormatting sqref="B16">
    <cfRule type="expression" dxfId="144" priority="223">
      <formula>IF(CertVal_IsBlnkRow*CertVal_IsBlnkRowNext=1,TRUE,FALSE)</formula>
    </cfRule>
  </conditionalFormatting>
  <conditionalFormatting sqref="B17">
    <cfRule type="expression" dxfId="143" priority="221">
      <formula>IF(CertVal_IsBlnkRow*CertVal_IsBlnkRowNext=1,TRUE,FALSE)</formula>
    </cfRule>
  </conditionalFormatting>
  <conditionalFormatting sqref="B18">
    <cfRule type="expression" dxfId="142" priority="219">
      <formula>IF(CertVal_IsBlnkRow*CertVal_IsBlnkRowNext=1,TRUE,FALSE)</formula>
    </cfRule>
  </conditionalFormatting>
  <conditionalFormatting sqref="B19">
    <cfRule type="expression" dxfId="141" priority="217">
      <formula>IF(CertVal_IsBlnkRow*CertVal_IsBlnkRowNext=1,TRUE,FALSE)</formula>
    </cfRule>
  </conditionalFormatting>
  <conditionalFormatting sqref="B20">
    <cfRule type="expression" dxfId="140" priority="215">
      <formula>IF(CertVal_IsBlnkRow*CertVal_IsBlnkRowNext=1,TRUE,FALSE)</formula>
    </cfRule>
  </conditionalFormatting>
  <conditionalFormatting sqref="B21">
    <cfRule type="expression" dxfId="139" priority="213">
      <formula>IF(CertVal_IsBlnkRow*CertVal_IsBlnkRowNext=1,TRUE,FALSE)</formula>
    </cfRule>
  </conditionalFormatting>
  <conditionalFormatting sqref="B22">
    <cfRule type="expression" dxfId="138" priority="211">
      <formula>IF(CertVal_IsBlnkRow*CertVal_IsBlnkRowNext=1,TRUE,FALSE)</formula>
    </cfRule>
  </conditionalFormatting>
  <conditionalFormatting sqref="B23">
    <cfRule type="expression" dxfId="137" priority="209">
      <formula>IF(CertVal_IsBlnkRow*CertVal_IsBlnkRowNext=1,TRUE,FALSE)</formula>
    </cfRule>
  </conditionalFormatting>
  <conditionalFormatting sqref="B24">
    <cfRule type="expression" dxfId="136" priority="207">
      <formula>IF(CertVal_IsBlnkRow*CertVal_IsBlnkRowNext=1,TRUE,FALSE)</formula>
    </cfRule>
  </conditionalFormatting>
  <conditionalFormatting sqref="B25">
    <cfRule type="expression" dxfId="135" priority="205">
      <formula>IF(CertVal_IsBlnkRow*CertVal_IsBlnkRowNext=1,TRUE,FALSE)</formula>
    </cfRule>
  </conditionalFormatting>
  <conditionalFormatting sqref="B26">
    <cfRule type="expression" dxfId="134" priority="203">
      <formula>IF(CertVal_IsBlnkRow*CertVal_IsBlnkRowNext=1,TRUE,FALSE)</formula>
    </cfRule>
  </conditionalFormatting>
  <conditionalFormatting sqref="B27">
    <cfRule type="expression" dxfId="133" priority="201">
      <formula>IF(CertVal_IsBlnkRow*CertVal_IsBlnkRowNext=1,TRUE,FALSE)</formula>
    </cfRule>
  </conditionalFormatting>
  <conditionalFormatting sqref="B28">
    <cfRule type="expression" dxfId="132" priority="199">
      <formula>IF(CertVal_IsBlnkRow*CertVal_IsBlnkRowNext=1,TRUE,FALSE)</formula>
    </cfRule>
  </conditionalFormatting>
  <conditionalFormatting sqref="B29">
    <cfRule type="expression" dxfId="131" priority="197">
      <formula>IF(CertVal_IsBlnkRow*CertVal_IsBlnkRowNext=1,TRUE,FALSE)</formula>
    </cfRule>
  </conditionalFormatting>
  <conditionalFormatting sqref="B30">
    <cfRule type="expression" dxfId="130" priority="195">
      <formula>IF(CertVal_IsBlnkRow*CertVal_IsBlnkRowNext=1,TRUE,FALSE)</formula>
    </cfRule>
  </conditionalFormatting>
  <conditionalFormatting sqref="B31">
    <cfRule type="expression" dxfId="129" priority="193">
      <formula>IF(CertVal_IsBlnkRow*CertVal_IsBlnkRowNext=1,TRUE,FALSE)</formula>
    </cfRule>
  </conditionalFormatting>
  <conditionalFormatting sqref="B32">
    <cfRule type="expression" dxfId="128" priority="191">
      <formula>IF(CertVal_IsBlnkRow*CertVal_IsBlnkRowNext=1,TRUE,FALSE)</formula>
    </cfRule>
  </conditionalFormatting>
  <conditionalFormatting sqref="B33">
    <cfRule type="expression" dxfId="127" priority="189">
      <formula>IF(CertVal_IsBlnkRow*CertVal_IsBlnkRowNext=1,TRUE,FALSE)</formula>
    </cfRule>
  </conditionalFormatting>
  <conditionalFormatting sqref="B34">
    <cfRule type="expression" dxfId="126" priority="187">
      <formula>IF(CertVal_IsBlnkRow*CertVal_IsBlnkRowNext=1,TRUE,FALSE)</formula>
    </cfRule>
  </conditionalFormatting>
  <conditionalFormatting sqref="B35">
    <cfRule type="expression" dxfId="125" priority="185">
      <formula>IF(CertVal_IsBlnkRow*CertVal_IsBlnkRowNext=1,TRUE,FALSE)</formula>
    </cfRule>
  </conditionalFormatting>
  <conditionalFormatting sqref="B36">
    <cfRule type="expression" dxfId="124" priority="183">
      <formula>IF(CertVal_IsBlnkRow*CertVal_IsBlnkRowNext=1,TRUE,FALSE)</formula>
    </cfRule>
  </conditionalFormatting>
  <conditionalFormatting sqref="B37">
    <cfRule type="expression" dxfId="123" priority="181">
      <formula>IF(CertVal_IsBlnkRow*CertVal_IsBlnkRowNext=1,TRUE,FALSE)</formula>
    </cfRule>
  </conditionalFormatting>
  <conditionalFormatting sqref="B38">
    <cfRule type="expression" dxfId="122" priority="179">
      <formula>IF(CertVal_IsBlnkRow*CertVal_IsBlnkRowNext=1,TRUE,FALSE)</formula>
    </cfRule>
  </conditionalFormatting>
  <conditionalFormatting sqref="B39">
    <cfRule type="expression" dxfId="121" priority="177">
      <formula>IF(CertVal_IsBlnkRow*CertVal_IsBlnkRowNext=1,TRUE,FALSE)</formula>
    </cfRule>
  </conditionalFormatting>
  <conditionalFormatting sqref="B40">
    <cfRule type="expression" dxfId="120" priority="175">
      <formula>IF(CertVal_IsBlnkRow*CertVal_IsBlnkRowNext=1,TRUE,FALSE)</formula>
    </cfRule>
  </conditionalFormatting>
  <conditionalFormatting sqref="B41">
    <cfRule type="expression" dxfId="119" priority="173">
      <formula>IF(CertVal_IsBlnkRow*CertVal_IsBlnkRowNext=1,TRUE,FALSE)</formula>
    </cfRule>
  </conditionalFormatting>
  <conditionalFormatting sqref="B42">
    <cfRule type="expression" dxfId="118" priority="171">
      <formula>IF(CertVal_IsBlnkRow*CertVal_IsBlnkRowNext=1,TRUE,FALSE)</formula>
    </cfRule>
  </conditionalFormatting>
  <conditionalFormatting sqref="B43">
    <cfRule type="expression" dxfId="117" priority="169">
      <formula>IF(CertVal_IsBlnkRow*CertVal_IsBlnkRowNext=1,TRUE,FALSE)</formula>
    </cfRule>
  </conditionalFormatting>
  <conditionalFormatting sqref="B44">
    <cfRule type="expression" dxfId="116" priority="167">
      <formula>IF(CertVal_IsBlnkRow*CertVal_IsBlnkRowNext=1,TRUE,FALSE)</formula>
    </cfRule>
  </conditionalFormatting>
  <conditionalFormatting sqref="B45">
    <cfRule type="expression" dxfId="115" priority="165">
      <formula>IF(CertVal_IsBlnkRow*CertVal_IsBlnkRowNext=1,TRUE,FALSE)</formula>
    </cfRule>
  </conditionalFormatting>
  <conditionalFormatting sqref="B46">
    <cfRule type="expression" dxfId="114" priority="163">
      <formula>IF(CertVal_IsBlnkRow*CertVal_IsBlnkRowNext=1,TRUE,FALSE)</formula>
    </cfRule>
  </conditionalFormatting>
  <conditionalFormatting sqref="B47">
    <cfRule type="expression" dxfId="113" priority="161">
      <formula>IF(CertVal_IsBlnkRow*CertVal_IsBlnkRowNext=1,TRUE,FALSE)</formula>
    </cfRule>
  </conditionalFormatting>
  <conditionalFormatting sqref="B48">
    <cfRule type="expression" dxfId="112" priority="159">
      <formula>IF(CertVal_IsBlnkRow*CertVal_IsBlnkRowNext=1,TRUE,FALSE)</formula>
    </cfRule>
  </conditionalFormatting>
  <conditionalFormatting sqref="B49">
    <cfRule type="expression" dxfId="111" priority="157">
      <formula>IF(CertVal_IsBlnkRow*CertVal_IsBlnkRowNext=1,TRUE,FALSE)</formula>
    </cfRule>
  </conditionalFormatting>
  <conditionalFormatting sqref="B50">
    <cfRule type="expression" dxfId="110" priority="155">
      <formula>IF(CertVal_IsBlnkRow*CertVal_IsBlnkRowNext=1,TRUE,FALSE)</formula>
    </cfRule>
  </conditionalFormatting>
  <conditionalFormatting sqref="B51">
    <cfRule type="expression" dxfId="109" priority="153">
      <formula>IF(CertVal_IsBlnkRow*CertVal_IsBlnkRowNext=1,TRUE,FALSE)</formula>
    </cfRule>
  </conditionalFormatting>
  <conditionalFormatting sqref="B52">
    <cfRule type="expression" dxfId="108" priority="151">
      <formula>IF(CertVal_IsBlnkRow*CertVal_IsBlnkRowNext=1,TRUE,FALSE)</formula>
    </cfRule>
  </conditionalFormatting>
  <conditionalFormatting sqref="B53">
    <cfRule type="expression" dxfId="107" priority="149">
      <formula>IF(CertVal_IsBlnkRow*CertVal_IsBlnkRowNext=1,TRUE,FALSE)</formula>
    </cfRule>
  </conditionalFormatting>
  <conditionalFormatting sqref="B54">
    <cfRule type="expression" dxfId="106" priority="147">
      <formula>IF(CertVal_IsBlnkRow*CertVal_IsBlnkRowNext=1,TRUE,FALSE)</formula>
    </cfRule>
  </conditionalFormatting>
  <conditionalFormatting sqref="B55">
    <cfRule type="expression" dxfId="105" priority="145">
      <formula>IF(CertVal_IsBlnkRow*CertVal_IsBlnkRowNext=1,TRUE,FALSE)</formula>
    </cfRule>
  </conditionalFormatting>
  <conditionalFormatting sqref="B56">
    <cfRule type="expression" dxfId="104" priority="143">
      <formula>IF(CertVal_IsBlnkRow*CertVal_IsBlnkRowNext=1,TRUE,FALSE)</formula>
    </cfRule>
  </conditionalFormatting>
  <conditionalFormatting sqref="B57">
    <cfRule type="expression" dxfId="103" priority="141">
      <formula>IF(CertVal_IsBlnkRow*CertVal_IsBlnkRowNext=1,TRUE,FALSE)</formula>
    </cfRule>
  </conditionalFormatting>
  <conditionalFormatting sqref="B58">
    <cfRule type="expression" dxfId="102" priority="139">
      <formula>IF(CertVal_IsBlnkRow*CertVal_IsBlnkRowNext=1,TRUE,FALSE)</formula>
    </cfRule>
  </conditionalFormatting>
  <conditionalFormatting sqref="B59">
    <cfRule type="expression" dxfId="101" priority="137">
      <formula>IF(CertVal_IsBlnkRow*CertVal_IsBlnkRowNext=1,TRUE,FALSE)</formula>
    </cfRule>
  </conditionalFormatting>
  <conditionalFormatting sqref="B60">
    <cfRule type="expression" dxfId="100" priority="135">
      <formula>IF(CertVal_IsBlnkRow*CertVal_IsBlnkRowNext=1,TRUE,FALSE)</formula>
    </cfRule>
  </conditionalFormatting>
  <conditionalFormatting sqref="B61">
    <cfRule type="expression" dxfId="99" priority="133">
      <formula>IF(CertVal_IsBlnkRow*CertVal_IsBlnkRowNext=1,TRUE,FALSE)</formula>
    </cfRule>
  </conditionalFormatting>
  <conditionalFormatting sqref="B62">
    <cfRule type="expression" dxfId="98" priority="131">
      <formula>IF(CertVal_IsBlnkRow*CertVal_IsBlnkRowNext=1,TRUE,FALSE)</formula>
    </cfRule>
  </conditionalFormatting>
  <conditionalFormatting sqref="B63">
    <cfRule type="expression" dxfId="97" priority="129">
      <formula>IF(CertVal_IsBlnkRow*CertVal_IsBlnkRowNext=1,TRUE,FALSE)</formula>
    </cfRule>
  </conditionalFormatting>
  <conditionalFormatting sqref="B64">
    <cfRule type="expression" dxfId="96" priority="127">
      <formula>IF(CertVal_IsBlnkRow*CertVal_IsBlnkRowNext=1,TRUE,FALSE)</formula>
    </cfRule>
  </conditionalFormatting>
  <conditionalFormatting sqref="B65">
    <cfRule type="expression" dxfId="95" priority="125">
      <formula>IF(CertVal_IsBlnkRow*CertVal_IsBlnkRowNext=1,TRUE,FALSE)</formula>
    </cfRule>
  </conditionalFormatting>
  <conditionalFormatting sqref="B66">
    <cfRule type="expression" dxfId="94" priority="123">
      <formula>IF(CertVal_IsBlnkRow*CertVal_IsBlnkRowNext=1,TRUE,FALSE)</formula>
    </cfRule>
  </conditionalFormatting>
  <conditionalFormatting sqref="B67">
    <cfRule type="expression" dxfId="93" priority="121">
      <formula>IF(CertVal_IsBlnkRow*CertVal_IsBlnkRowNext=1,TRUE,FALSE)</formula>
    </cfRule>
  </conditionalFormatting>
  <conditionalFormatting sqref="B69">
    <cfRule type="expression" dxfId="92" priority="119">
      <formula>IF(CertVal_IsBlnkRow*CertVal_IsBlnkRowNext=1,TRUE,FALSE)</formula>
    </cfRule>
  </conditionalFormatting>
  <conditionalFormatting sqref="B70">
    <cfRule type="expression" dxfId="91" priority="117">
      <formula>IF(CertVal_IsBlnkRow*CertVal_IsBlnkRowNext=1,TRUE,FALSE)</formula>
    </cfRule>
  </conditionalFormatting>
  <conditionalFormatting sqref="B71">
    <cfRule type="expression" dxfId="90" priority="115">
      <formula>IF(CertVal_IsBlnkRow*CertVal_IsBlnkRowNext=1,TRUE,FALSE)</formula>
    </cfRule>
  </conditionalFormatting>
  <conditionalFormatting sqref="B72">
    <cfRule type="expression" dxfId="89" priority="113">
      <formula>IF(CertVal_IsBlnkRow*CertVal_IsBlnkRowNext=1,TRUE,FALSE)</formula>
    </cfRule>
  </conditionalFormatting>
  <conditionalFormatting sqref="B73">
    <cfRule type="expression" dxfId="88" priority="111">
      <formula>IF(CertVal_IsBlnkRow*CertVal_IsBlnkRowNext=1,TRUE,FALSE)</formula>
    </cfRule>
  </conditionalFormatting>
  <conditionalFormatting sqref="B74">
    <cfRule type="expression" dxfId="87" priority="109">
      <formula>IF(CertVal_IsBlnkRow*CertVal_IsBlnkRowNext=1,TRUE,FALSE)</formula>
    </cfRule>
  </conditionalFormatting>
  <conditionalFormatting sqref="B75">
    <cfRule type="expression" dxfId="86" priority="107">
      <formula>IF(CertVal_IsBlnkRow*CertVal_IsBlnkRowNext=1,TRUE,FALSE)</formula>
    </cfRule>
  </conditionalFormatting>
  <conditionalFormatting sqref="B76">
    <cfRule type="expression" dxfId="85" priority="105">
      <formula>IF(CertVal_IsBlnkRow*CertVal_IsBlnkRowNext=1,TRUE,FALSE)</formula>
    </cfRule>
  </conditionalFormatting>
  <conditionalFormatting sqref="B77">
    <cfRule type="expression" dxfId="84" priority="103">
      <formula>IF(CertVal_IsBlnkRow*CertVal_IsBlnkRowNext=1,TRUE,FALSE)</formula>
    </cfRule>
  </conditionalFormatting>
  <conditionalFormatting sqref="B78">
    <cfRule type="expression" dxfId="83" priority="101">
      <formula>IF(CertVal_IsBlnkRow*CertVal_IsBlnkRowNext=1,TRUE,FALSE)</formula>
    </cfRule>
  </conditionalFormatting>
  <conditionalFormatting sqref="B79">
    <cfRule type="expression" dxfId="82" priority="99">
      <formula>IF(CertVal_IsBlnkRow*CertVal_IsBlnkRowNext=1,TRUE,FALSE)</formula>
    </cfRule>
  </conditionalFormatting>
  <conditionalFormatting sqref="B80">
    <cfRule type="expression" dxfId="81" priority="97">
      <formula>IF(CertVal_IsBlnkRow*CertVal_IsBlnkRowNext=1,TRUE,FALSE)</formula>
    </cfRule>
  </conditionalFormatting>
  <conditionalFormatting sqref="B81">
    <cfRule type="expression" dxfId="80" priority="95">
      <formula>IF(CertVal_IsBlnkRow*CertVal_IsBlnkRowNext=1,TRUE,FALSE)</formula>
    </cfRule>
  </conditionalFormatting>
  <conditionalFormatting sqref="B82">
    <cfRule type="expression" dxfId="79" priority="93">
      <formula>IF(CertVal_IsBlnkRow*CertVal_IsBlnkRowNext=1,TRUE,FALSE)</formula>
    </cfRule>
  </conditionalFormatting>
  <conditionalFormatting sqref="B83">
    <cfRule type="expression" dxfId="78" priority="91">
      <formula>IF(CertVal_IsBlnkRow*CertVal_IsBlnkRowNext=1,TRUE,FALSE)</formula>
    </cfRule>
  </conditionalFormatting>
  <conditionalFormatting sqref="B84">
    <cfRule type="expression" dxfId="77" priority="89">
      <formula>IF(CertVal_IsBlnkRow*CertVal_IsBlnkRowNext=1,TRUE,FALSE)</formula>
    </cfRule>
  </conditionalFormatting>
  <conditionalFormatting sqref="B85">
    <cfRule type="expression" dxfId="76" priority="87">
      <formula>IF(CertVal_IsBlnkRow*CertVal_IsBlnkRowNext=1,TRUE,FALSE)</formula>
    </cfRule>
  </conditionalFormatting>
  <conditionalFormatting sqref="B86">
    <cfRule type="expression" dxfId="75" priority="85">
      <formula>IF(CertVal_IsBlnkRow*CertVal_IsBlnkRowNext=1,TRUE,FALSE)</formula>
    </cfRule>
  </conditionalFormatting>
  <conditionalFormatting sqref="B87">
    <cfRule type="expression" dxfId="74" priority="83">
      <formula>IF(CertVal_IsBlnkRow*CertVal_IsBlnkRowNext=1,TRUE,FALSE)</formula>
    </cfRule>
  </conditionalFormatting>
  <conditionalFormatting sqref="B88">
    <cfRule type="expression" dxfId="73" priority="81">
      <formula>IF(CertVal_IsBlnkRow*CertVal_IsBlnkRowNext=1,TRUE,FALSE)</formula>
    </cfRule>
  </conditionalFormatting>
  <conditionalFormatting sqref="B89">
    <cfRule type="expression" dxfId="72" priority="79">
      <formula>IF(CertVal_IsBlnkRow*CertVal_IsBlnkRowNext=1,TRUE,FALSE)</formula>
    </cfRule>
  </conditionalFormatting>
  <conditionalFormatting sqref="B90">
    <cfRule type="expression" dxfId="71" priority="77">
      <formula>IF(CertVal_IsBlnkRow*CertVal_IsBlnkRowNext=1,TRUE,FALSE)</formula>
    </cfRule>
  </conditionalFormatting>
  <conditionalFormatting sqref="B91">
    <cfRule type="expression" dxfId="70" priority="75">
      <formula>IF(CertVal_IsBlnkRow*CertVal_IsBlnkRowNext=1,TRUE,FALSE)</formula>
    </cfRule>
  </conditionalFormatting>
  <conditionalFormatting sqref="B92">
    <cfRule type="expression" dxfId="69" priority="73">
      <formula>IF(CertVal_IsBlnkRow*CertVal_IsBlnkRowNext=1,TRUE,FALSE)</formula>
    </cfRule>
  </conditionalFormatting>
  <conditionalFormatting sqref="B93">
    <cfRule type="expression" dxfId="68" priority="71">
      <formula>IF(CertVal_IsBlnkRow*CertVal_IsBlnkRowNext=1,TRUE,FALSE)</formula>
    </cfRule>
  </conditionalFormatting>
  <conditionalFormatting sqref="B94">
    <cfRule type="expression" dxfId="67" priority="69">
      <formula>IF(CertVal_IsBlnkRow*CertVal_IsBlnkRowNext=1,TRUE,FALSE)</formula>
    </cfRule>
  </conditionalFormatting>
  <conditionalFormatting sqref="B95">
    <cfRule type="expression" dxfId="66" priority="67">
      <formula>IF(CertVal_IsBlnkRow*CertVal_IsBlnkRowNext=1,TRUE,FALSE)</formula>
    </cfRule>
  </conditionalFormatting>
  <conditionalFormatting sqref="B96">
    <cfRule type="expression" dxfId="65" priority="65">
      <formula>IF(CertVal_IsBlnkRow*CertVal_IsBlnkRowNext=1,TRUE,FALSE)</formula>
    </cfRule>
  </conditionalFormatting>
  <conditionalFormatting sqref="B97">
    <cfRule type="expression" dxfId="64" priority="63">
      <formula>IF(CertVal_IsBlnkRow*CertVal_IsBlnkRowNext=1,TRUE,FALSE)</formula>
    </cfRule>
  </conditionalFormatting>
  <conditionalFormatting sqref="B98">
    <cfRule type="expression" dxfId="63" priority="61">
      <formula>IF(CertVal_IsBlnkRow*CertVal_IsBlnkRowNext=1,TRUE,FALSE)</formula>
    </cfRule>
  </conditionalFormatting>
  <conditionalFormatting sqref="B99">
    <cfRule type="expression" dxfId="62" priority="59">
      <formula>IF(CertVal_IsBlnkRow*CertVal_IsBlnkRowNext=1,TRUE,FALSE)</formula>
    </cfRule>
  </conditionalFormatting>
  <conditionalFormatting sqref="B100">
    <cfRule type="expression" dxfId="61" priority="57">
      <formula>IF(CertVal_IsBlnkRow*CertVal_IsBlnkRowNext=1,TRUE,FALSE)</formula>
    </cfRule>
  </conditionalFormatting>
  <conditionalFormatting sqref="B101">
    <cfRule type="expression" dxfId="60" priority="55">
      <formula>IF(CertVal_IsBlnkRow*CertVal_IsBlnkRowNext=1,TRUE,FALSE)</formula>
    </cfRule>
  </conditionalFormatting>
  <conditionalFormatting sqref="B102">
    <cfRule type="expression" dxfId="59" priority="53">
      <formula>IF(CertVal_IsBlnkRow*CertVal_IsBlnkRowNext=1,TRUE,FALSE)</formula>
    </cfRule>
  </conditionalFormatting>
  <conditionalFormatting sqref="B103">
    <cfRule type="expression" dxfId="58" priority="51">
      <formula>IF(CertVal_IsBlnkRow*CertVal_IsBlnkRowNext=1,TRUE,FALSE)</formula>
    </cfRule>
  </conditionalFormatting>
  <conditionalFormatting sqref="B104">
    <cfRule type="expression" dxfId="57" priority="49">
      <formula>IF(CertVal_IsBlnkRow*CertVal_IsBlnkRowNext=1,TRUE,FALSE)</formula>
    </cfRule>
  </conditionalFormatting>
  <conditionalFormatting sqref="B105">
    <cfRule type="expression" dxfId="56" priority="47">
      <formula>IF(CertVal_IsBlnkRow*CertVal_IsBlnkRowNext=1,TRUE,FALSE)</formula>
    </cfRule>
  </conditionalFormatting>
  <conditionalFormatting sqref="B106">
    <cfRule type="expression" dxfId="55" priority="45">
      <formula>IF(CertVal_IsBlnkRow*CertVal_IsBlnkRowNext=1,TRUE,FALSE)</formula>
    </cfRule>
  </conditionalFormatting>
  <conditionalFormatting sqref="B107">
    <cfRule type="expression" dxfId="54" priority="43">
      <formula>IF(CertVal_IsBlnkRow*CertVal_IsBlnkRowNext=1,TRUE,FALSE)</formula>
    </cfRule>
  </conditionalFormatting>
  <conditionalFormatting sqref="B108">
    <cfRule type="expression" dxfId="53" priority="41">
      <formula>IF(CertVal_IsBlnkRow*CertVal_IsBlnkRowNext=1,TRUE,FALSE)</formula>
    </cfRule>
  </conditionalFormatting>
  <conditionalFormatting sqref="B109">
    <cfRule type="expression" dxfId="52" priority="39">
      <formula>IF(CertVal_IsBlnkRow*CertVal_IsBlnkRowNext=1,TRUE,FALSE)</formula>
    </cfRule>
  </conditionalFormatting>
  <conditionalFormatting sqref="B110">
    <cfRule type="expression" dxfId="51" priority="37">
      <formula>IF(CertVal_IsBlnkRow*CertVal_IsBlnkRowNext=1,TRUE,FALSE)</formula>
    </cfRule>
  </conditionalFormatting>
  <conditionalFormatting sqref="B111">
    <cfRule type="expression" dxfId="50" priority="35">
      <formula>IF(CertVal_IsBlnkRow*CertVal_IsBlnkRowNext=1,TRUE,FALSE)</formula>
    </cfRule>
  </conditionalFormatting>
  <conditionalFormatting sqref="B112">
    <cfRule type="expression" dxfId="49" priority="33">
      <formula>IF(CertVal_IsBlnkRow*CertVal_IsBlnkRowNext=1,TRUE,FALSE)</formula>
    </cfRule>
  </conditionalFormatting>
  <conditionalFormatting sqref="B113">
    <cfRule type="expression" dxfId="48" priority="31">
      <formula>IF(CertVal_IsBlnkRow*CertVal_IsBlnkRowNext=1,TRUE,FALSE)</formula>
    </cfRule>
  </conditionalFormatting>
  <conditionalFormatting sqref="B114">
    <cfRule type="expression" dxfId="47" priority="29">
      <formula>IF(CertVal_IsBlnkRow*CertVal_IsBlnkRowNext=1,TRUE,FALSE)</formula>
    </cfRule>
  </conditionalFormatting>
  <conditionalFormatting sqref="B115">
    <cfRule type="expression" dxfId="46" priority="27">
      <formula>IF(CertVal_IsBlnkRow*CertVal_IsBlnkRowNext=1,TRUE,FALSE)</formula>
    </cfRule>
  </conditionalFormatting>
  <conditionalFormatting sqref="B116">
    <cfRule type="expression" dxfId="45" priority="25">
      <formula>IF(CertVal_IsBlnkRow*CertVal_IsBlnkRowNext=1,TRUE,FALSE)</formula>
    </cfRule>
  </conditionalFormatting>
  <conditionalFormatting sqref="B117">
    <cfRule type="expression" dxfId="44" priority="23">
      <formula>IF(CertVal_IsBlnkRow*CertVal_IsBlnkRowNext=1,TRUE,FALSE)</formula>
    </cfRule>
  </conditionalFormatting>
  <conditionalFormatting sqref="B118">
    <cfRule type="expression" dxfId="43" priority="21">
      <formula>IF(CertVal_IsBlnkRow*CertVal_IsBlnkRowNext=1,TRUE,FALSE)</formula>
    </cfRule>
  </conditionalFormatting>
  <conditionalFormatting sqref="B119">
    <cfRule type="expression" dxfId="42" priority="19">
      <formula>IF(CertVal_IsBlnkRow*CertVal_IsBlnkRowNext=1,TRUE,FALSE)</formula>
    </cfRule>
  </conditionalFormatting>
  <conditionalFormatting sqref="B120">
    <cfRule type="expression" dxfId="41" priority="17">
      <formula>IF(CertVal_IsBlnkRow*CertVal_IsBlnkRowNext=1,TRUE,FALSE)</formula>
    </cfRule>
  </conditionalFormatting>
  <conditionalFormatting sqref="B121">
    <cfRule type="expression" dxfId="40" priority="15">
      <formula>IF(CertVal_IsBlnkRow*CertVal_IsBlnkRowNext=1,TRUE,FALSE)</formula>
    </cfRule>
  </conditionalFormatting>
  <conditionalFormatting sqref="B122">
    <cfRule type="expression" dxfId="39" priority="13">
      <formula>IF(CertVal_IsBlnkRow*CertVal_IsBlnkRowNext=1,TRUE,FALSE)</formula>
    </cfRule>
  </conditionalFormatting>
  <conditionalFormatting sqref="B123">
    <cfRule type="expression" dxfId="38" priority="11">
      <formula>IF(CertVal_IsBlnkRow*CertVal_IsBlnkRowNext=1,TRUE,FALSE)</formula>
    </cfRule>
  </conditionalFormatting>
  <conditionalFormatting sqref="B124">
    <cfRule type="expression" dxfId="37" priority="9">
      <formula>IF(CertVal_IsBlnkRow*CertVal_IsBlnkRowNext=1,TRUE,FALSE)</formula>
    </cfRule>
  </conditionalFormatting>
  <conditionalFormatting sqref="B125">
    <cfRule type="expression" dxfId="36" priority="7">
      <formula>IF(CertVal_IsBlnkRow*CertVal_IsBlnkRowNext=1,TRUE,FALSE)</formula>
    </cfRule>
  </conditionalFormatting>
  <conditionalFormatting sqref="B126">
    <cfRule type="expression" dxfId="35" priority="5">
      <formula>IF(CertVal_IsBlnkRow*CertVal_IsBlnkRowNext=1,TRUE,FALSE)</formula>
    </cfRule>
  </conditionalFormatting>
  <conditionalFormatting sqref="B127">
    <cfRule type="expression" dxfId="34" priority="3">
      <formula>IF(CertVal_IsBlnkRow*CertVal_IsBlnkRowNext=1,TRUE,FALSE)</formula>
    </cfRule>
  </conditionalFormatting>
  <conditionalFormatting sqref="B129">
    <cfRule type="expression" dxfId="33" priority="1">
      <formula>IF(CertVal_IsBlnkRow*CertVal_IsBlnkRowNext=1,TRUE,FALSE)</formula>
    </cfRule>
  </conditionalFormatting>
  <hyperlinks>
    <hyperlink ref="B5" location="'Fire Assay'!$A$1" display="'Fire Assay'!$A$1" xr:uid="{973B4047-E668-4618-BC07-B1DDDDA0EAA7}"/>
    <hyperlink ref="B7" location="'Fire Assay (Grav)'!$A$1" display="'Fire Assay (Grav)'!$A$1" xr:uid="{34372BF7-1D0E-4296-8BDA-D4C57E2D17F3}"/>
    <hyperlink ref="B9" location="'AR Digest 10-50g'!$A$1" display="'AR Digest 10-50g'!$A$1" xr:uid="{0C1E813E-2292-487C-9115-EA3E1417C1F2}"/>
    <hyperlink ref="B11" location="'4-Acid'!$A$1" display="'4-Acid'!$A$1" xr:uid="{C13B4173-ADE3-482D-9BF8-D5F40110D7DD}"/>
    <hyperlink ref="B12" location="'4-Acid'!$A$18" display="'4-Acid'!$A$18" xr:uid="{3A7F6C3F-83FF-46A8-9162-CB8F9AABF317}"/>
    <hyperlink ref="B13" location="'4-Acid'!$A$58" display="'4-Acid'!$A$58" xr:uid="{20B2CA39-25CB-47B0-89A9-0A644123A7D1}"/>
    <hyperlink ref="B14" location="'4-Acid'!$A$112" display="'4-Acid'!$A$112" xr:uid="{0CD8C9ED-3D6D-4CC7-8C7C-0D025D4AF2AC}"/>
    <hyperlink ref="B15" location="'4-Acid'!$A$130" display="'4-Acid'!$A$130" xr:uid="{D006BD59-9E6B-4355-A476-AFEEA135E190}"/>
    <hyperlink ref="B16" location="'4-Acid'!$A$149" display="'4-Acid'!$A$149" xr:uid="{FB43836A-F4AB-42B8-8678-DD0A47D722CF}"/>
    <hyperlink ref="B17" location="'4-Acid'!$A$167" display="'4-Acid'!$A$167" xr:uid="{3E756100-90F6-47A3-984E-0D6AD34CDB97}"/>
    <hyperlink ref="B18" location="'4-Acid'!$A$186" display="'4-Acid'!$A$186" xr:uid="{1DC037B6-4817-4777-83AB-670B24E71C73}"/>
    <hyperlink ref="B19" location="'4-Acid'!$A$204" display="'4-Acid'!$A$204" xr:uid="{D4496EB6-772C-4766-BCAF-D815B4F75376}"/>
    <hyperlink ref="B20" location="'4-Acid'!$A$222" display="'4-Acid'!$A$222" xr:uid="{2CAC6A8D-FED5-47EA-86B9-0B371AFAA894}"/>
    <hyperlink ref="B21" location="'4-Acid'!$A$240" display="'4-Acid'!$A$240" xr:uid="{ACFDD782-0340-443D-8A8C-A1FBE26CDD51}"/>
    <hyperlink ref="B22" location="'4-Acid'!$A$258" display="'4-Acid'!$A$258" xr:uid="{CF1F0EC4-9152-443D-A288-AC443F9CC6E0}"/>
    <hyperlink ref="B23" location="'4-Acid'!$A$276" display="'4-Acid'!$A$276" xr:uid="{E40C2114-9531-4342-8A4B-095A2D9B70C2}"/>
    <hyperlink ref="B24" location="'4-Acid'!$A$294" display="'4-Acid'!$A$294" xr:uid="{E0D1DD4D-18A8-436F-A587-5498E9509855}"/>
    <hyperlink ref="B25" location="'4-Acid'!$A$312" display="'4-Acid'!$A$312" xr:uid="{7DF32859-FA29-4908-9675-2625126A2668}"/>
    <hyperlink ref="B26" location="'4-Acid'!$A$330" display="'4-Acid'!$A$330" xr:uid="{A30D40C2-D61B-49C9-98A7-7032D674CE0F}"/>
    <hyperlink ref="B27" location="'4-Acid'!$A$348" display="'4-Acid'!$A$348" xr:uid="{D84EF5D9-3053-44FE-B20E-BBBA63D7FDBA}"/>
    <hyperlink ref="B28" location="'4-Acid'!$A$366" display="'4-Acid'!$A$366" xr:uid="{DAC41A48-4221-4636-90EB-F40D59842CBC}"/>
    <hyperlink ref="B29" location="'4-Acid'!$A$402" display="'4-Acid'!$A$402" xr:uid="{94EB0988-25F9-4AD3-82F5-3438E5A6C873}"/>
    <hyperlink ref="B30" location="'4-Acid'!$A$438" display="'4-Acid'!$A$438" xr:uid="{1315FEFE-E8E6-4A22-8474-B4E444202A4F}"/>
    <hyperlink ref="B31" location="'4-Acid'!$A$457" display="'4-Acid'!$A$457" xr:uid="{44070C28-6406-429D-9A8E-994A3204433E}"/>
    <hyperlink ref="B32" location="'4-Acid'!$A$475" display="'4-Acid'!$A$475" xr:uid="{F7331051-DFCB-4975-9C97-223ED45699EB}"/>
    <hyperlink ref="B33" location="'4-Acid'!$A$493" display="'4-Acid'!$A$493" xr:uid="{C7EC6D7B-D0A9-4055-9882-815594515D72}"/>
    <hyperlink ref="B34" location="'4-Acid'!$A$511" display="'4-Acid'!$A$511" xr:uid="{E0724938-F09B-4F92-A0A3-3B627D771A60}"/>
    <hyperlink ref="B35" location="'4-Acid'!$A$529" display="'4-Acid'!$A$529" xr:uid="{02FA060F-BF5E-49FC-8F78-0344CC144500}"/>
    <hyperlink ref="B36" location="'4-Acid'!$A$548" display="'4-Acid'!$A$548" xr:uid="{1FF25064-77B0-4D6F-9F50-D8E223E49168}"/>
    <hyperlink ref="B37" location="'4-Acid'!$A$566" display="'4-Acid'!$A$566" xr:uid="{80D3FE8B-A0A7-44CB-A29D-62EF4CEB52AC}"/>
    <hyperlink ref="B38" location="'4-Acid'!$A$584" display="'4-Acid'!$A$584" xr:uid="{D454C21B-F6C9-4FE4-ABD0-11F4310FA1B6}"/>
    <hyperlink ref="B39" location="'4-Acid'!$A$603" display="'4-Acid'!$A$603" xr:uid="{43B859CF-68DE-4F4D-AAB7-3ECCEB374054}"/>
    <hyperlink ref="B40" location="'4-Acid'!$A$621" display="'4-Acid'!$A$621" xr:uid="{0E6BDADD-573C-4A84-A31D-95B4F8B57357}"/>
    <hyperlink ref="B41" location="'4-Acid'!$A$639" display="'4-Acid'!$A$639" xr:uid="{8812549E-CEA8-4C85-AFBE-8F5ECF28714E}"/>
    <hyperlink ref="B42" location="'4-Acid'!$A$657" display="'4-Acid'!$A$657" xr:uid="{7B0E4A40-9BDF-42F5-97B3-7BA3CA854FF6}"/>
    <hyperlink ref="B43" location="'4-Acid'!$A$675" display="'4-Acid'!$A$675" xr:uid="{DA077E9E-EE51-4405-A387-8589B112B385}"/>
    <hyperlink ref="B44" location="'4-Acid'!$A$693" display="'4-Acid'!$A$693" xr:uid="{D1446DC2-2CCC-4D9E-A4EA-094897C273D3}"/>
    <hyperlink ref="B45" location="'4-Acid'!$A$711" display="'4-Acid'!$A$711" xr:uid="{E037131A-FE16-4764-A4D8-C4EDDD0A4FB3}"/>
    <hyperlink ref="B46" location="'4-Acid'!$A$729" display="'4-Acid'!$A$729" xr:uid="{97F3E703-E37E-4E46-9C85-1E11F7389053}"/>
    <hyperlink ref="B47" location="'4-Acid'!$A$765" display="'4-Acid'!$A$765" xr:uid="{4201FDE7-1E9D-45FC-AE9B-A8302A31D12C}"/>
    <hyperlink ref="B48" location="'4-Acid'!$A$783" display="'4-Acid'!$A$783" xr:uid="{275E94DF-BC0E-4D0A-BA11-3F6AE1A894DE}"/>
    <hyperlink ref="B49" location="'4-Acid'!$A$801" display="'4-Acid'!$A$801" xr:uid="{E9E5C9A8-AB71-4088-B527-2F611DCDE493}"/>
    <hyperlink ref="B50" location="'4-Acid'!$A$820" display="'4-Acid'!$A$820" xr:uid="{D6C729CE-7A52-4483-B70B-A5A42F2131B2}"/>
    <hyperlink ref="B51" location="'4-Acid'!$A$838" display="'4-Acid'!$A$838" xr:uid="{6F5F1B7B-BCB3-4C8B-9153-2569F45E6C06}"/>
    <hyperlink ref="B52" location="'4-Acid'!$A$856" display="'4-Acid'!$A$856" xr:uid="{FCCC297C-98F7-4EBA-BA9C-2DA3268100A8}"/>
    <hyperlink ref="B53" location="'4-Acid'!$A$875" display="'4-Acid'!$A$875" xr:uid="{FE561410-08FE-40BD-902C-76B0B2564C8C}"/>
    <hyperlink ref="B54" location="'4-Acid'!$A$893" display="'4-Acid'!$A$893" xr:uid="{6B0BE744-B9B8-455C-97FE-C0B6D847956E}"/>
    <hyperlink ref="B55" location="'4-Acid'!$A$911" display="'4-Acid'!$A$911" xr:uid="{D0E134C3-A6F5-4975-9996-B43DB0748F02}"/>
    <hyperlink ref="B56" location="'4-Acid'!$A$930" display="'4-Acid'!$A$930" xr:uid="{4E7C75DD-C176-40E2-931A-81086F8A9E26}"/>
    <hyperlink ref="B57" location="'4-Acid'!$A$948" display="'4-Acid'!$A$948" xr:uid="{3BAB5B83-26A6-43C4-B838-74D7E1DE1D43}"/>
    <hyperlink ref="B58" location="'4-Acid'!$A$966" display="'4-Acid'!$A$966" xr:uid="{06E3A163-8D0D-4EE7-B603-91340E642386}"/>
    <hyperlink ref="B59" location="'4-Acid'!$A$984" display="'4-Acid'!$A$984" xr:uid="{70DFB57C-2794-4F3B-877E-5EC4927CD786}"/>
    <hyperlink ref="B60" location="'4-Acid'!$A$1002" display="'4-Acid'!$A$1002" xr:uid="{B06004E1-A5AA-4716-831A-133498245BE6}"/>
    <hyperlink ref="B61" location="'4-Acid'!$A$1021" display="'4-Acid'!$A$1021" xr:uid="{4F29D798-9886-49DD-9A96-59D6651DA1DB}"/>
    <hyperlink ref="B62" location="'4-Acid'!$A$1039" display="'4-Acid'!$A$1039" xr:uid="{AED144DF-7BF6-4BD1-BD91-0FD0FF96178B}"/>
    <hyperlink ref="B63" location="'4-Acid'!$A$1057" display="'4-Acid'!$A$1057" xr:uid="{3E4C4A3F-45EF-4ABF-8AB9-09849447A5F0}"/>
    <hyperlink ref="B64" location="'4-Acid'!$A$1075" display="'4-Acid'!$A$1075" xr:uid="{4FCA1BF6-4FB2-4106-97C7-B1CD26131FBE}"/>
    <hyperlink ref="B65" location="'4-Acid'!$A$1093" display="'4-Acid'!$A$1093" xr:uid="{47624433-7122-4D93-A0FC-1A8F6FF09C79}"/>
    <hyperlink ref="B66" location="'4-Acid'!$A$1111" display="'4-Acid'!$A$1111" xr:uid="{D284CDE1-A6B2-458F-B6E0-58D3550D0BD3}"/>
    <hyperlink ref="B67" location="'4-Acid'!$A$1129" display="'4-Acid'!$A$1129" xr:uid="{B3E385A2-56D8-4046-A4B0-E176B652AF9B}"/>
    <hyperlink ref="B69" location="'Aqua Regia'!$A$1" display="'Aqua Regia'!$A$1" xr:uid="{EA727B73-B47C-403C-AA51-CA11D5FA1F23}"/>
    <hyperlink ref="B70" location="'Aqua Regia'!$A$18" display="'Aqua Regia'!$A$18" xr:uid="{51CDBEFD-CBB9-4CD8-9E60-3E70DD71FAB7}"/>
    <hyperlink ref="B71" location="'Aqua Regia'!$A$58" display="'Aqua Regia'!$A$58" xr:uid="{C155F5B1-96AB-4443-8F81-5C689648D42F}"/>
    <hyperlink ref="B72" location="'Aqua Regia'!$A$76" display="'Aqua Regia'!$A$76" xr:uid="{A6AA5763-2D07-4ABF-8492-6B0006997739}"/>
    <hyperlink ref="B73" location="'Aqua Regia'!$A$112" display="'Aqua Regia'!$A$112" xr:uid="{5EC44539-1006-46E5-AE27-562DDE0925AA}"/>
    <hyperlink ref="B74" location="'Aqua Regia'!$A$131" display="'Aqua Regia'!$A$131" xr:uid="{DC5853AE-A710-4154-ADEC-FDB893ED077E}"/>
    <hyperlink ref="B75" location="'Aqua Regia'!$A$150" display="'Aqua Regia'!$A$150" xr:uid="{7071256C-1DF4-4FC4-961E-6DDB8447FBC5}"/>
    <hyperlink ref="B76" location="'Aqua Regia'!$A$168" display="'Aqua Regia'!$A$168" xr:uid="{4392A3F4-73A0-4D2B-8F75-ADA7BF0E5449}"/>
    <hyperlink ref="B77" location="'Aqua Regia'!$A$187" display="'Aqua Regia'!$A$187" xr:uid="{3E86BEAE-9DFD-40CF-92CA-3CF5752FF696}"/>
    <hyperlink ref="B78" location="'Aqua Regia'!$A$205" display="'Aqua Regia'!$A$205" xr:uid="{64D946DF-437A-4C89-8ABA-B7A65354B193}"/>
    <hyperlink ref="B79" location="'Aqua Regia'!$A$223" display="'Aqua Regia'!$A$223" xr:uid="{79CD7673-A3ED-499A-B857-E48658460A19}"/>
    <hyperlink ref="B80" location="'Aqua Regia'!$A$241" display="'Aqua Regia'!$A$241" xr:uid="{7B53E48B-2870-4A1D-8F1A-0B916F4A3A9C}"/>
    <hyperlink ref="B81" location="'Aqua Regia'!$A$259" display="'Aqua Regia'!$A$259" xr:uid="{62C967E3-9588-44FF-A46E-19FF049900CD}"/>
    <hyperlink ref="B82" location="'Aqua Regia'!$A$277" display="'Aqua Regia'!$A$277" xr:uid="{24BC8E0E-CC46-441E-BE87-E46CF6EFD4D0}"/>
    <hyperlink ref="B83" location="'Aqua Regia'!$A$295" display="'Aqua Regia'!$A$295" xr:uid="{C0D89FE1-7413-4D7E-8A83-A72C5475822B}"/>
    <hyperlink ref="B84" location="'Aqua Regia'!$A$314" display="'Aqua Regia'!$A$314" xr:uid="{E1F65CA2-4423-4987-8CB3-8B1A1D8DA749}"/>
    <hyperlink ref="B85" location="'Aqua Regia'!$A$333" display="'Aqua Regia'!$A$333" xr:uid="{5FF28778-1D18-4F73-9B92-16093C745DF3}"/>
    <hyperlink ref="B86" location="'Aqua Regia'!$A$351" display="'Aqua Regia'!$A$351" xr:uid="{AE722B64-AB24-4EBF-990A-0132231464E0}"/>
    <hyperlink ref="B87" location="'Aqua Regia'!$A$370" display="'Aqua Regia'!$A$370" xr:uid="{597006D3-2CC4-4B27-A71D-021D41039AFE}"/>
    <hyperlink ref="B88" location="'Aqua Regia'!$A$406" display="'Aqua Regia'!$A$406" xr:uid="{FFFDD11D-46E2-43AB-84BE-147CC66B33A1}"/>
    <hyperlink ref="B89" location="'Aqua Regia'!$A$424" display="'Aqua Regia'!$A$424" xr:uid="{C6873590-E991-43BB-9C74-8BE30BC3DF22}"/>
    <hyperlink ref="B90" location="'Aqua Regia'!$A$443" display="'Aqua Regia'!$A$443" xr:uid="{2EBC6CF7-CC6F-4156-AFDF-AF31BC9AAFFB}"/>
    <hyperlink ref="B91" location="'Aqua Regia'!$A$461" display="'Aqua Regia'!$A$461" xr:uid="{0D1C7F39-1CDB-408C-9B3D-F1667204765D}"/>
    <hyperlink ref="B92" location="'Aqua Regia'!$A$479" display="'Aqua Regia'!$A$479" xr:uid="{A19EE6EA-B6DA-46C6-96B4-39F7371A05B9}"/>
    <hyperlink ref="B93" location="'Aqua Regia'!$A$497" display="'Aqua Regia'!$A$497" xr:uid="{0260E02A-F46C-4731-81F1-35FD94255D0E}"/>
    <hyperlink ref="B94" location="'Aqua Regia'!$A$515" display="'Aqua Regia'!$A$515" xr:uid="{789D508D-8B7B-4361-9412-4A6D18470CA2}"/>
    <hyperlink ref="B95" location="'Aqua Regia'!$A$534" display="'Aqua Regia'!$A$534" xr:uid="{DEF6A4E9-087C-438C-BE1F-9E192D4CED67}"/>
    <hyperlink ref="B96" location="'Aqua Regia'!$A$552" display="'Aqua Regia'!$A$552" xr:uid="{021B7AF3-4F83-4A4C-8860-CBCC435EEC6B}"/>
    <hyperlink ref="B97" location="'Aqua Regia'!$A$571" display="'Aqua Regia'!$A$571" xr:uid="{01A544D2-5E9D-42E8-B102-C2A9EC59DB08}"/>
    <hyperlink ref="B98" location="'Aqua Regia'!$A$589" display="'Aqua Regia'!$A$589" xr:uid="{ECC21187-BFEE-42D5-861F-E79330905A48}"/>
    <hyperlink ref="B99" location="'Aqua Regia'!$A$607" display="'Aqua Regia'!$A$607" xr:uid="{55A7C6E5-99A9-40CA-9669-A397E7284C62}"/>
    <hyperlink ref="B100" location="'Aqua Regia'!$A$625" display="'Aqua Regia'!$A$625" xr:uid="{B22EC225-B03B-40EE-AEA7-1D552D46F8DC}"/>
    <hyperlink ref="B101" location="'Aqua Regia'!$A$643" display="'Aqua Regia'!$A$643" xr:uid="{9D108D54-740F-4471-A0D8-7376ABC98F94}"/>
    <hyperlink ref="B102" location="'Aqua Regia'!$A$661" display="'Aqua Regia'!$A$661" xr:uid="{14684B3C-2582-4920-A5EE-F309DD956FE7}"/>
    <hyperlink ref="B103" location="'Aqua Regia'!$A$679" display="'Aqua Regia'!$A$679" xr:uid="{177180D3-0BD3-4A68-B5BD-2C6972E069C5}"/>
    <hyperlink ref="B104" location="'Aqua Regia'!$A$697" display="'Aqua Regia'!$A$697" xr:uid="{BE9729F2-6289-44DA-B07E-EEE2A49F8151}"/>
    <hyperlink ref="B105" location="'Aqua Regia'!$A$733" display="'Aqua Regia'!$A$733" xr:uid="{AFC79B3A-E957-4D52-BE6B-33339854C14F}"/>
    <hyperlink ref="B106" location="'Aqua Regia'!$A$769" display="'Aqua Regia'!$A$769" xr:uid="{9C4583BF-D177-44C2-8D32-81B4F399C365}"/>
    <hyperlink ref="B107" location="'Aqua Regia'!$A$787" display="'Aqua Regia'!$A$787" xr:uid="{30642144-B74B-41F3-B65A-C27CD79150A8}"/>
    <hyperlink ref="B108" location="'Aqua Regia'!$A$805" display="'Aqua Regia'!$A$805" xr:uid="{9B3E1E1E-BFF0-407A-8268-396C912337EE}"/>
    <hyperlink ref="B109" location="'Aqua Regia'!$A$823" display="'Aqua Regia'!$A$823" xr:uid="{84306AD3-F5BD-4991-B33E-4934E5BE98D4}"/>
    <hyperlink ref="B110" location="'Aqua Regia'!$A$842" display="'Aqua Regia'!$A$842" xr:uid="{976C2A57-7D43-4BA7-AF0E-B858767AF95A}"/>
    <hyperlink ref="B111" location="'Aqua Regia'!$A$860" display="'Aqua Regia'!$A$860" xr:uid="{18874732-60BD-452D-93FC-8854A44817BC}"/>
    <hyperlink ref="B112" location="'Aqua Regia'!$A$878" display="'Aqua Regia'!$A$878" xr:uid="{B941B5D0-95B3-427D-B549-DB8385DB508D}"/>
    <hyperlink ref="B113" location="'Aqua Regia'!$A$896" display="'Aqua Regia'!$A$896" xr:uid="{FEDB956B-1BAB-4E7B-9461-5860B40F1B99}"/>
    <hyperlink ref="B114" location="'Aqua Regia'!$A$914" display="'Aqua Regia'!$A$914" xr:uid="{BD912EA5-8FCF-4F18-8245-077CB52715FC}"/>
    <hyperlink ref="B115" location="'Aqua Regia'!$A$950" display="'Aqua Regia'!$A$950" xr:uid="{2B022A35-5694-485C-B061-C539F1CCC0B2}"/>
    <hyperlink ref="B116" location="'Aqua Regia'!$A$969" display="'Aqua Regia'!$A$969" xr:uid="{FDE85E43-FACA-4EAC-B688-EDB982A25032}"/>
    <hyperlink ref="B117" location="'Aqua Regia'!$A$987" display="'Aqua Regia'!$A$987" xr:uid="{AA5944F7-30AB-48C7-934B-8725D641DED3}"/>
    <hyperlink ref="B118" location="'Aqua Regia'!$A$1005" display="'Aqua Regia'!$A$1005" xr:uid="{06F9EBE5-29CE-4F00-9F37-10A134A28040}"/>
    <hyperlink ref="B119" location="'Aqua Regia'!$A$1023" display="'Aqua Regia'!$A$1023" xr:uid="{0583592C-3614-4D09-9716-FC3B2F126FD3}"/>
    <hyperlink ref="B120" location="'Aqua Regia'!$A$1041" display="'Aqua Regia'!$A$1041" xr:uid="{26F44C55-2274-442E-8A28-260CE1709FAF}"/>
    <hyperlink ref="B121" location="'Aqua Regia'!$A$1059" display="'Aqua Regia'!$A$1059" xr:uid="{1745F072-76BC-461C-B71D-0EE1301E073A}"/>
    <hyperlink ref="B122" location="'Aqua Regia'!$A$1077" display="'Aqua Regia'!$A$1077" xr:uid="{0AE40458-8B8D-4E8E-87FE-1E9B80B773AC}"/>
    <hyperlink ref="B123" location="'Aqua Regia'!$A$1095" display="'Aqua Regia'!$A$1095" xr:uid="{BDBC523B-B727-49D1-B0A0-2A9876E76CF5}"/>
    <hyperlink ref="B124" location="'Aqua Regia'!$A$1113" display="'Aqua Regia'!$A$1113" xr:uid="{64190107-4CF7-4A94-B4AB-D39089B64364}"/>
    <hyperlink ref="B125" location="'Aqua Regia'!$A$1131" display="'Aqua Regia'!$A$1131" xr:uid="{5BEB0B21-1A64-4D4C-AEF2-FC5D8B31EA7E}"/>
    <hyperlink ref="B126" location="'Aqua Regia'!$A$1150" display="'Aqua Regia'!$A$1150" xr:uid="{273BFCC7-E1C2-47C8-8E3D-2FB20CB69618}"/>
    <hyperlink ref="B127" location="'Aqua Regia'!$A$1168" display="'Aqua Regia'!$A$1168" xr:uid="{E12FBB8B-35A4-4548-AE96-5049AE7BFEFB}"/>
    <hyperlink ref="B129" location="'IRC'!$A$18" display="'IRC'!$A$18" xr:uid="{6139A04E-434C-4E9F-896E-16EFDC9450D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0732F-3E35-42DC-B033-C28C7F1AABFC}">
  <sheetPr codeName="Sheet14"/>
  <dimension ref="A1:BN1208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431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7" t="s">
        <v>225</v>
      </c>
      <c r="Y2" s="155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3" t="s">
        <v>228</v>
      </c>
      <c r="E3" s="154" t="s">
        <v>229</v>
      </c>
      <c r="F3" s="154" t="s">
        <v>231</v>
      </c>
      <c r="G3" s="154" t="s">
        <v>232</v>
      </c>
      <c r="H3" s="154" t="s">
        <v>233</v>
      </c>
      <c r="I3" s="154" t="s">
        <v>234</v>
      </c>
      <c r="J3" s="154" t="s">
        <v>235</v>
      </c>
      <c r="K3" s="154" t="s">
        <v>236</v>
      </c>
      <c r="L3" s="154" t="s">
        <v>237</v>
      </c>
      <c r="M3" s="154" t="s">
        <v>238</v>
      </c>
      <c r="N3" s="154" t="s">
        <v>239</v>
      </c>
      <c r="O3" s="154" t="s">
        <v>240</v>
      </c>
      <c r="P3" s="154" t="s">
        <v>241</v>
      </c>
      <c r="Q3" s="154" t="s">
        <v>242</v>
      </c>
      <c r="R3" s="154" t="s">
        <v>243</v>
      </c>
      <c r="S3" s="154" t="s">
        <v>244</v>
      </c>
      <c r="T3" s="154" t="s">
        <v>245</v>
      </c>
      <c r="U3" s="154" t="s">
        <v>247</v>
      </c>
      <c r="V3" s="154" t="s">
        <v>249</v>
      </c>
      <c r="W3" s="154" t="s">
        <v>250</v>
      </c>
      <c r="X3" s="154" t="s">
        <v>251</v>
      </c>
      <c r="Y3" s="155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114</v>
      </c>
      <c r="E4" s="11" t="s">
        <v>270</v>
      </c>
      <c r="F4" s="11" t="s">
        <v>114</v>
      </c>
      <c r="G4" s="11" t="s">
        <v>115</v>
      </c>
      <c r="H4" s="11" t="s">
        <v>115</v>
      </c>
      <c r="I4" s="11" t="s">
        <v>115</v>
      </c>
      <c r="J4" s="11" t="s">
        <v>115</v>
      </c>
      <c r="K4" s="11" t="s">
        <v>271</v>
      </c>
      <c r="L4" s="11" t="s">
        <v>114</v>
      </c>
      <c r="M4" s="11" t="s">
        <v>272</v>
      </c>
      <c r="N4" s="11" t="s">
        <v>114</v>
      </c>
      <c r="O4" s="11" t="s">
        <v>272</v>
      </c>
      <c r="P4" s="11" t="s">
        <v>115</v>
      </c>
      <c r="Q4" s="11" t="s">
        <v>114</v>
      </c>
      <c r="R4" s="11" t="s">
        <v>270</v>
      </c>
      <c r="S4" s="11" t="s">
        <v>272</v>
      </c>
      <c r="T4" s="11" t="s">
        <v>114</v>
      </c>
      <c r="U4" s="11" t="s">
        <v>270</v>
      </c>
      <c r="V4" s="11" t="s">
        <v>271</v>
      </c>
      <c r="W4" s="11" t="s">
        <v>114</v>
      </c>
      <c r="X4" s="11" t="s">
        <v>114</v>
      </c>
      <c r="Y4" s="155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155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6">
        <v>313</v>
      </c>
      <c r="E6" s="217">
        <v>329.91798700798472</v>
      </c>
      <c r="F6" s="216">
        <v>310.99999999999994</v>
      </c>
      <c r="G6" s="216">
        <v>309</v>
      </c>
      <c r="H6" s="216">
        <v>318</v>
      </c>
      <c r="I6" s="216">
        <v>325</v>
      </c>
      <c r="J6" s="216">
        <v>307</v>
      </c>
      <c r="K6" s="216">
        <v>303.66000000000003</v>
      </c>
      <c r="L6" s="216" t="s">
        <v>273</v>
      </c>
      <c r="M6" s="216" t="s">
        <v>273</v>
      </c>
      <c r="N6" s="217">
        <v>302.43753319168934</v>
      </c>
      <c r="O6" s="216">
        <v>318</v>
      </c>
      <c r="P6" s="216">
        <v>312</v>
      </c>
      <c r="Q6" s="216">
        <v>312</v>
      </c>
      <c r="R6" s="216">
        <v>312</v>
      </c>
      <c r="S6" s="216" t="s">
        <v>274</v>
      </c>
      <c r="T6" s="217">
        <v>298.91130000000004</v>
      </c>
      <c r="U6" s="216">
        <v>315</v>
      </c>
      <c r="V6" s="216">
        <v>314.91000000000003</v>
      </c>
      <c r="W6" s="216" t="s">
        <v>273</v>
      </c>
      <c r="X6" s="216">
        <v>319.46800000000002</v>
      </c>
      <c r="Y6" s="218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0">
        <v>1</v>
      </c>
    </row>
    <row r="7" spans="1:66">
      <c r="A7" s="30"/>
      <c r="B7" s="19">
        <v>1</v>
      </c>
      <c r="C7" s="9">
        <v>2</v>
      </c>
      <c r="D7" s="221">
        <v>312</v>
      </c>
      <c r="E7" s="222">
        <v>320.401656126001</v>
      </c>
      <c r="F7" s="221">
        <v>308</v>
      </c>
      <c r="G7" s="221">
        <v>312</v>
      </c>
      <c r="H7" s="221">
        <v>311</v>
      </c>
      <c r="I7" s="221">
        <v>322</v>
      </c>
      <c r="J7" s="221">
        <v>304</v>
      </c>
      <c r="K7" s="221">
        <v>306.51</v>
      </c>
      <c r="L7" s="221" t="s">
        <v>273</v>
      </c>
      <c r="M7" s="221" t="s">
        <v>273</v>
      </c>
      <c r="N7" s="222">
        <v>295.69299826066117</v>
      </c>
      <c r="O7" s="221">
        <v>322</v>
      </c>
      <c r="P7" s="221">
        <v>314</v>
      </c>
      <c r="Q7" s="221">
        <v>317</v>
      </c>
      <c r="R7" s="221">
        <v>305</v>
      </c>
      <c r="S7" s="221" t="s">
        <v>274</v>
      </c>
      <c r="T7" s="222">
        <v>297.86970000000002</v>
      </c>
      <c r="U7" s="221">
        <v>313</v>
      </c>
      <c r="V7" s="221">
        <v>315.64</v>
      </c>
      <c r="W7" s="221" t="s">
        <v>273</v>
      </c>
      <c r="X7" s="221">
        <v>329.0455</v>
      </c>
      <c r="Y7" s="218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0">
        <v>16</v>
      </c>
    </row>
    <row r="8" spans="1:66">
      <c r="A8" s="30"/>
      <c r="B8" s="19">
        <v>1</v>
      </c>
      <c r="C8" s="9">
        <v>3</v>
      </c>
      <c r="D8" s="221">
        <v>312</v>
      </c>
      <c r="E8" s="222">
        <v>326.39395295080169</v>
      </c>
      <c r="F8" s="221">
        <v>308</v>
      </c>
      <c r="G8" s="221">
        <v>307</v>
      </c>
      <c r="H8" s="221">
        <v>313</v>
      </c>
      <c r="I8" s="221">
        <v>309</v>
      </c>
      <c r="J8" s="221">
        <v>312</v>
      </c>
      <c r="K8" s="221">
        <v>309.31</v>
      </c>
      <c r="L8" s="221" t="s">
        <v>273</v>
      </c>
      <c r="M8" s="221" t="s">
        <v>273</v>
      </c>
      <c r="N8" s="222">
        <v>298.47726301506952</v>
      </c>
      <c r="O8" s="221">
        <v>318</v>
      </c>
      <c r="P8" s="221">
        <v>310</v>
      </c>
      <c r="Q8" s="221">
        <v>314</v>
      </c>
      <c r="R8" s="221">
        <v>311</v>
      </c>
      <c r="S8" s="221" t="s">
        <v>274</v>
      </c>
      <c r="T8" s="222">
        <v>300.2133</v>
      </c>
      <c r="U8" s="221">
        <v>313</v>
      </c>
      <c r="V8" s="221">
        <v>310</v>
      </c>
      <c r="W8" s="221" t="s">
        <v>273</v>
      </c>
      <c r="X8" s="221">
        <v>317.42949999999996</v>
      </c>
      <c r="Y8" s="218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0">
        <v>16</v>
      </c>
    </row>
    <row r="9" spans="1:66">
      <c r="A9" s="30"/>
      <c r="B9" s="19">
        <v>1</v>
      </c>
      <c r="C9" s="9">
        <v>4</v>
      </c>
      <c r="D9" s="221">
        <v>310</v>
      </c>
      <c r="E9" s="222">
        <v>325.8448180264985</v>
      </c>
      <c r="F9" s="221">
        <v>312</v>
      </c>
      <c r="G9" s="221">
        <v>311</v>
      </c>
      <c r="H9" s="221">
        <v>313</v>
      </c>
      <c r="I9" s="221">
        <v>321</v>
      </c>
      <c r="J9" s="221">
        <v>308</v>
      </c>
      <c r="K9" s="221">
        <v>300.14</v>
      </c>
      <c r="L9" s="221" t="s">
        <v>273</v>
      </c>
      <c r="M9" s="221" t="s">
        <v>273</v>
      </c>
      <c r="N9" s="222">
        <v>305.60542383748015</v>
      </c>
      <c r="O9" s="221">
        <v>318</v>
      </c>
      <c r="P9" s="221">
        <v>310</v>
      </c>
      <c r="Q9" s="221">
        <v>312</v>
      </c>
      <c r="R9" s="221">
        <v>314</v>
      </c>
      <c r="S9" s="221" t="s">
        <v>274</v>
      </c>
      <c r="T9" s="222">
        <v>301.19910000000004</v>
      </c>
      <c r="U9" s="221">
        <v>314</v>
      </c>
      <c r="V9" s="221">
        <v>312.39</v>
      </c>
      <c r="W9" s="221" t="s">
        <v>273</v>
      </c>
      <c r="X9" s="221">
        <v>320.53033333333337</v>
      </c>
      <c r="Y9" s="218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0">
        <v>312.49662698412698</v>
      </c>
      <c r="BN9" s="28"/>
    </row>
    <row r="10" spans="1:66">
      <c r="A10" s="30"/>
      <c r="B10" s="19">
        <v>1</v>
      </c>
      <c r="C10" s="9">
        <v>5</v>
      </c>
      <c r="D10" s="221">
        <v>312</v>
      </c>
      <c r="E10" s="222">
        <v>327.9620493891228</v>
      </c>
      <c r="F10" s="221">
        <v>310</v>
      </c>
      <c r="G10" s="221">
        <v>306</v>
      </c>
      <c r="H10" s="221">
        <v>318</v>
      </c>
      <c r="I10" s="221">
        <v>308</v>
      </c>
      <c r="J10" s="221">
        <v>311</v>
      </c>
      <c r="K10" s="221">
        <v>295.86</v>
      </c>
      <c r="L10" s="221" t="s">
        <v>273</v>
      </c>
      <c r="M10" s="221" t="s">
        <v>273</v>
      </c>
      <c r="N10" s="222">
        <v>301.93261708934244</v>
      </c>
      <c r="O10" s="221">
        <v>318</v>
      </c>
      <c r="P10" s="221">
        <v>312</v>
      </c>
      <c r="Q10" s="221">
        <v>312</v>
      </c>
      <c r="R10" s="221">
        <v>318</v>
      </c>
      <c r="S10" s="221" t="s">
        <v>274</v>
      </c>
      <c r="T10" s="222">
        <v>297.50700000000001</v>
      </c>
      <c r="U10" s="221">
        <v>306</v>
      </c>
      <c r="V10" s="221">
        <v>319.32</v>
      </c>
      <c r="W10" s="221" t="s">
        <v>273</v>
      </c>
      <c r="X10" s="221">
        <v>319.27700000000004</v>
      </c>
      <c r="Y10" s="218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0">
        <v>13</v>
      </c>
    </row>
    <row r="11" spans="1:66">
      <c r="A11" s="30"/>
      <c r="B11" s="19">
        <v>1</v>
      </c>
      <c r="C11" s="9">
        <v>6</v>
      </c>
      <c r="D11" s="221">
        <v>316</v>
      </c>
      <c r="E11" s="222">
        <v>315.56953649959104</v>
      </c>
      <c r="F11" s="221">
        <v>315</v>
      </c>
      <c r="G11" s="221">
        <v>311</v>
      </c>
      <c r="H11" s="221">
        <v>318</v>
      </c>
      <c r="I11" s="221">
        <v>306</v>
      </c>
      <c r="J11" s="221">
        <v>304</v>
      </c>
      <c r="K11" s="221">
        <v>298.88</v>
      </c>
      <c r="L11" s="221" t="s">
        <v>273</v>
      </c>
      <c r="M11" s="221" t="s">
        <v>273</v>
      </c>
      <c r="N11" s="222">
        <v>293.90267746637954</v>
      </c>
      <c r="O11" s="221">
        <v>315</v>
      </c>
      <c r="P11" s="221">
        <v>311</v>
      </c>
      <c r="Q11" s="221">
        <v>304</v>
      </c>
      <c r="R11" s="221">
        <v>315</v>
      </c>
      <c r="S11" s="221" t="s">
        <v>274</v>
      </c>
      <c r="T11" s="222">
        <v>299.50990000000002</v>
      </c>
      <c r="U11" s="221">
        <v>312</v>
      </c>
      <c r="V11" s="221">
        <v>316.44</v>
      </c>
      <c r="W11" s="221" t="s">
        <v>273</v>
      </c>
      <c r="X11" s="221">
        <v>320.90633333333335</v>
      </c>
      <c r="Y11" s="218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4"/>
    </row>
    <row r="12" spans="1:66">
      <c r="A12" s="30"/>
      <c r="B12" s="20" t="s">
        <v>258</v>
      </c>
      <c r="C12" s="12"/>
      <c r="D12" s="225">
        <v>312.5</v>
      </c>
      <c r="E12" s="225">
        <v>324.3483333333333</v>
      </c>
      <c r="F12" s="225">
        <v>310.66666666666669</v>
      </c>
      <c r="G12" s="225">
        <v>309.33333333333331</v>
      </c>
      <c r="H12" s="225">
        <v>315.16666666666669</v>
      </c>
      <c r="I12" s="225">
        <v>315.16666666666669</v>
      </c>
      <c r="J12" s="225">
        <v>307.66666666666669</v>
      </c>
      <c r="K12" s="225">
        <v>302.39333333333337</v>
      </c>
      <c r="L12" s="225" t="s">
        <v>621</v>
      </c>
      <c r="M12" s="225" t="s">
        <v>621</v>
      </c>
      <c r="N12" s="225">
        <v>299.67475214343705</v>
      </c>
      <c r="O12" s="225">
        <v>318.16666666666669</v>
      </c>
      <c r="P12" s="225">
        <v>311.5</v>
      </c>
      <c r="Q12" s="225">
        <v>311.83333333333331</v>
      </c>
      <c r="R12" s="225">
        <v>312.5</v>
      </c>
      <c r="S12" s="225" t="s">
        <v>621</v>
      </c>
      <c r="T12" s="225">
        <v>299.2017166666667</v>
      </c>
      <c r="U12" s="225">
        <v>312.16666666666669</v>
      </c>
      <c r="V12" s="225">
        <v>314.78333333333336</v>
      </c>
      <c r="W12" s="225" t="s">
        <v>621</v>
      </c>
      <c r="X12" s="225">
        <v>321.10944444444448</v>
      </c>
      <c r="Y12" s="218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4"/>
    </row>
    <row r="13" spans="1:66">
      <c r="A13" s="30"/>
      <c r="B13" s="3" t="s">
        <v>259</v>
      </c>
      <c r="C13" s="29"/>
      <c r="D13" s="221">
        <v>312</v>
      </c>
      <c r="E13" s="221">
        <v>326.1193854886501</v>
      </c>
      <c r="F13" s="221">
        <v>310.5</v>
      </c>
      <c r="G13" s="221">
        <v>310</v>
      </c>
      <c r="H13" s="221">
        <v>315.5</v>
      </c>
      <c r="I13" s="221">
        <v>315</v>
      </c>
      <c r="J13" s="221">
        <v>307.5</v>
      </c>
      <c r="K13" s="221">
        <v>301.89999999999998</v>
      </c>
      <c r="L13" s="221" t="s">
        <v>621</v>
      </c>
      <c r="M13" s="221" t="s">
        <v>621</v>
      </c>
      <c r="N13" s="221">
        <v>300.20494005220598</v>
      </c>
      <c r="O13" s="221">
        <v>318</v>
      </c>
      <c r="P13" s="221">
        <v>311.5</v>
      </c>
      <c r="Q13" s="221">
        <v>312</v>
      </c>
      <c r="R13" s="221">
        <v>313</v>
      </c>
      <c r="S13" s="221" t="s">
        <v>621</v>
      </c>
      <c r="T13" s="221">
        <v>299.2106</v>
      </c>
      <c r="U13" s="221">
        <v>313</v>
      </c>
      <c r="V13" s="221">
        <v>315.27499999999998</v>
      </c>
      <c r="W13" s="221" t="s">
        <v>621</v>
      </c>
      <c r="X13" s="221">
        <v>319.99916666666672</v>
      </c>
      <c r="Y13" s="218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4"/>
    </row>
    <row r="14" spans="1:66">
      <c r="A14" s="30"/>
      <c r="B14" s="3" t="s">
        <v>260</v>
      </c>
      <c r="C14" s="29"/>
      <c r="D14" s="221">
        <v>1.9748417658131499</v>
      </c>
      <c r="E14" s="221">
        <v>5.3506550378561606</v>
      </c>
      <c r="F14" s="221">
        <v>2.6583202716502501</v>
      </c>
      <c r="G14" s="221">
        <v>2.4221202832779936</v>
      </c>
      <c r="H14" s="221">
        <v>3.1885210782848321</v>
      </c>
      <c r="I14" s="221">
        <v>8.3765545820860421</v>
      </c>
      <c r="J14" s="221">
        <v>3.3862466931200785</v>
      </c>
      <c r="K14" s="221">
        <v>5.029853543262135</v>
      </c>
      <c r="L14" s="221" t="s">
        <v>621</v>
      </c>
      <c r="M14" s="221" t="s">
        <v>621</v>
      </c>
      <c r="N14" s="221">
        <v>4.4386703020193359</v>
      </c>
      <c r="O14" s="221">
        <v>2.228601953392904</v>
      </c>
      <c r="P14" s="221">
        <v>1.51657508881031</v>
      </c>
      <c r="Q14" s="221">
        <v>4.3089055068157007</v>
      </c>
      <c r="R14" s="221">
        <v>4.4158804331639239</v>
      </c>
      <c r="S14" s="221" t="s">
        <v>621</v>
      </c>
      <c r="T14" s="221">
        <v>1.4027467917149856</v>
      </c>
      <c r="U14" s="221">
        <v>3.1885210782848321</v>
      </c>
      <c r="V14" s="221">
        <v>3.2460478534160062</v>
      </c>
      <c r="W14" s="221" t="s">
        <v>621</v>
      </c>
      <c r="X14" s="221">
        <v>4.0731261999526547</v>
      </c>
      <c r="Y14" s="218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4"/>
    </row>
    <row r="15" spans="1:66">
      <c r="A15" s="30"/>
      <c r="B15" s="3" t="s">
        <v>86</v>
      </c>
      <c r="C15" s="29"/>
      <c r="D15" s="13">
        <v>6.3194936506020798E-3</v>
      </c>
      <c r="E15" s="13">
        <v>1.6496631824395053E-2</v>
      </c>
      <c r="F15" s="13">
        <v>8.5568249087454393E-3</v>
      </c>
      <c r="G15" s="13">
        <v>7.8301302261142031E-3</v>
      </c>
      <c r="H15" s="13">
        <v>1.0116936261083549E-2</v>
      </c>
      <c r="I15" s="13">
        <v>2.6578174242472899E-2</v>
      </c>
      <c r="J15" s="13">
        <v>1.1006218937551717E-2</v>
      </c>
      <c r="K15" s="13">
        <v>1.6633480268288987E-2</v>
      </c>
      <c r="L15" s="13" t="s">
        <v>621</v>
      </c>
      <c r="M15" s="13" t="s">
        <v>621</v>
      </c>
      <c r="N15" s="13">
        <v>1.481162583858516E-2</v>
      </c>
      <c r="O15" s="13">
        <v>7.0045111159546484E-3</v>
      </c>
      <c r="P15" s="13">
        <v>4.8686198677698553E-3</v>
      </c>
      <c r="Q15" s="13">
        <v>1.3817975970547411E-2</v>
      </c>
      <c r="R15" s="13">
        <v>1.4130817386124556E-2</v>
      </c>
      <c r="S15" s="13" t="s">
        <v>621</v>
      </c>
      <c r="T15" s="13">
        <v>4.6882979394057139E-3</v>
      </c>
      <c r="U15" s="13">
        <v>1.0214162557239184E-2</v>
      </c>
      <c r="V15" s="13">
        <v>1.0312006735053759E-2</v>
      </c>
      <c r="W15" s="13" t="s">
        <v>621</v>
      </c>
      <c r="X15" s="13">
        <v>1.2684541891938501E-2</v>
      </c>
      <c r="Y15" s="155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1.0793767297734291E-5</v>
      </c>
      <c r="E16" s="13">
        <v>3.7925869676053603E-2</v>
      </c>
      <c r="F16" s="13">
        <v>-5.8559362228035594E-3</v>
      </c>
      <c r="G16" s="13">
        <v>-1.012264894287751E-2</v>
      </c>
      <c r="H16" s="13">
        <v>8.5442192074454137E-3</v>
      </c>
      <c r="I16" s="13">
        <v>8.5442192074454137E-3</v>
      </c>
      <c r="J16" s="13">
        <v>-1.5456039842969616E-2</v>
      </c>
      <c r="K16" s="13">
        <v>-3.2330888650861422E-2</v>
      </c>
      <c r="L16" s="13" t="s">
        <v>621</v>
      </c>
      <c r="M16" s="13" t="s">
        <v>621</v>
      </c>
      <c r="N16" s="13">
        <v>-4.1030442358474528E-2</v>
      </c>
      <c r="O16" s="13">
        <v>1.814432282761147E-2</v>
      </c>
      <c r="P16" s="13">
        <v>-3.1892407727575067E-3</v>
      </c>
      <c r="Q16" s="13">
        <v>-2.1225625927391301E-3</v>
      </c>
      <c r="R16" s="13">
        <v>1.0793767297734291E-5</v>
      </c>
      <c r="S16" s="13" t="s">
        <v>621</v>
      </c>
      <c r="T16" s="13">
        <v>-4.254417222281115E-2</v>
      </c>
      <c r="U16" s="13">
        <v>-1.0558844127205314E-3</v>
      </c>
      <c r="V16" s="13">
        <v>7.3175393004243361E-3</v>
      </c>
      <c r="W16" s="13" t="s">
        <v>621</v>
      </c>
      <c r="X16" s="13">
        <v>2.7561313360207729E-2</v>
      </c>
      <c r="Y16" s="155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7.0000000000000007E-2</v>
      </c>
      <c r="E17" s="45">
        <v>2.74</v>
      </c>
      <c r="F17" s="45">
        <v>0.34</v>
      </c>
      <c r="G17" s="45">
        <v>0.64</v>
      </c>
      <c r="H17" s="45">
        <v>0.67</v>
      </c>
      <c r="I17" s="45">
        <v>0.67</v>
      </c>
      <c r="J17" s="45">
        <v>1.01</v>
      </c>
      <c r="K17" s="45">
        <v>2.2000000000000002</v>
      </c>
      <c r="L17" s="45" t="s">
        <v>263</v>
      </c>
      <c r="M17" s="45" t="s">
        <v>263</v>
      </c>
      <c r="N17" s="45">
        <v>2.81</v>
      </c>
      <c r="O17" s="45">
        <v>1.35</v>
      </c>
      <c r="P17" s="45">
        <v>0.15</v>
      </c>
      <c r="Q17" s="45">
        <v>7.0000000000000007E-2</v>
      </c>
      <c r="R17" s="45">
        <v>7.0000000000000007E-2</v>
      </c>
      <c r="S17" s="45" t="s">
        <v>263</v>
      </c>
      <c r="T17" s="45">
        <v>2.91</v>
      </c>
      <c r="U17" s="45">
        <v>0</v>
      </c>
      <c r="V17" s="45">
        <v>0.59</v>
      </c>
      <c r="W17" s="45" t="s">
        <v>263</v>
      </c>
      <c r="X17" s="45">
        <v>2.0099999999999998</v>
      </c>
      <c r="Y17" s="155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 ht="15">
      <c r="B19" s="8" t="s">
        <v>432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225</v>
      </c>
      <c r="E20" s="17" t="s">
        <v>225</v>
      </c>
      <c r="F20" s="17" t="s">
        <v>225</v>
      </c>
      <c r="G20" s="17" t="s">
        <v>225</v>
      </c>
      <c r="H20" s="17" t="s">
        <v>225</v>
      </c>
      <c r="I20" s="17" t="s">
        <v>225</v>
      </c>
      <c r="J20" s="17" t="s">
        <v>225</v>
      </c>
      <c r="K20" s="17" t="s">
        <v>225</v>
      </c>
      <c r="L20" s="17" t="s">
        <v>225</v>
      </c>
      <c r="M20" s="17" t="s">
        <v>225</v>
      </c>
      <c r="N20" s="17" t="s">
        <v>225</v>
      </c>
      <c r="O20" s="17" t="s">
        <v>225</v>
      </c>
      <c r="P20" s="17" t="s">
        <v>225</v>
      </c>
      <c r="Q20" s="17" t="s">
        <v>225</v>
      </c>
      <c r="R20" s="17" t="s">
        <v>225</v>
      </c>
      <c r="S20" s="17" t="s">
        <v>225</v>
      </c>
      <c r="T20" s="17" t="s">
        <v>225</v>
      </c>
      <c r="U20" s="17" t="s">
        <v>225</v>
      </c>
      <c r="V20" s="17" t="s">
        <v>225</v>
      </c>
      <c r="W20" s="17" t="s">
        <v>225</v>
      </c>
      <c r="X20" s="17" t="s">
        <v>225</v>
      </c>
      <c r="Y20" s="17" t="s">
        <v>225</v>
      </c>
      <c r="Z20" s="155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226</v>
      </c>
      <c r="C21" s="9" t="s">
        <v>226</v>
      </c>
      <c r="D21" s="153" t="s">
        <v>228</v>
      </c>
      <c r="E21" s="154" t="s">
        <v>229</v>
      </c>
      <c r="F21" s="154" t="s">
        <v>230</v>
      </c>
      <c r="G21" s="154" t="s">
        <v>231</v>
      </c>
      <c r="H21" s="154" t="s">
        <v>232</v>
      </c>
      <c r="I21" s="154" t="s">
        <v>233</v>
      </c>
      <c r="J21" s="154" t="s">
        <v>234</v>
      </c>
      <c r="K21" s="154" t="s">
        <v>235</v>
      </c>
      <c r="L21" s="154" t="s">
        <v>236</v>
      </c>
      <c r="M21" s="154" t="s">
        <v>237</v>
      </c>
      <c r="N21" s="154" t="s">
        <v>238</v>
      </c>
      <c r="O21" s="154" t="s">
        <v>239</v>
      </c>
      <c r="P21" s="154" t="s">
        <v>240</v>
      </c>
      <c r="Q21" s="154" t="s">
        <v>241</v>
      </c>
      <c r="R21" s="154" t="s">
        <v>242</v>
      </c>
      <c r="S21" s="154" t="s">
        <v>243</v>
      </c>
      <c r="T21" s="154" t="s">
        <v>244</v>
      </c>
      <c r="U21" s="154" t="s">
        <v>245</v>
      </c>
      <c r="V21" s="154" t="s">
        <v>247</v>
      </c>
      <c r="W21" s="154" t="s">
        <v>249</v>
      </c>
      <c r="X21" s="154" t="s">
        <v>250</v>
      </c>
      <c r="Y21" s="154" t="s">
        <v>251</v>
      </c>
      <c r="Z21" s="155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271</v>
      </c>
      <c r="E22" s="11" t="s">
        <v>272</v>
      </c>
      <c r="F22" s="11" t="s">
        <v>114</v>
      </c>
      <c r="G22" s="11" t="s">
        <v>272</v>
      </c>
      <c r="H22" s="11" t="s">
        <v>114</v>
      </c>
      <c r="I22" s="11" t="s">
        <v>272</v>
      </c>
      <c r="J22" s="11" t="s">
        <v>114</v>
      </c>
      <c r="K22" s="11" t="s">
        <v>114</v>
      </c>
      <c r="L22" s="11" t="s">
        <v>114</v>
      </c>
      <c r="M22" s="11" t="s">
        <v>114</v>
      </c>
      <c r="N22" s="11" t="s">
        <v>272</v>
      </c>
      <c r="O22" s="11" t="s">
        <v>271</v>
      </c>
      <c r="P22" s="11" t="s">
        <v>272</v>
      </c>
      <c r="Q22" s="11" t="s">
        <v>272</v>
      </c>
      <c r="R22" s="11" t="s">
        <v>114</v>
      </c>
      <c r="S22" s="11" t="s">
        <v>114</v>
      </c>
      <c r="T22" s="11" t="s">
        <v>272</v>
      </c>
      <c r="U22" s="11" t="s">
        <v>114</v>
      </c>
      <c r="V22" s="11" t="s">
        <v>272</v>
      </c>
      <c r="W22" s="11" t="s">
        <v>114</v>
      </c>
      <c r="X22" s="11" t="s">
        <v>114</v>
      </c>
      <c r="Y22" s="11" t="s">
        <v>114</v>
      </c>
      <c r="Z22" s="155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55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150">
        <v>5.78</v>
      </c>
      <c r="E24" s="150">
        <v>4.7939999999999996</v>
      </c>
      <c r="F24" s="22">
        <v>6.7640000000000002</v>
      </c>
      <c r="G24" s="22">
        <v>7.24</v>
      </c>
      <c r="H24" s="150">
        <v>4.32</v>
      </c>
      <c r="I24" s="22">
        <v>6.9</v>
      </c>
      <c r="J24" s="22">
        <v>6.660000000000001</v>
      </c>
      <c r="K24" s="150">
        <v>5.35</v>
      </c>
      <c r="L24" s="22">
        <v>7.1867999999999999</v>
      </c>
      <c r="M24" s="22">
        <v>6.76</v>
      </c>
      <c r="N24" s="22">
        <v>7.41</v>
      </c>
      <c r="O24" s="22">
        <v>6.8843517454768994</v>
      </c>
      <c r="P24" s="22">
        <v>6.9591000000000003</v>
      </c>
      <c r="Q24" s="22">
        <v>6.61</v>
      </c>
      <c r="R24" s="22">
        <v>6.9500000000000011</v>
      </c>
      <c r="S24" s="22">
        <v>6.78</v>
      </c>
      <c r="T24" s="22">
        <v>6.59</v>
      </c>
      <c r="U24" s="22">
        <v>6.9651072000000012</v>
      </c>
      <c r="V24" s="22">
        <v>6.5</v>
      </c>
      <c r="W24" s="22">
        <v>6.9437999999999995</v>
      </c>
      <c r="X24" s="22">
        <v>6.9599999999999991</v>
      </c>
      <c r="Y24" s="22">
        <v>6.5810913666666648</v>
      </c>
      <c r="Z24" s="155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51">
        <v>6.12</v>
      </c>
      <c r="E25" s="151">
        <v>4.01</v>
      </c>
      <c r="F25" s="11">
        <v>6.7949999999999999</v>
      </c>
      <c r="G25" s="11">
        <v>7.59</v>
      </c>
      <c r="H25" s="151">
        <v>3.38</v>
      </c>
      <c r="I25" s="11">
        <v>7.03</v>
      </c>
      <c r="J25" s="11">
        <v>7.21</v>
      </c>
      <c r="K25" s="151">
        <v>5.73</v>
      </c>
      <c r="L25" s="11">
        <v>7.019400000000001</v>
      </c>
      <c r="M25" s="11">
        <v>6.83</v>
      </c>
      <c r="N25" s="11">
        <v>7.57</v>
      </c>
      <c r="O25" s="11">
        <v>6.7977762699786393</v>
      </c>
      <c r="P25" s="11">
        <v>6.7675000000000001</v>
      </c>
      <c r="Q25" s="11">
        <v>7.0499999999999989</v>
      </c>
      <c r="R25" s="11">
        <v>6.93</v>
      </c>
      <c r="S25" s="11">
        <v>6.7</v>
      </c>
      <c r="T25" s="11">
        <v>6.79</v>
      </c>
      <c r="U25" s="11">
        <v>6.9302982999999996</v>
      </c>
      <c r="V25" s="11">
        <v>6.5099999999999989</v>
      </c>
      <c r="W25" s="11">
        <v>6.9462999999999999</v>
      </c>
      <c r="X25" s="11">
        <v>7.03</v>
      </c>
      <c r="Y25" s="11">
        <v>6.7787552333333316</v>
      </c>
      <c r="Z25" s="155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51">
        <v>6.03</v>
      </c>
      <c r="E26" s="151">
        <v>4.66</v>
      </c>
      <c r="F26" s="11">
        <v>6.8849999999999998</v>
      </c>
      <c r="G26" s="11">
        <v>7.02</v>
      </c>
      <c r="H26" s="151">
        <v>3.61</v>
      </c>
      <c r="I26" s="11">
        <v>7.04</v>
      </c>
      <c r="J26" s="11">
        <v>7.21</v>
      </c>
      <c r="K26" s="151">
        <v>5.54</v>
      </c>
      <c r="L26" s="11">
        <v>7.0304000000000002</v>
      </c>
      <c r="M26" s="11">
        <v>6.83</v>
      </c>
      <c r="N26" s="156">
        <v>7.77</v>
      </c>
      <c r="O26" s="11">
        <v>6.8972274268757197</v>
      </c>
      <c r="P26" s="11">
        <v>6.8416000000000006</v>
      </c>
      <c r="Q26" s="11">
        <v>7.23</v>
      </c>
      <c r="R26" s="11">
        <v>6.9500000000000011</v>
      </c>
      <c r="S26" s="11">
        <v>6.76</v>
      </c>
      <c r="T26" s="11">
        <v>6.79</v>
      </c>
      <c r="U26" s="11">
        <v>6.9763239000000006</v>
      </c>
      <c r="V26" s="11">
        <v>6.67</v>
      </c>
      <c r="W26" s="11">
        <v>6.9083000000000006</v>
      </c>
      <c r="X26" s="11">
        <v>7.04</v>
      </c>
      <c r="Y26" s="11">
        <v>6.535206266666667</v>
      </c>
      <c r="Z26" s="155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51">
        <v>6.16</v>
      </c>
      <c r="E27" s="151">
        <v>4.75</v>
      </c>
      <c r="F27" s="11">
        <v>6.6470000000000002</v>
      </c>
      <c r="G27" s="11">
        <v>6.9500000000000011</v>
      </c>
      <c r="H27" s="151">
        <v>4.55</v>
      </c>
      <c r="I27" s="11">
        <v>7.01</v>
      </c>
      <c r="J27" s="11">
        <v>7.17</v>
      </c>
      <c r="K27" s="151">
        <v>6.21</v>
      </c>
      <c r="L27" s="11">
        <v>6.7792000000000003</v>
      </c>
      <c r="M27" s="11">
        <v>6.78</v>
      </c>
      <c r="N27" s="11">
        <v>7.2000000000000011</v>
      </c>
      <c r="O27" s="11">
        <v>7.0149432371263396</v>
      </c>
      <c r="P27" s="11">
        <v>6.8327999999999998</v>
      </c>
      <c r="Q27" s="11">
        <v>6.94</v>
      </c>
      <c r="R27" s="11">
        <v>6.97</v>
      </c>
      <c r="S27" s="11">
        <v>6.84</v>
      </c>
      <c r="T27" s="11">
        <v>6.64</v>
      </c>
      <c r="U27" s="11">
        <v>6.9439022000000001</v>
      </c>
      <c r="V27" s="11">
        <v>6.38</v>
      </c>
      <c r="W27" s="11">
        <v>6.9314999999999998</v>
      </c>
      <c r="X27" s="11">
        <v>7.07</v>
      </c>
      <c r="Y27" s="11">
        <v>6.5375952333333336</v>
      </c>
      <c r="Z27" s="155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6.8977171714285328</v>
      </c>
    </row>
    <row r="28" spans="1:65">
      <c r="A28" s="30"/>
      <c r="B28" s="19">
        <v>1</v>
      </c>
      <c r="C28" s="9">
        <v>5</v>
      </c>
      <c r="D28" s="151">
        <v>5.79</v>
      </c>
      <c r="E28" s="151">
        <v>4.83</v>
      </c>
      <c r="F28" s="11">
        <v>6.79</v>
      </c>
      <c r="G28" s="11">
        <v>7.19</v>
      </c>
      <c r="H28" s="151">
        <v>4.92</v>
      </c>
      <c r="I28" s="11">
        <v>6.8499999999999988</v>
      </c>
      <c r="J28" s="11">
        <v>7.24</v>
      </c>
      <c r="K28" s="151">
        <v>5.79</v>
      </c>
      <c r="L28" s="11">
        <v>6.8864999999999998</v>
      </c>
      <c r="M28" s="11">
        <v>6.84</v>
      </c>
      <c r="N28" s="11">
        <v>7.07</v>
      </c>
      <c r="O28" s="11">
        <v>6.8542597579116391</v>
      </c>
      <c r="P28" s="11">
        <v>6.8885000000000005</v>
      </c>
      <c r="Q28" s="11">
        <v>7.3599999999999994</v>
      </c>
      <c r="R28" s="11">
        <v>6.99</v>
      </c>
      <c r="S28" s="11">
        <v>6.5100000000000007</v>
      </c>
      <c r="T28" s="11">
        <v>6.93</v>
      </c>
      <c r="U28" s="11">
        <v>6.9372506999999999</v>
      </c>
      <c r="V28" s="11">
        <v>6.59</v>
      </c>
      <c r="W28" s="11">
        <v>6.9374000000000002</v>
      </c>
      <c r="X28" s="11">
        <v>7.0000000000000009</v>
      </c>
      <c r="Y28" s="11">
        <v>6.5224752666666674</v>
      </c>
      <c r="Z28" s="155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14</v>
      </c>
    </row>
    <row r="29" spans="1:65">
      <c r="A29" s="30"/>
      <c r="B29" s="19">
        <v>1</v>
      </c>
      <c r="C29" s="9">
        <v>6</v>
      </c>
      <c r="D29" s="151">
        <v>5.95</v>
      </c>
      <c r="E29" s="151">
        <v>5.72</v>
      </c>
      <c r="F29" s="11">
        <v>6.5519999999999996</v>
      </c>
      <c r="G29" s="11">
        <v>6.99</v>
      </c>
      <c r="H29" s="151">
        <v>4.24</v>
      </c>
      <c r="I29" s="11">
        <v>6.84</v>
      </c>
      <c r="J29" s="11">
        <v>7.24</v>
      </c>
      <c r="K29" s="151">
        <v>5.66</v>
      </c>
      <c r="L29" s="11">
        <v>6.8524000000000003</v>
      </c>
      <c r="M29" s="11">
        <v>6.6000000000000005</v>
      </c>
      <c r="N29" s="156">
        <v>7.71</v>
      </c>
      <c r="O29" s="11">
        <v>7.1770691009221208</v>
      </c>
      <c r="P29" s="11">
        <v>6.7537000000000003</v>
      </c>
      <c r="Q29" s="11">
        <v>6.9099999999999993</v>
      </c>
      <c r="R29" s="11">
        <v>6.92</v>
      </c>
      <c r="S29" s="11">
        <v>6.5299999999999994</v>
      </c>
      <c r="T29" s="11">
        <v>6.49</v>
      </c>
      <c r="U29" s="11">
        <v>6.9409125000000005</v>
      </c>
      <c r="V29" s="11">
        <v>6.69</v>
      </c>
      <c r="W29" s="11">
        <v>6.8917000000000002</v>
      </c>
      <c r="X29" s="11">
        <v>7.01</v>
      </c>
      <c r="Y29" s="11">
        <v>6.3830315666666664</v>
      </c>
      <c r="Z29" s="155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258</v>
      </c>
      <c r="C30" s="12"/>
      <c r="D30" s="23">
        <v>5.9716666666666667</v>
      </c>
      <c r="E30" s="23">
        <v>4.7939999999999996</v>
      </c>
      <c r="F30" s="23">
        <v>6.738833333333333</v>
      </c>
      <c r="G30" s="23">
        <v>7.163333333333334</v>
      </c>
      <c r="H30" s="23">
        <v>4.1700000000000008</v>
      </c>
      <c r="I30" s="23">
        <v>6.9450000000000003</v>
      </c>
      <c r="J30" s="23">
        <v>7.121666666666667</v>
      </c>
      <c r="K30" s="23">
        <v>5.7133333333333338</v>
      </c>
      <c r="L30" s="23">
        <v>6.9591166666666675</v>
      </c>
      <c r="M30" s="23">
        <v>6.7733333333333343</v>
      </c>
      <c r="N30" s="23">
        <v>7.455000000000001</v>
      </c>
      <c r="O30" s="23">
        <v>6.9376045897152254</v>
      </c>
      <c r="P30" s="23">
        <v>6.840533333333334</v>
      </c>
      <c r="Q30" s="23">
        <v>7.0166666666666657</v>
      </c>
      <c r="R30" s="23">
        <v>6.9516666666666671</v>
      </c>
      <c r="S30" s="23">
        <v>6.6866666666666674</v>
      </c>
      <c r="T30" s="23">
        <v>6.7049999999999992</v>
      </c>
      <c r="U30" s="23">
        <v>6.9489657999999999</v>
      </c>
      <c r="V30" s="23">
        <v>6.5566666666666658</v>
      </c>
      <c r="W30" s="23">
        <v>6.9264999999999999</v>
      </c>
      <c r="X30" s="23">
        <v>7.0183333333333335</v>
      </c>
      <c r="Y30" s="23">
        <v>6.5563591555555556</v>
      </c>
      <c r="Z30" s="155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259</v>
      </c>
      <c r="C31" s="29"/>
      <c r="D31" s="11">
        <v>5.99</v>
      </c>
      <c r="E31" s="11">
        <v>4.7720000000000002</v>
      </c>
      <c r="F31" s="11">
        <v>6.7770000000000001</v>
      </c>
      <c r="G31" s="11">
        <v>7.1050000000000004</v>
      </c>
      <c r="H31" s="11">
        <v>4.28</v>
      </c>
      <c r="I31" s="11">
        <v>6.9550000000000001</v>
      </c>
      <c r="J31" s="11">
        <v>7.21</v>
      </c>
      <c r="K31" s="11">
        <v>5.6950000000000003</v>
      </c>
      <c r="L31" s="11">
        <v>6.9529500000000004</v>
      </c>
      <c r="M31" s="11">
        <v>6.8049999999999997</v>
      </c>
      <c r="N31" s="11">
        <v>7.49</v>
      </c>
      <c r="O31" s="11">
        <v>6.8907895861763091</v>
      </c>
      <c r="P31" s="11">
        <v>6.8372000000000002</v>
      </c>
      <c r="Q31" s="11">
        <v>6.9949999999999992</v>
      </c>
      <c r="R31" s="11">
        <v>6.9500000000000011</v>
      </c>
      <c r="S31" s="11">
        <v>6.73</v>
      </c>
      <c r="T31" s="11">
        <v>6.7149999999999999</v>
      </c>
      <c r="U31" s="11">
        <v>6.9424073499999999</v>
      </c>
      <c r="V31" s="11">
        <v>6.5499999999999989</v>
      </c>
      <c r="W31" s="11">
        <v>6.93445</v>
      </c>
      <c r="X31" s="11">
        <v>7.02</v>
      </c>
      <c r="Y31" s="11">
        <v>6.5364007500000003</v>
      </c>
      <c r="Z31" s="155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260</v>
      </c>
      <c r="C32" s="29"/>
      <c r="D32" s="24">
        <v>0.16191561588267719</v>
      </c>
      <c r="E32" s="24">
        <v>0.54650160109555757</v>
      </c>
      <c r="F32" s="24">
        <v>0.11925672587601371</v>
      </c>
      <c r="G32" s="24">
        <v>0.23863500721115199</v>
      </c>
      <c r="H32" s="24">
        <v>0.57827329179203546</v>
      </c>
      <c r="I32" s="24">
        <v>9.2249661245990766E-2</v>
      </c>
      <c r="J32" s="24">
        <v>0.22763274515470416</v>
      </c>
      <c r="K32" s="24">
        <v>0.28904440258663838</v>
      </c>
      <c r="L32" s="24">
        <v>0.14804507984619633</v>
      </c>
      <c r="M32" s="24">
        <v>9.0700973901423079E-2</v>
      </c>
      <c r="N32" s="24">
        <v>0.28026772914483</v>
      </c>
      <c r="O32" s="24">
        <v>0.13732371914429234</v>
      </c>
      <c r="P32" s="24">
        <v>7.6542397837190079E-2</v>
      </c>
      <c r="Q32" s="24">
        <v>0.26348940522659836</v>
      </c>
      <c r="R32" s="24">
        <v>2.5625508125043491E-2</v>
      </c>
      <c r="S32" s="24">
        <v>0.13677231688710495</v>
      </c>
      <c r="T32" s="24">
        <v>0.16046806535881206</v>
      </c>
      <c r="U32" s="24">
        <v>1.7805758841903246E-2</v>
      </c>
      <c r="V32" s="24">
        <v>0.1169045194450014</v>
      </c>
      <c r="W32" s="24">
        <v>2.1805595612135673E-2</v>
      </c>
      <c r="X32" s="24">
        <v>3.7638632635454354E-2</v>
      </c>
      <c r="Y32" s="24">
        <v>0.12811073191513711</v>
      </c>
      <c r="Z32" s="214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56"/>
    </row>
    <row r="33" spans="1:65">
      <c r="A33" s="30"/>
      <c r="B33" s="3" t="s">
        <v>86</v>
      </c>
      <c r="C33" s="29"/>
      <c r="D33" s="13">
        <v>2.7113974191907985E-2</v>
      </c>
      <c r="E33" s="13">
        <v>0.11399699647383346</v>
      </c>
      <c r="F33" s="13">
        <v>1.7696939511193388E-2</v>
      </c>
      <c r="G33" s="13">
        <v>3.3313402588806697E-2</v>
      </c>
      <c r="H33" s="13">
        <v>0.13867465030984061</v>
      </c>
      <c r="I33" s="13">
        <v>1.3282888588335602E-2</v>
      </c>
      <c r="J33" s="13">
        <v>3.1963409101994501E-2</v>
      </c>
      <c r="K33" s="13">
        <v>5.0591202319714999E-2</v>
      </c>
      <c r="L33" s="13">
        <v>2.127354475249919E-2</v>
      </c>
      <c r="M33" s="13">
        <v>1.3390891816154981E-2</v>
      </c>
      <c r="N33" s="13">
        <v>3.7594598141492956E-2</v>
      </c>
      <c r="O33" s="13">
        <v>1.9794111550818321E-2</v>
      </c>
      <c r="P33" s="13">
        <v>1.1189536562040494E-2</v>
      </c>
      <c r="Q33" s="13">
        <v>3.7551934236569842E-2</v>
      </c>
      <c r="R33" s="13">
        <v>3.6862394809460785E-3</v>
      </c>
      <c r="S33" s="13">
        <v>2.045448408082327E-2</v>
      </c>
      <c r="T33" s="13">
        <v>2.3932597368950346E-2</v>
      </c>
      <c r="U33" s="13">
        <v>2.5623609835442344E-3</v>
      </c>
      <c r="V33" s="13">
        <v>1.7829870784697725E-2</v>
      </c>
      <c r="W33" s="13">
        <v>3.1481405633632677E-3</v>
      </c>
      <c r="X33" s="13">
        <v>5.3629018240970343E-3</v>
      </c>
      <c r="Y33" s="13">
        <v>1.9539919774922948E-2</v>
      </c>
      <c r="Z33" s="155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261</v>
      </c>
      <c r="C34" s="29"/>
      <c r="D34" s="13">
        <v>-0.13425463551879424</v>
      </c>
      <c r="E34" s="13">
        <v>-0.30498745007152106</v>
      </c>
      <c r="F34" s="13">
        <v>-2.3034263966826951E-2</v>
      </c>
      <c r="G34" s="13">
        <v>3.8507836042484644E-2</v>
      </c>
      <c r="H34" s="13">
        <v>-0.39545216245269965</v>
      </c>
      <c r="I34" s="13">
        <v>6.8548517424460442E-3</v>
      </c>
      <c r="J34" s="13">
        <v>3.2467190183698591E-2</v>
      </c>
      <c r="K34" s="13">
        <v>-0.17170663984326717</v>
      </c>
      <c r="L34" s="13">
        <v>8.9014225594028495E-3</v>
      </c>
      <c r="M34" s="13">
        <v>-1.8032609195752003E-2</v>
      </c>
      <c r="N34" s="13">
        <v>8.0792357053986574E-2</v>
      </c>
      <c r="O34" s="13">
        <v>5.7826984341882159E-3</v>
      </c>
      <c r="P34" s="13">
        <v>-8.2902555547019752E-3</v>
      </c>
      <c r="Q34" s="13">
        <v>1.7244762619557763E-2</v>
      </c>
      <c r="R34" s="13">
        <v>7.8213550798518217E-3</v>
      </c>
      <c r="S34" s="13">
        <v>-3.0597152582026887E-2</v>
      </c>
      <c r="T34" s="13">
        <v>-2.7939268404161277E-2</v>
      </c>
      <c r="U34" s="13">
        <v>7.4297955827686835E-3</v>
      </c>
      <c r="V34" s="13">
        <v>-4.9443967661439325E-2</v>
      </c>
      <c r="W34" s="13">
        <v>4.1728049811451395E-3</v>
      </c>
      <c r="X34" s="13">
        <v>1.7486388453909374E-2</v>
      </c>
      <c r="Y34" s="13">
        <v>-4.9488549238715929E-2</v>
      </c>
      <c r="Z34" s="155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262</v>
      </c>
      <c r="C35" s="47"/>
      <c r="D35" s="45">
        <v>3.81</v>
      </c>
      <c r="E35" s="45">
        <v>8.7200000000000006</v>
      </c>
      <c r="F35" s="45">
        <v>0.6</v>
      </c>
      <c r="G35" s="45">
        <v>1.17</v>
      </c>
      <c r="H35" s="45">
        <v>11.33</v>
      </c>
      <c r="I35" s="45">
        <v>0.26</v>
      </c>
      <c r="J35" s="45">
        <v>0.99</v>
      </c>
      <c r="K35" s="45">
        <v>4.8899999999999997</v>
      </c>
      <c r="L35" s="45">
        <v>0.32</v>
      </c>
      <c r="M35" s="45">
        <v>0.46</v>
      </c>
      <c r="N35" s="45">
        <v>2.39</v>
      </c>
      <c r="O35" s="45">
        <v>0.23</v>
      </c>
      <c r="P35" s="45">
        <v>0.18</v>
      </c>
      <c r="Q35" s="45">
        <v>0.56000000000000005</v>
      </c>
      <c r="R35" s="45">
        <v>0.28000000000000003</v>
      </c>
      <c r="S35" s="45">
        <v>0.82</v>
      </c>
      <c r="T35" s="45">
        <v>0.75</v>
      </c>
      <c r="U35" s="45">
        <v>0.27</v>
      </c>
      <c r="V35" s="45">
        <v>1.36</v>
      </c>
      <c r="W35" s="45">
        <v>0.18</v>
      </c>
      <c r="X35" s="45">
        <v>0.56000000000000005</v>
      </c>
      <c r="Y35" s="45">
        <v>1.37</v>
      </c>
      <c r="Z35" s="155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5"/>
    </row>
    <row r="37" spans="1:65" ht="15">
      <c r="B37" s="8" t="s">
        <v>433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225</v>
      </c>
      <c r="E38" s="17" t="s">
        <v>225</v>
      </c>
      <c r="F38" s="17" t="s">
        <v>225</v>
      </c>
      <c r="G38" s="17" t="s">
        <v>225</v>
      </c>
      <c r="H38" s="17" t="s">
        <v>225</v>
      </c>
      <c r="I38" s="17" t="s">
        <v>225</v>
      </c>
      <c r="J38" s="17" t="s">
        <v>225</v>
      </c>
      <c r="K38" s="17" t="s">
        <v>225</v>
      </c>
      <c r="L38" s="17" t="s">
        <v>225</v>
      </c>
      <c r="M38" s="17" t="s">
        <v>225</v>
      </c>
      <c r="N38" s="17" t="s">
        <v>225</v>
      </c>
      <c r="O38" s="17" t="s">
        <v>225</v>
      </c>
      <c r="P38" s="17" t="s">
        <v>225</v>
      </c>
      <c r="Q38" s="17" t="s">
        <v>225</v>
      </c>
      <c r="R38" s="17" t="s">
        <v>225</v>
      </c>
      <c r="S38" s="17" t="s">
        <v>225</v>
      </c>
      <c r="T38" s="17" t="s">
        <v>225</v>
      </c>
      <c r="U38" s="17" t="s">
        <v>225</v>
      </c>
      <c r="V38" s="17" t="s">
        <v>225</v>
      </c>
      <c r="W38" s="17" t="s">
        <v>225</v>
      </c>
      <c r="X38" s="17" t="s">
        <v>225</v>
      </c>
      <c r="Y38" s="155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226</v>
      </c>
      <c r="C39" s="9" t="s">
        <v>226</v>
      </c>
      <c r="D39" s="153" t="s">
        <v>228</v>
      </c>
      <c r="E39" s="154" t="s">
        <v>229</v>
      </c>
      <c r="F39" s="154" t="s">
        <v>230</v>
      </c>
      <c r="G39" s="154" t="s">
        <v>231</v>
      </c>
      <c r="H39" s="154" t="s">
        <v>232</v>
      </c>
      <c r="I39" s="154" t="s">
        <v>233</v>
      </c>
      <c r="J39" s="154" t="s">
        <v>234</v>
      </c>
      <c r="K39" s="154" t="s">
        <v>235</v>
      </c>
      <c r="L39" s="154" t="s">
        <v>236</v>
      </c>
      <c r="M39" s="154" t="s">
        <v>237</v>
      </c>
      <c r="N39" s="154" t="s">
        <v>238</v>
      </c>
      <c r="O39" s="154" t="s">
        <v>239</v>
      </c>
      <c r="P39" s="154" t="s">
        <v>240</v>
      </c>
      <c r="Q39" s="154" t="s">
        <v>241</v>
      </c>
      <c r="R39" s="154" t="s">
        <v>242</v>
      </c>
      <c r="S39" s="154" t="s">
        <v>243</v>
      </c>
      <c r="T39" s="154" t="s">
        <v>244</v>
      </c>
      <c r="U39" s="154" t="s">
        <v>247</v>
      </c>
      <c r="V39" s="154" t="s">
        <v>249</v>
      </c>
      <c r="W39" s="154" t="s">
        <v>250</v>
      </c>
      <c r="X39" s="154" t="s">
        <v>251</v>
      </c>
      <c r="Y39" s="155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271</v>
      </c>
      <c r="E40" s="11" t="s">
        <v>272</v>
      </c>
      <c r="F40" s="11" t="s">
        <v>114</v>
      </c>
      <c r="G40" s="11" t="s">
        <v>271</v>
      </c>
      <c r="H40" s="11" t="s">
        <v>114</v>
      </c>
      <c r="I40" s="11" t="s">
        <v>272</v>
      </c>
      <c r="J40" s="11" t="s">
        <v>114</v>
      </c>
      <c r="K40" s="11" t="s">
        <v>114</v>
      </c>
      <c r="L40" s="11" t="s">
        <v>271</v>
      </c>
      <c r="M40" s="11" t="s">
        <v>114</v>
      </c>
      <c r="N40" s="11" t="s">
        <v>272</v>
      </c>
      <c r="O40" s="11" t="s">
        <v>271</v>
      </c>
      <c r="P40" s="11" t="s">
        <v>272</v>
      </c>
      <c r="Q40" s="11" t="s">
        <v>272</v>
      </c>
      <c r="R40" s="11" t="s">
        <v>271</v>
      </c>
      <c r="S40" s="11" t="s">
        <v>271</v>
      </c>
      <c r="T40" s="11" t="s">
        <v>272</v>
      </c>
      <c r="U40" s="11" t="s">
        <v>272</v>
      </c>
      <c r="V40" s="11" t="s">
        <v>114</v>
      </c>
      <c r="W40" s="11" t="s">
        <v>114</v>
      </c>
      <c r="X40" s="11" t="s">
        <v>114</v>
      </c>
      <c r="Y40" s="155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55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6">
        <v>1182.8</v>
      </c>
      <c r="E42" s="216">
        <v>1177</v>
      </c>
      <c r="F42" s="216">
        <v>1124.67</v>
      </c>
      <c r="G42" s="216">
        <v>1120</v>
      </c>
      <c r="H42" s="217">
        <v>1070</v>
      </c>
      <c r="I42" s="216">
        <v>1125</v>
      </c>
      <c r="J42" s="216">
        <v>1160</v>
      </c>
      <c r="K42" s="216">
        <v>1170</v>
      </c>
      <c r="L42" s="216">
        <v>1171.5</v>
      </c>
      <c r="M42" s="216">
        <v>1173</v>
      </c>
      <c r="N42" s="216">
        <v>1160</v>
      </c>
      <c r="O42" s="216">
        <v>1146.4683304707457</v>
      </c>
      <c r="P42" s="216">
        <v>1137.4000000000001</v>
      </c>
      <c r="Q42" s="216">
        <v>1115</v>
      </c>
      <c r="R42" s="216">
        <v>1156</v>
      </c>
      <c r="S42" s="216">
        <v>1140</v>
      </c>
      <c r="T42" s="217">
        <v>417.5</v>
      </c>
      <c r="U42" s="216">
        <v>1145</v>
      </c>
      <c r="V42" s="216">
        <v>1173</v>
      </c>
      <c r="W42" s="216">
        <v>1152</v>
      </c>
      <c r="X42" s="216">
        <v>1170.0739999999998</v>
      </c>
      <c r="Y42" s="218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20">
        <v>1</v>
      </c>
    </row>
    <row r="43" spans="1:65">
      <c r="A43" s="30"/>
      <c r="B43" s="19">
        <v>1</v>
      </c>
      <c r="C43" s="9">
        <v>2</v>
      </c>
      <c r="D43" s="221">
        <v>1183.3</v>
      </c>
      <c r="E43" s="221">
        <v>1167</v>
      </c>
      <c r="F43" s="221">
        <v>1142.6600000000001</v>
      </c>
      <c r="G43" s="221">
        <v>1133</v>
      </c>
      <c r="H43" s="222">
        <v>1050</v>
      </c>
      <c r="I43" s="221">
        <v>1120</v>
      </c>
      <c r="J43" s="221">
        <v>1190</v>
      </c>
      <c r="K43" s="221">
        <v>1160</v>
      </c>
      <c r="L43" s="221">
        <v>1187.0999999999999</v>
      </c>
      <c r="M43" s="221">
        <v>1175</v>
      </c>
      <c r="N43" s="221">
        <v>1190</v>
      </c>
      <c r="O43" s="221">
        <v>1170.6825577804079</v>
      </c>
      <c r="P43" s="221">
        <v>1117.7</v>
      </c>
      <c r="Q43" s="221">
        <v>1185</v>
      </c>
      <c r="R43" s="221">
        <v>1149</v>
      </c>
      <c r="S43" s="221">
        <v>1130</v>
      </c>
      <c r="T43" s="222">
        <v>425</v>
      </c>
      <c r="U43" s="221">
        <v>1126</v>
      </c>
      <c r="V43" s="221">
        <v>1185</v>
      </c>
      <c r="W43" s="221">
        <v>1161</v>
      </c>
      <c r="X43" s="221">
        <v>1195.751</v>
      </c>
      <c r="Y43" s="218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20">
        <v>17</v>
      </c>
    </row>
    <row r="44" spans="1:65">
      <c r="A44" s="30"/>
      <c r="B44" s="19">
        <v>1</v>
      </c>
      <c r="C44" s="9">
        <v>3</v>
      </c>
      <c r="D44" s="221">
        <v>1172.3</v>
      </c>
      <c r="E44" s="221">
        <v>1116</v>
      </c>
      <c r="F44" s="221">
        <v>1133.5</v>
      </c>
      <c r="G44" s="221">
        <v>1092</v>
      </c>
      <c r="H44" s="222">
        <v>1050</v>
      </c>
      <c r="I44" s="221">
        <v>1145</v>
      </c>
      <c r="J44" s="221">
        <v>1190</v>
      </c>
      <c r="K44" s="221">
        <v>1170</v>
      </c>
      <c r="L44" s="221">
        <v>1175</v>
      </c>
      <c r="M44" s="221">
        <v>1178</v>
      </c>
      <c r="N44" s="223">
        <v>1270</v>
      </c>
      <c r="O44" s="221">
        <v>1177.1854652859226</v>
      </c>
      <c r="P44" s="221">
        <v>1121.0999999999999</v>
      </c>
      <c r="Q44" s="221">
        <v>1215</v>
      </c>
      <c r="R44" s="221">
        <v>1197</v>
      </c>
      <c r="S44" s="221">
        <v>1130</v>
      </c>
      <c r="T44" s="222">
        <v>420.6</v>
      </c>
      <c r="U44" s="221">
        <v>1130</v>
      </c>
      <c r="V44" s="221">
        <v>1184</v>
      </c>
      <c r="W44" s="221">
        <v>1165</v>
      </c>
      <c r="X44" s="221">
        <v>1172.7036666666665</v>
      </c>
      <c r="Y44" s="218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20">
        <v>16</v>
      </c>
    </row>
    <row r="45" spans="1:65">
      <c r="A45" s="30"/>
      <c r="B45" s="19">
        <v>1</v>
      </c>
      <c r="C45" s="9">
        <v>4</v>
      </c>
      <c r="D45" s="221">
        <v>1180.9000000000001</v>
      </c>
      <c r="E45" s="221">
        <v>1168</v>
      </c>
      <c r="F45" s="221">
        <v>1106.3599999999999</v>
      </c>
      <c r="G45" s="221">
        <v>1104</v>
      </c>
      <c r="H45" s="222">
        <v>1060</v>
      </c>
      <c r="I45" s="221">
        <v>1135</v>
      </c>
      <c r="J45" s="221">
        <v>1210</v>
      </c>
      <c r="K45" s="221">
        <v>1170</v>
      </c>
      <c r="L45" s="221">
        <v>1175</v>
      </c>
      <c r="M45" s="221">
        <v>1169</v>
      </c>
      <c r="N45" s="221">
        <v>1150</v>
      </c>
      <c r="O45" s="221">
        <v>1189.1010622191513</v>
      </c>
      <c r="P45" s="221">
        <v>1118.2</v>
      </c>
      <c r="Q45" s="221">
        <v>1180</v>
      </c>
      <c r="R45" s="221">
        <v>1198</v>
      </c>
      <c r="S45" s="221">
        <v>1140</v>
      </c>
      <c r="T45" s="222">
        <v>412</v>
      </c>
      <c r="U45" s="221">
        <v>1116</v>
      </c>
      <c r="V45" s="221">
        <v>1176</v>
      </c>
      <c r="W45" s="221">
        <v>1169</v>
      </c>
      <c r="X45" s="221">
        <v>1160.3123333333333</v>
      </c>
      <c r="Y45" s="218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20">
        <v>1156.919241402531</v>
      </c>
    </row>
    <row r="46" spans="1:65">
      <c r="A46" s="30"/>
      <c r="B46" s="19">
        <v>1</v>
      </c>
      <c r="C46" s="9">
        <v>5</v>
      </c>
      <c r="D46" s="221">
        <v>1184</v>
      </c>
      <c r="E46" s="221">
        <v>1182</v>
      </c>
      <c r="F46" s="221">
        <v>1140.55</v>
      </c>
      <c r="G46" s="221">
        <v>1089</v>
      </c>
      <c r="H46" s="222">
        <v>1050</v>
      </c>
      <c r="I46" s="221">
        <v>1105</v>
      </c>
      <c r="J46" s="221">
        <v>1180</v>
      </c>
      <c r="K46" s="221">
        <v>1190</v>
      </c>
      <c r="L46" s="221">
        <v>1148.0999999999999</v>
      </c>
      <c r="M46" s="221">
        <v>1179</v>
      </c>
      <c r="N46" s="221">
        <v>1150</v>
      </c>
      <c r="O46" s="221">
        <v>1161.6375517181677</v>
      </c>
      <c r="P46" s="221">
        <v>1116.7</v>
      </c>
      <c r="Q46" s="221">
        <v>1220</v>
      </c>
      <c r="R46" s="221">
        <v>1169</v>
      </c>
      <c r="S46" s="221">
        <v>1160</v>
      </c>
      <c r="T46" s="222">
        <v>420.2</v>
      </c>
      <c r="U46" s="221">
        <v>1123</v>
      </c>
      <c r="V46" s="221">
        <v>1179</v>
      </c>
      <c r="W46" s="221">
        <v>1156</v>
      </c>
      <c r="X46" s="221">
        <v>1169.0736666666667</v>
      </c>
      <c r="Y46" s="218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20">
        <v>15</v>
      </c>
    </row>
    <row r="47" spans="1:65">
      <c r="A47" s="30"/>
      <c r="B47" s="19">
        <v>1</v>
      </c>
      <c r="C47" s="9">
        <v>6</v>
      </c>
      <c r="D47" s="221">
        <v>1186.4000000000001</v>
      </c>
      <c r="E47" s="221">
        <v>1205</v>
      </c>
      <c r="F47" s="221">
        <v>1099.8599999999999</v>
      </c>
      <c r="G47" s="221">
        <v>1109</v>
      </c>
      <c r="H47" s="222">
        <v>1070</v>
      </c>
      <c r="I47" s="221">
        <v>1140</v>
      </c>
      <c r="J47" s="221">
        <v>1200</v>
      </c>
      <c r="K47" s="221">
        <v>1170</v>
      </c>
      <c r="L47" s="221">
        <v>1163</v>
      </c>
      <c r="M47" s="221">
        <v>1137</v>
      </c>
      <c r="N47" s="221">
        <v>1170</v>
      </c>
      <c r="O47" s="221">
        <v>1146.5578857474886</v>
      </c>
      <c r="P47" s="221">
        <v>1114.9000000000001</v>
      </c>
      <c r="Q47" s="221">
        <v>1125</v>
      </c>
      <c r="R47" s="221">
        <v>1190</v>
      </c>
      <c r="S47" s="221">
        <v>1150</v>
      </c>
      <c r="T47" s="222">
        <v>413.8</v>
      </c>
      <c r="U47" s="221">
        <v>1115</v>
      </c>
      <c r="V47" s="221">
        <v>1176</v>
      </c>
      <c r="W47" s="221">
        <v>1155</v>
      </c>
      <c r="X47" s="221">
        <v>1124.2460000000001</v>
      </c>
      <c r="Y47" s="218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24"/>
    </row>
    <row r="48" spans="1:65">
      <c r="A48" s="30"/>
      <c r="B48" s="20" t="s">
        <v>258</v>
      </c>
      <c r="C48" s="12"/>
      <c r="D48" s="225">
        <v>1181.6166666666666</v>
      </c>
      <c r="E48" s="225">
        <v>1169.1666666666667</v>
      </c>
      <c r="F48" s="225">
        <v>1124.5999999999999</v>
      </c>
      <c r="G48" s="225">
        <v>1107.8333333333333</v>
      </c>
      <c r="H48" s="225">
        <v>1058.3333333333333</v>
      </c>
      <c r="I48" s="225">
        <v>1128.3333333333333</v>
      </c>
      <c r="J48" s="225">
        <v>1188.3333333333333</v>
      </c>
      <c r="K48" s="225">
        <v>1171.6666666666667</v>
      </c>
      <c r="L48" s="225">
        <v>1169.95</v>
      </c>
      <c r="M48" s="225">
        <v>1168.5</v>
      </c>
      <c r="N48" s="225">
        <v>1181.6666666666667</v>
      </c>
      <c r="O48" s="225">
        <v>1165.2721422036473</v>
      </c>
      <c r="P48" s="225">
        <v>1121</v>
      </c>
      <c r="Q48" s="225">
        <v>1173.3333333333333</v>
      </c>
      <c r="R48" s="225">
        <v>1176.5</v>
      </c>
      <c r="S48" s="225">
        <v>1141.6666666666667</v>
      </c>
      <c r="T48" s="225">
        <v>418.18333333333334</v>
      </c>
      <c r="U48" s="225">
        <v>1125.8333333333333</v>
      </c>
      <c r="V48" s="225">
        <v>1178.8333333333333</v>
      </c>
      <c r="W48" s="225">
        <v>1159.6666666666667</v>
      </c>
      <c r="X48" s="225">
        <v>1165.3601111111109</v>
      </c>
      <c r="Y48" s="218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24"/>
    </row>
    <row r="49" spans="1:65">
      <c r="A49" s="30"/>
      <c r="B49" s="3" t="s">
        <v>259</v>
      </c>
      <c r="C49" s="29"/>
      <c r="D49" s="221">
        <v>1183.05</v>
      </c>
      <c r="E49" s="221">
        <v>1172.5</v>
      </c>
      <c r="F49" s="221">
        <v>1129.085</v>
      </c>
      <c r="G49" s="221">
        <v>1106.5</v>
      </c>
      <c r="H49" s="221">
        <v>1055</v>
      </c>
      <c r="I49" s="221">
        <v>1130</v>
      </c>
      <c r="J49" s="221">
        <v>1190</v>
      </c>
      <c r="K49" s="221">
        <v>1170</v>
      </c>
      <c r="L49" s="221">
        <v>1173.25</v>
      </c>
      <c r="M49" s="221">
        <v>1174</v>
      </c>
      <c r="N49" s="221">
        <v>1165</v>
      </c>
      <c r="O49" s="221">
        <v>1166.1600547492878</v>
      </c>
      <c r="P49" s="221">
        <v>1117.95</v>
      </c>
      <c r="Q49" s="221">
        <v>1182.5</v>
      </c>
      <c r="R49" s="221">
        <v>1179.5</v>
      </c>
      <c r="S49" s="221">
        <v>1140</v>
      </c>
      <c r="T49" s="221">
        <v>418.85</v>
      </c>
      <c r="U49" s="221">
        <v>1124.5</v>
      </c>
      <c r="V49" s="221">
        <v>1177.5</v>
      </c>
      <c r="W49" s="221">
        <v>1158.5</v>
      </c>
      <c r="X49" s="221">
        <v>1169.5738333333334</v>
      </c>
      <c r="Y49" s="218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24"/>
    </row>
    <row r="50" spans="1:65">
      <c r="A50" s="30"/>
      <c r="B50" s="3" t="s">
        <v>260</v>
      </c>
      <c r="C50" s="29"/>
      <c r="D50" s="221">
        <v>4.9011903316099588</v>
      </c>
      <c r="E50" s="221">
        <v>29.47145511620807</v>
      </c>
      <c r="F50" s="221">
        <v>17.913939823500638</v>
      </c>
      <c r="G50" s="221">
        <v>16.750124377647669</v>
      </c>
      <c r="H50" s="221">
        <v>9.8319208025017506</v>
      </c>
      <c r="I50" s="221">
        <v>14.719601443879744</v>
      </c>
      <c r="J50" s="221">
        <v>17.224014243685083</v>
      </c>
      <c r="K50" s="221">
        <v>9.8319208025017506</v>
      </c>
      <c r="L50" s="221">
        <v>13.215559012013083</v>
      </c>
      <c r="M50" s="221">
        <v>15.846135175493108</v>
      </c>
      <c r="N50" s="221">
        <v>45.789372857319925</v>
      </c>
      <c r="O50" s="221">
        <v>17.064784036556919</v>
      </c>
      <c r="P50" s="221">
        <v>8.2873397420402757</v>
      </c>
      <c r="Q50" s="221">
        <v>44.347115652166899</v>
      </c>
      <c r="R50" s="221">
        <v>21.435951110226018</v>
      </c>
      <c r="S50" s="221">
        <v>11.690451944500122</v>
      </c>
      <c r="T50" s="221">
        <v>4.7809692183349881</v>
      </c>
      <c r="U50" s="221">
        <v>11.016654059498586</v>
      </c>
      <c r="V50" s="221">
        <v>4.7923550230201704</v>
      </c>
      <c r="W50" s="221">
        <v>6.5012819248719449</v>
      </c>
      <c r="X50" s="221">
        <v>23.364055178525469</v>
      </c>
      <c r="Y50" s="218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24"/>
    </row>
    <row r="51" spans="1:65">
      <c r="A51" s="30"/>
      <c r="B51" s="3" t="s">
        <v>86</v>
      </c>
      <c r="C51" s="29"/>
      <c r="D51" s="13">
        <v>4.1478683145492416E-3</v>
      </c>
      <c r="E51" s="13">
        <v>2.5207231745865775E-2</v>
      </c>
      <c r="F51" s="13">
        <v>1.5929165768718334E-2</v>
      </c>
      <c r="G51" s="13">
        <v>1.5119715099426211E-2</v>
      </c>
      <c r="H51" s="13">
        <v>9.2900039078756703E-3</v>
      </c>
      <c r="I51" s="13">
        <v>1.3045437025595047E-2</v>
      </c>
      <c r="J51" s="13">
        <v>1.4494261635639622E-2</v>
      </c>
      <c r="K51" s="13">
        <v>8.391397555478023E-3</v>
      </c>
      <c r="L51" s="13">
        <v>1.1295832310793693E-2</v>
      </c>
      <c r="M51" s="13">
        <v>1.3561091292677029E-2</v>
      </c>
      <c r="N51" s="13">
        <v>3.8749821882076096E-2</v>
      </c>
      <c r="O51" s="13">
        <v>1.4644462369353213E-2</v>
      </c>
      <c r="P51" s="13">
        <v>7.3928097609636716E-3</v>
      </c>
      <c r="Q51" s="13">
        <v>3.7795837203551334E-2</v>
      </c>
      <c r="R51" s="13">
        <v>1.8220102941118588E-2</v>
      </c>
      <c r="S51" s="13">
        <v>1.0239811922189887E-2</v>
      </c>
      <c r="T51" s="13">
        <v>1.1432711055761002E-2</v>
      </c>
      <c r="U51" s="13">
        <v>9.7853329914125119E-3</v>
      </c>
      <c r="V51" s="13">
        <v>4.0653372173223559E-3</v>
      </c>
      <c r="W51" s="13">
        <v>5.606164350277618E-3</v>
      </c>
      <c r="X51" s="13">
        <v>2.0048785740786206E-2</v>
      </c>
      <c r="Y51" s="155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261</v>
      </c>
      <c r="C52" s="29"/>
      <c r="D52" s="13">
        <v>2.1347579312618992E-2</v>
      </c>
      <c r="E52" s="13">
        <v>1.058624044430978E-2</v>
      </c>
      <c r="F52" s="13">
        <v>-2.7935607124444206E-2</v>
      </c>
      <c r="G52" s="13">
        <v>-4.2428119710145928E-2</v>
      </c>
      <c r="H52" s="13">
        <v>-8.5214165813062515E-2</v>
      </c>
      <c r="I52" s="13">
        <v>-2.4708646071564311E-2</v>
      </c>
      <c r="J52" s="13">
        <v>2.7153227992577023E-2</v>
      </c>
      <c r="K52" s="13">
        <v>1.2747151863649053E-2</v>
      </c>
      <c r="L52" s="13">
        <v>1.1263326022369347E-2</v>
      </c>
      <c r="M52" s="13">
        <v>1.0009997399152537E-2</v>
      </c>
      <c r="N52" s="13">
        <v>2.1390797541005924E-2</v>
      </c>
      <c r="O52" s="13">
        <v>7.2199514902959727E-3</v>
      </c>
      <c r="P52" s="13">
        <v>-3.1047319568292653E-2</v>
      </c>
      <c r="Q52" s="13">
        <v>1.4187759476541828E-2</v>
      </c>
      <c r="R52" s="13">
        <v>1.6924913941038122E-2</v>
      </c>
      <c r="S52" s="13">
        <v>-1.3183785168421669E-2</v>
      </c>
      <c r="T52" s="13">
        <v>-0.63853714384906379</v>
      </c>
      <c r="U52" s="13">
        <v>-2.6869557490903473E-2</v>
      </c>
      <c r="V52" s="13">
        <v>1.8941764599087918E-2</v>
      </c>
      <c r="W52" s="13">
        <v>2.3747770508206756E-3</v>
      </c>
      <c r="X52" s="13">
        <v>7.2959886969699017E-3</v>
      </c>
      <c r="Y52" s="155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262</v>
      </c>
      <c r="C53" s="47"/>
      <c r="D53" s="45">
        <v>0.67</v>
      </c>
      <c r="E53" s="45">
        <v>0.16</v>
      </c>
      <c r="F53" s="45">
        <v>1.69</v>
      </c>
      <c r="G53" s="45">
        <v>2.39</v>
      </c>
      <c r="H53" s="45">
        <v>4.4400000000000004</v>
      </c>
      <c r="I53" s="45">
        <v>1.54</v>
      </c>
      <c r="J53" s="45">
        <v>0.95</v>
      </c>
      <c r="K53" s="45">
        <v>0.26</v>
      </c>
      <c r="L53" s="45">
        <v>0.19</v>
      </c>
      <c r="M53" s="45">
        <v>0.13</v>
      </c>
      <c r="N53" s="45">
        <v>0.68</v>
      </c>
      <c r="O53" s="45">
        <v>0</v>
      </c>
      <c r="P53" s="45">
        <v>1.84</v>
      </c>
      <c r="Q53" s="45">
        <v>0.33</v>
      </c>
      <c r="R53" s="45">
        <v>0.46</v>
      </c>
      <c r="S53" s="45">
        <v>0.98</v>
      </c>
      <c r="T53" s="45">
        <v>30.99</v>
      </c>
      <c r="U53" s="45">
        <v>1.64</v>
      </c>
      <c r="V53" s="45">
        <v>0.56000000000000005</v>
      </c>
      <c r="W53" s="45">
        <v>0.24</v>
      </c>
      <c r="X53" s="45">
        <v>0</v>
      </c>
      <c r="Y53" s="155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434</v>
      </c>
      <c r="BM55" s="28" t="s">
        <v>285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225</v>
      </c>
      <c r="E56" s="15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226</v>
      </c>
      <c r="C57" s="9" t="s">
        <v>226</v>
      </c>
      <c r="D57" s="153" t="s">
        <v>242</v>
      </c>
      <c r="E57" s="15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114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/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6">
        <v>15</v>
      </c>
      <c r="E60" s="227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8"/>
      <c r="AP60" s="228"/>
      <c r="AQ60" s="228"/>
      <c r="AR60" s="228"/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9">
        <v>1</v>
      </c>
    </row>
    <row r="61" spans="1:65">
      <c r="A61" s="30"/>
      <c r="B61" s="19">
        <v>1</v>
      </c>
      <c r="C61" s="9">
        <v>2</v>
      </c>
      <c r="D61" s="230">
        <v>16</v>
      </c>
      <c r="E61" s="227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9">
        <v>1</v>
      </c>
    </row>
    <row r="62" spans="1:65">
      <c r="A62" s="30"/>
      <c r="B62" s="19">
        <v>1</v>
      </c>
      <c r="C62" s="9">
        <v>3</v>
      </c>
      <c r="D62" s="230">
        <v>17</v>
      </c>
      <c r="E62" s="227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  <c r="BB62" s="228"/>
      <c r="BC62" s="228"/>
      <c r="BD62" s="228"/>
      <c r="BE62" s="228"/>
      <c r="BF62" s="228"/>
      <c r="BG62" s="228"/>
      <c r="BH62" s="228"/>
      <c r="BI62" s="228"/>
      <c r="BJ62" s="228"/>
      <c r="BK62" s="228"/>
      <c r="BL62" s="228"/>
      <c r="BM62" s="229">
        <v>16</v>
      </c>
    </row>
    <row r="63" spans="1:65">
      <c r="A63" s="30"/>
      <c r="B63" s="19">
        <v>1</v>
      </c>
      <c r="C63" s="9">
        <v>4</v>
      </c>
      <c r="D63" s="230">
        <v>16</v>
      </c>
      <c r="E63" s="227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8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9">
        <v>16.1666666666667</v>
      </c>
    </row>
    <row r="64" spans="1:65">
      <c r="A64" s="30"/>
      <c r="B64" s="19">
        <v>1</v>
      </c>
      <c r="C64" s="9">
        <v>5</v>
      </c>
      <c r="D64" s="230">
        <v>16</v>
      </c>
      <c r="E64" s="227"/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228"/>
      <c r="AJ64" s="228"/>
      <c r="AK64" s="228"/>
      <c r="AL64" s="228"/>
      <c r="AM64" s="228"/>
      <c r="AN64" s="228"/>
      <c r="AO64" s="228"/>
      <c r="AP64" s="228"/>
      <c r="AQ64" s="228"/>
      <c r="AR64" s="228"/>
      <c r="AS64" s="228"/>
      <c r="AT64" s="228"/>
      <c r="AU64" s="228"/>
      <c r="AV64" s="228"/>
      <c r="AW64" s="228"/>
      <c r="AX64" s="228"/>
      <c r="AY64" s="228"/>
      <c r="AZ64" s="228"/>
      <c r="BA64" s="228"/>
      <c r="BB64" s="228"/>
      <c r="BC64" s="228"/>
      <c r="BD64" s="228"/>
      <c r="BE64" s="228"/>
      <c r="BF64" s="228"/>
      <c r="BG64" s="228"/>
      <c r="BH64" s="228"/>
      <c r="BI64" s="228"/>
      <c r="BJ64" s="228"/>
      <c r="BK64" s="228"/>
      <c r="BL64" s="228"/>
      <c r="BM64" s="229">
        <v>7</v>
      </c>
    </row>
    <row r="65" spans="1:65">
      <c r="A65" s="30"/>
      <c r="B65" s="19">
        <v>1</v>
      </c>
      <c r="C65" s="9">
        <v>6</v>
      </c>
      <c r="D65" s="230">
        <v>17</v>
      </c>
      <c r="E65" s="227"/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31"/>
    </row>
    <row r="66" spans="1:65">
      <c r="A66" s="30"/>
      <c r="B66" s="20" t="s">
        <v>258</v>
      </c>
      <c r="C66" s="12"/>
      <c r="D66" s="232">
        <v>16.166666666666668</v>
      </c>
      <c r="E66" s="227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8"/>
      <c r="AT66" s="228"/>
      <c r="AU66" s="228"/>
      <c r="AV66" s="228"/>
      <c r="AW66" s="228"/>
      <c r="AX66" s="228"/>
      <c r="AY66" s="228"/>
      <c r="AZ66" s="228"/>
      <c r="BA66" s="228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  <c r="BL66" s="228"/>
      <c r="BM66" s="231"/>
    </row>
    <row r="67" spans="1:65">
      <c r="A67" s="30"/>
      <c r="B67" s="3" t="s">
        <v>259</v>
      </c>
      <c r="C67" s="29"/>
      <c r="D67" s="230">
        <v>16</v>
      </c>
      <c r="E67" s="227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8"/>
      <c r="AU67" s="228"/>
      <c r="AV67" s="228"/>
      <c r="AW67" s="228"/>
      <c r="AX67" s="228"/>
      <c r="AY67" s="228"/>
      <c r="AZ67" s="228"/>
      <c r="BA67" s="228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228"/>
      <c r="BM67" s="231"/>
    </row>
    <row r="68" spans="1:65">
      <c r="A68" s="30"/>
      <c r="B68" s="3" t="s">
        <v>260</v>
      </c>
      <c r="C68" s="29"/>
      <c r="D68" s="230">
        <v>0.752772652709081</v>
      </c>
      <c r="E68" s="227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8"/>
      <c r="BD68" s="228"/>
      <c r="BE68" s="228"/>
      <c r="BF68" s="228"/>
      <c r="BG68" s="228"/>
      <c r="BH68" s="228"/>
      <c r="BI68" s="228"/>
      <c r="BJ68" s="228"/>
      <c r="BK68" s="228"/>
      <c r="BL68" s="228"/>
      <c r="BM68" s="231"/>
    </row>
    <row r="69" spans="1:65">
      <c r="A69" s="30"/>
      <c r="B69" s="3" t="s">
        <v>86</v>
      </c>
      <c r="C69" s="29"/>
      <c r="D69" s="13">
        <v>4.6563256868602944E-2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261</v>
      </c>
      <c r="C70" s="29"/>
      <c r="D70" s="13">
        <v>-1.9984014443252818E-15</v>
      </c>
      <c r="E70" s="15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262</v>
      </c>
      <c r="C71" s="47"/>
      <c r="D71" s="45" t="s">
        <v>263</v>
      </c>
      <c r="E71" s="15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435</v>
      </c>
      <c r="BM73" s="28" t="s">
        <v>285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225</v>
      </c>
      <c r="E74" s="17" t="s">
        <v>225</v>
      </c>
      <c r="F74" s="17" t="s">
        <v>225</v>
      </c>
      <c r="G74" s="17" t="s">
        <v>225</v>
      </c>
      <c r="H74" s="17" t="s">
        <v>225</v>
      </c>
      <c r="I74" s="17" t="s">
        <v>225</v>
      </c>
      <c r="J74" s="17" t="s">
        <v>225</v>
      </c>
      <c r="K74" s="17" t="s">
        <v>225</v>
      </c>
      <c r="L74" s="17" t="s">
        <v>225</v>
      </c>
      <c r="M74" s="17" t="s">
        <v>225</v>
      </c>
      <c r="N74" s="17" t="s">
        <v>225</v>
      </c>
      <c r="O74" s="17" t="s">
        <v>225</v>
      </c>
      <c r="P74" s="17" t="s">
        <v>225</v>
      </c>
      <c r="Q74" s="17" t="s">
        <v>225</v>
      </c>
      <c r="R74" s="17" t="s">
        <v>225</v>
      </c>
      <c r="S74" s="17" t="s">
        <v>225</v>
      </c>
      <c r="T74" s="17" t="s">
        <v>225</v>
      </c>
      <c r="U74" s="17" t="s">
        <v>225</v>
      </c>
      <c r="V74" s="17" t="s">
        <v>225</v>
      </c>
      <c r="W74" s="155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226</v>
      </c>
      <c r="C75" s="9" t="s">
        <v>226</v>
      </c>
      <c r="D75" s="153" t="s">
        <v>228</v>
      </c>
      <c r="E75" s="154" t="s">
        <v>229</v>
      </c>
      <c r="F75" s="154" t="s">
        <v>230</v>
      </c>
      <c r="G75" s="154" t="s">
        <v>231</v>
      </c>
      <c r="H75" s="154" t="s">
        <v>232</v>
      </c>
      <c r="I75" s="154" t="s">
        <v>233</v>
      </c>
      <c r="J75" s="154" t="s">
        <v>234</v>
      </c>
      <c r="K75" s="154" t="s">
        <v>235</v>
      </c>
      <c r="L75" s="154" t="s">
        <v>236</v>
      </c>
      <c r="M75" s="154" t="s">
        <v>237</v>
      </c>
      <c r="N75" s="154" t="s">
        <v>238</v>
      </c>
      <c r="O75" s="154" t="s">
        <v>239</v>
      </c>
      <c r="P75" s="154" t="s">
        <v>240</v>
      </c>
      <c r="Q75" s="154" t="s">
        <v>241</v>
      </c>
      <c r="R75" s="154" t="s">
        <v>242</v>
      </c>
      <c r="S75" s="154" t="s">
        <v>243</v>
      </c>
      <c r="T75" s="154" t="s">
        <v>244</v>
      </c>
      <c r="U75" s="154" t="s">
        <v>247</v>
      </c>
      <c r="V75" s="154" t="s">
        <v>249</v>
      </c>
      <c r="W75" s="155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271</v>
      </c>
      <c r="E76" s="11" t="s">
        <v>272</v>
      </c>
      <c r="F76" s="11" t="s">
        <v>114</v>
      </c>
      <c r="G76" s="11" t="s">
        <v>272</v>
      </c>
      <c r="H76" s="11" t="s">
        <v>114</v>
      </c>
      <c r="I76" s="11" t="s">
        <v>272</v>
      </c>
      <c r="J76" s="11" t="s">
        <v>114</v>
      </c>
      <c r="K76" s="11" t="s">
        <v>114</v>
      </c>
      <c r="L76" s="11" t="s">
        <v>271</v>
      </c>
      <c r="M76" s="11" t="s">
        <v>114</v>
      </c>
      <c r="N76" s="11" t="s">
        <v>272</v>
      </c>
      <c r="O76" s="11" t="s">
        <v>271</v>
      </c>
      <c r="P76" s="11" t="s">
        <v>272</v>
      </c>
      <c r="Q76" s="11" t="s">
        <v>272</v>
      </c>
      <c r="R76" s="11" t="s">
        <v>271</v>
      </c>
      <c r="S76" s="11" t="s">
        <v>271</v>
      </c>
      <c r="T76" s="11" t="s">
        <v>272</v>
      </c>
      <c r="U76" s="11" t="s">
        <v>272</v>
      </c>
      <c r="V76" s="11" t="s">
        <v>114</v>
      </c>
      <c r="W76" s="155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155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16">
        <v>1807</v>
      </c>
      <c r="E78" s="216">
        <v>700</v>
      </c>
      <c r="F78" s="216">
        <v>266.20999999999998</v>
      </c>
      <c r="G78" s="216">
        <v>381</v>
      </c>
      <c r="H78" s="216">
        <v>1960</v>
      </c>
      <c r="I78" s="216">
        <v>340</v>
      </c>
      <c r="J78" s="216">
        <v>2080</v>
      </c>
      <c r="K78" s="216">
        <v>1710</v>
      </c>
      <c r="L78" s="216">
        <v>2106.1999999999998</v>
      </c>
      <c r="M78" s="216">
        <v>134</v>
      </c>
      <c r="N78" s="216">
        <v>89</v>
      </c>
      <c r="O78" s="216">
        <v>217.24097506425855</v>
      </c>
      <c r="P78" s="233">
        <v>1558</v>
      </c>
      <c r="Q78" s="216">
        <v>380</v>
      </c>
      <c r="R78" s="216">
        <v>2027.0000000000002</v>
      </c>
      <c r="S78" s="216">
        <v>1930</v>
      </c>
      <c r="T78" s="216" t="s">
        <v>275</v>
      </c>
      <c r="U78" s="216">
        <v>1616</v>
      </c>
      <c r="V78" s="216">
        <v>2224</v>
      </c>
      <c r="W78" s="218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20">
        <v>1</v>
      </c>
    </row>
    <row r="79" spans="1:65">
      <c r="A79" s="30"/>
      <c r="B79" s="19">
        <v>1</v>
      </c>
      <c r="C79" s="9">
        <v>2</v>
      </c>
      <c r="D79" s="221">
        <v>1930</v>
      </c>
      <c r="E79" s="221">
        <v>940</v>
      </c>
      <c r="F79" s="221">
        <v>204.1</v>
      </c>
      <c r="G79" s="221">
        <v>444</v>
      </c>
      <c r="H79" s="221">
        <v>1890</v>
      </c>
      <c r="I79" s="221">
        <v>280</v>
      </c>
      <c r="J79" s="221">
        <v>1830</v>
      </c>
      <c r="K79" s="221">
        <v>1700</v>
      </c>
      <c r="L79" s="221">
        <v>2025.9</v>
      </c>
      <c r="M79" s="221">
        <v>145</v>
      </c>
      <c r="N79" s="221">
        <v>89</v>
      </c>
      <c r="O79" s="221">
        <v>212.10148344055906</v>
      </c>
      <c r="P79" s="221">
        <v>2158</v>
      </c>
      <c r="Q79" s="221">
        <v>340</v>
      </c>
      <c r="R79" s="221">
        <v>2145</v>
      </c>
      <c r="S79" s="221">
        <v>1870</v>
      </c>
      <c r="T79" s="221" t="s">
        <v>275</v>
      </c>
      <c r="U79" s="221">
        <v>1607</v>
      </c>
      <c r="V79" s="221">
        <v>2217</v>
      </c>
      <c r="W79" s="218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20">
        <v>2</v>
      </c>
    </row>
    <row r="80" spans="1:65">
      <c r="A80" s="30"/>
      <c r="B80" s="19">
        <v>1</v>
      </c>
      <c r="C80" s="9">
        <v>3</v>
      </c>
      <c r="D80" s="221">
        <v>1845</v>
      </c>
      <c r="E80" s="221">
        <v>770</v>
      </c>
      <c r="F80" s="221">
        <v>226.48</v>
      </c>
      <c r="G80" s="221">
        <v>392</v>
      </c>
      <c r="H80" s="221">
        <v>1810</v>
      </c>
      <c r="I80" s="221">
        <v>410</v>
      </c>
      <c r="J80" s="221">
        <v>1620</v>
      </c>
      <c r="K80" s="221">
        <v>1700</v>
      </c>
      <c r="L80" s="221">
        <v>2098.6999999999998</v>
      </c>
      <c r="M80" s="221">
        <v>140</v>
      </c>
      <c r="N80" s="221">
        <v>103</v>
      </c>
      <c r="O80" s="221">
        <v>227.19524758382423</v>
      </c>
      <c r="P80" s="221">
        <v>2163</v>
      </c>
      <c r="Q80" s="221">
        <v>350</v>
      </c>
      <c r="R80" s="221">
        <v>2076</v>
      </c>
      <c r="S80" s="221">
        <v>1780</v>
      </c>
      <c r="T80" s="221" t="s">
        <v>275</v>
      </c>
      <c r="U80" s="221">
        <v>1594</v>
      </c>
      <c r="V80" s="221">
        <v>2220</v>
      </c>
      <c r="W80" s="218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20">
        <v>16</v>
      </c>
    </row>
    <row r="81" spans="1:65">
      <c r="A81" s="30"/>
      <c r="B81" s="19">
        <v>1</v>
      </c>
      <c r="C81" s="9">
        <v>4</v>
      </c>
      <c r="D81" s="221">
        <v>1794</v>
      </c>
      <c r="E81" s="221">
        <v>881</v>
      </c>
      <c r="F81" s="221">
        <v>198.65</v>
      </c>
      <c r="G81" s="221">
        <v>400</v>
      </c>
      <c r="H81" s="221">
        <v>1920</v>
      </c>
      <c r="I81" s="221">
        <v>260</v>
      </c>
      <c r="J81" s="221">
        <v>1980</v>
      </c>
      <c r="K81" s="221">
        <v>1820</v>
      </c>
      <c r="L81" s="221">
        <v>2103.1999999999998</v>
      </c>
      <c r="M81" s="221">
        <v>146</v>
      </c>
      <c r="N81" s="221">
        <v>83</v>
      </c>
      <c r="O81" s="221">
        <v>244.45791625837418</v>
      </c>
      <c r="P81" s="221">
        <v>2170</v>
      </c>
      <c r="Q81" s="221">
        <v>350</v>
      </c>
      <c r="R81" s="221">
        <v>2143</v>
      </c>
      <c r="S81" s="221">
        <v>1790</v>
      </c>
      <c r="T81" s="221" t="s">
        <v>275</v>
      </c>
      <c r="U81" s="221">
        <v>1644</v>
      </c>
      <c r="V81" s="221">
        <v>2214</v>
      </c>
      <c r="W81" s="218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20">
        <v>1222.22705959321</v>
      </c>
    </row>
    <row r="82" spans="1:65">
      <c r="A82" s="30"/>
      <c r="B82" s="19">
        <v>1</v>
      </c>
      <c r="C82" s="9">
        <v>5</v>
      </c>
      <c r="D82" s="221">
        <v>1892</v>
      </c>
      <c r="E82" s="221">
        <v>892</v>
      </c>
      <c r="F82" s="221">
        <v>213.53</v>
      </c>
      <c r="G82" s="223">
        <v>491</v>
      </c>
      <c r="H82" s="221">
        <v>1960</v>
      </c>
      <c r="I82" s="221">
        <v>280</v>
      </c>
      <c r="J82" s="221">
        <v>1500</v>
      </c>
      <c r="K82" s="221">
        <v>1820</v>
      </c>
      <c r="L82" s="221">
        <v>2041.1000000000001</v>
      </c>
      <c r="M82" s="221">
        <v>141</v>
      </c>
      <c r="N82" s="221">
        <v>85</v>
      </c>
      <c r="O82" s="221">
        <v>252.1814077082222</v>
      </c>
      <c r="P82" s="221">
        <v>2163</v>
      </c>
      <c r="Q82" s="221">
        <v>300</v>
      </c>
      <c r="R82" s="221">
        <v>2080</v>
      </c>
      <c r="S82" s="221">
        <v>1880</v>
      </c>
      <c r="T82" s="221" t="s">
        <v>275</v>
      </c>
      <c r="U82" s="221">
        <v>1581</v>
      </c>
      <c r="V82" s="221">
        <v>2215</v>
      </c>
      <c r="W82" s="218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20">
        <v>8</v>
      </c>
    </row>
    <row r="83" spans="1:65">
      <c r="A83" s="30"/>
      <c r="B83" s="19">
        <v>1</v>
      </c>
      <c r="C83" s="9">
        <v>6</v>
      </c>
      <c r="D83" s="221">
        <v>2004.9999999999998</v>
      </c>
      <c r="E83" s="221">
        <v>1016</v>
      </c>
      <c r="F83" s="221">
        <v>234.44</v>
      </c>
      <c r="G83" s="221">
        <v>393</v>
      </c>
      <c r="H83" s="221">
        <v>1920</v>
      </c>
      <c r="I83" s="221">
        <v>390</v>
      </c>
      <c r="J83" s="221">
        <v>2050</v>
      </c>
      <c r="K83" s="221">
        <v>1780</v>
      </c>
      <c r="L83" s="221">
        <v>2009.8</v>
      </c>
      <c r="M83" s="221">
        <v>126</v>
      </c>
      <c r="N83" s="221">
        <v>80</v>
      </c>
      <c r="O83" s="223">
        <v>330.46152967891834</v>
      </c>
      <c r="P83" s="221">
        <v>2153</v>
      </c>
      <c r="Q83" s="221">
        <v>290</v>
      </c>
      <c r="R83" s="221">
        <v>2101</v>
      </c>
      <c r="S83" s="221">
        <v>1890</v>
      </c>
      <c r="T83" s="221" t="s">
        <v>275</v>
      </c>
      <c r="U83" s="221">
        <v>1611</v>
      </c>
      <c r="V83" s="221">
        <v>2200</v>
      </c>
      <c r="W83" s="218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24"/>
    </row>
    <row r="84" spans="1:65">
      <c r="A84" s="30"/>
      <c r="B84" s="20" t="s">
        <v>258</v>
      </c>
      <c r="C84" s="12"/>
      <c r="D84" s="225">
        <v>1878.8333333333333</v>
      </c>
      <c r="E84" s="225">
        <v>866.5</v>
      </c>
      <c r="F84" s="225">
        <v>223.90166666666667</v>
      </c>
      <c r="G84" s="225">
        <v>416.83333333333331</v>
      </c>
      <c r="H84" s="225">
        <v>1910</v>
      </c>
      <c r="I84" s="225">
        <v>326.66666666666669</v>
      </c>
      <c r="J84" s="225">
        <v>1843.3333333333333</v>
      </c>
      <c r="K84" s="225">
        <v>1755</v>
      </c>
      <c r="L84" s="225">
        <v>2064.15</v>
      </c>
      <c r="M84" s="225">
        <v>138.66666666666666</v>
      </c>
      <c r="N84" s="225">
        <v>88.166666666666671</v>
      </c>
      <c r="O84" s="225">
        <v>247.27309328902609</v>
      </c>
      <c r="P84" s="225">
        <v>2060.8333333333335</v>
      </c>
      <c r="Q84" s="225">
        <v>335</v>
      </c>
      <c r="R84" s="225">
        <v>2095.3333333333335</v>
      </c>
      <c r="S84" s="225">
        <v>1856.6666666666667</v>
      </c>
      <c r="T84" s="225" t="s">
        <v>621</v>
      </c>
      <c r="U84" s="225">
        <v>1608.8333333333333</v>
      </c>
      <c r="V84" s="225">
        <v>2215</v>
      </c>
      <c r="W84" s="218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24"/>
    </row>
    <row r="85" spans="1:65">
      <c r="A85" s="30"/>
      <c r="B85" s="3" t="s">
        <v>259</v>
      </c>
      <c r="C85" s="29"/>
      <c r="D85" s="221">
        <v>1868.5</v>
      </c>
      <c r="E85" s="221">
        <v>886.5</v>
      </c>
      <c r="F85" s="221">
        <v>220.005</v>
      </c>
      <c r="G85" s="221">
        <v>396.5</v>
      </c>
      <c r="H85" s="221">
        <v>1920</v>
      </c>
      <c r="I85" s="221">
        <v>310</v>
      </c>
      <c r="J85" s="221">
        <v>1905</v>
      </c>
      <c r="K85" s="221">
        <v>1745</v>
      </c>
      <c r="L85" s="221">
        <v>2069.9</v>
      </c>
      <c r="M85" s="221">
        <v>140.5</v>
      </c>
      <c r="N85" s="221">
        <v>87</v>
      </c>
      <c r="O85" s="221">
        <v>235.8265819210992</v>
      </c>
      <c r="P85" s="221">
        <v>2160.5</v>
      </c>
      <c r="Q85" s="221">
        <v>345</v>
      </c>
      <c r="R85" s="221">
        <v>2090.5</v>
      </c>
      <c r="S85" s="221">
        <v>1875</v>
      </c>
      <c r="T85" s="221" t="s">
        <v>621</v>
      </c>
      <c r="U85" s="221">
        <v>1609</v>
      </c>
      <c r="V85" s="221">
        <v>2216</v>
      </c>
      <c r="W85" s="218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24"/>
    </row>
    <row r="86" spans="1:65">
      <c r="A86" s="30"/>
      <c r="B86" s="3" t="s">
        <v>260</v>
      </c>
      <c r="C86" s="29"/>
      <c r="D86" s="221">
        <v>80.263109001998259</v>
      </c>
      <c r="E86" s="221">
        <v>114.58403030091061</v>
      </c>
      <c r="F86" s="221">
        <v>24.67802051759157</v>
      </c>
      <c r="G86" s="221">
        <v>42.404795326315003</v>
      </c>
      <c r="H86" s="221">
        <v>55.856960175075763</v>
      </c>
      <c r="I86" s="221">
        <v>63.140055960275127</v>
      </c>
      <c r="J86" s="221">
        <v>238.88630489558503</v>
      </c>
      <c r="K86" s="221">
        <v>58.566201857385288</v>
      </c>
      <c r="L86" s="221">
        <v>43.439831951792698</v>
      </c>
      <c r="M86" s="221">
        <v>7.5277265270908096</v>
      </c>
      <c r="N86" s="221">
        <v>8.0601902376225993</v>
      </c>
      <c r="O86" s="221">
        <v>43.576192751794594</v>
      </c>
      <c r="P86" s="221">
        <v>246.40244858090679</v>
      </c>
      <c r="Q86" s="221">
        <v>33.911649915626342</v>
      </c>
      <c r="R86" s="221">
        <v>44.831536519136392</v>
      </c>
      <c r="S86" s="221">
        <v>59.217114643206543</v>
      </c>
      <c r="T86" s="221" t="s">
        <v>621</v>
      </c>
      <c r="U86" s="221">
        <v>21.404828115793563</v>
      </c>
      <c r="V86" s="221">
        <v>8.1975606127676794</v>
      </c>
      <c r="W86" s="218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24"/>
    </row>
    <row r="87" spans="1:65">
      <c r="A87" s="30"/>
      <c r="B87" s="3" t="s">
        <v>86</v>
      </c>
      <c r="C87" s="29"/>
      <c r="D87" s="13">
        <v>4.2719653509446426E-2</v>
      </c>
      <c r="E87" s="13">
        <v>0.13223777299585759</v>
      </c>
      <c r="F87" s="13">
        <v>0.11021811889560849</v>
      </c>
      <c r="G87" s="13">
        <v>0.10173081645657338</v>
      </c>
      <c r="H87" s="13">
        <v>2.9244481767055373E-2</v>
      </c>
      <c r="I87" s="13">
        <v>0.19328588559267895</v>
      </c>
      <c r="J87" s="13">
        <v>0.12959474044968447</v>
      </c>
      <c r="K87" s="13">
        <v>3.3371055189393324E-2</v>
      </c>
      <c r="L87" s="13">
        <v>2.1044900783272872E-2</v>
      </c>
      <c r="M87" s="13">
        <v>5.4286489378058723E-2</v>
      </c>
      <c r="N87" s="13">
        <v>9.1419927080785626E-2</v>
      </c>
      <c r="O87" s="13">
        <v>0.1762269892456936</v>
      </c>
      <c r="P87" s="13">
        <v>0.11956447161224752</v>
      </c>
      <c r="Q87" s="13">
        <v>0.10122880571828759</v>
      </c>
      <c r="R87" s="13">
        <v>2.1395897161535025E-2</v>
      </c>
      <c r="S87" s="13">
        <v>3.1894316683953254E-2</v>
      </c>
      <c r="T87" s="13" t="s">
        <v>621</v>
      </c>
      <c r="U87" s="13">
        <v>1.3304565284860809E-2</v>
      </c>
      <c r="V87" s="13">
        <v>3.7009302992179142E-3</v>
      </c>
      <c r="W87" s="155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261</v>
      </c>
      <c r="C88" s="29"/>
      <c r="D88" s="13">
        <v>0.53722118863794388</v>
      </c>
      <c r="E88" s="13">
        <v>-0.29104826046938082</v>
      </c>
      <c r="F88" s="13">
        <v>-0.81680845231720922</v>
      </c>
      <c r="G88" s="13">
        <v>-0.65895589525561094</v>
      </c>
      <c r="H88" s="13">
        <v>0.56272108771319407</v>
      </c>
      <c r="I88" s="13">
        <v>-0.73272833054817976</v>
      </c>
      <c r="J88" s="13">
        <v>0.50817584904955715</v>
      </c>
      <c r="K88" s="13">
        <v>0.43590340782023862</v>
      </c>
      <c r="L88" s="13">
        <v>0.68884331581318836</v>
      </c>
      <c r="M88" s="13">
        <v>-0.88654590357963547</v>
      </c>
      <c r="N88" s="13">
        <v>-0.92786392186734035</v>
      </c>
      <c r="O88" s="13">
        <v>-0.79768645167181518</v>
      </c>
      <c r="P88" s="13">
        <v>0.68612969018967251</v>
      </c>
      <c r="Q88" s="13">
        <v>-0.72591017571522509</v>
      </c>
      <c r="R88" s="13">
        <v>0.71435685119810444</v>
      </c>
      <c r="S88" s="13">
        <v>0.51908489678228475</v>
      </c>
      <c r="T88" s="13" t="s">
        <v>621</v>
      </c>
      <c r="U88" s="13">
        <v>0.31631297205021469</v>
      </c>
      <c r="V88" s="13">
        <v>0.81226555459933247</v>
      </c>
      <c r="W88" s="155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262</v>
      </c>
      <c r="C89" s="47"/>
      <c r="D89" s="45">
        <v>0.28000000000000003</v>
      </c>
      <c r="E89" s="45">
        <v>1.1599999999999999</v>
      </c>
      <c r="F89" s="45">
        <v>2.08</v>
      </c>
      <c r="G89" s="45">
        <v>1.8</v>
      </c>
      <c r="H89" s="45">
        <v>0.32</v>
      </c>
      <c r="I89" s="45">
        <v>1.93</v>
      </c>
      <c r="J89" s="45">
        <v>0.23</v>
      </c>
      <c r="K89" s="45">
        <v>0.1</v>
      </c>
      <c r="L89" s="45">
        <v>0.54</v>
      </c>
      <c r="M89" s="45">
        <v>2.2000000000000002</v>
      </c>
      <c r="N89" s="45">
        <v>2.27</v>
      </c>
      <c r="O89" s="45">
        <v>2.04</v>
      </c>
      <c r="P89" s="45">
        <v>0.54</v>
      </c>
      <c r="Q89" s="45">
        <v>1.92</v>
      </c>
      <c r="R89" s="45">
        <v>0.59</v>
      </c>
      <c r="S89" s="45">
        <v>0.25</v>
      </c>
      <c r="T89" s="45" t="s">
        <v>263</v>
      </c>
      <c r="U89" s="45">
        <v>0.1</v>
      </c>
      <c r="V89" s="45">
        <v>0.76</v>
      </c>
      <c r="W89" s="155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BM90" s="55"/>
    </row>
    <row r="91" spans="1:65" ht="15">
      <c r="B91" s="8" t="s">
        <v>436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225</v>
      </c>
      <c r="E92" s="17" t="s">
        <v>225</v>
      </c>
      <c r="F92" s="17" t="s">
        <v>225</v>
      </c>
      <c r="G92" s="17" t="s">
        <v>225</v>
      </c>
      <c r="H92" s="17" t="s">
        <v>225</v>
      </c>
      <c r="I92" s="17" t="s">
        <v>225</v>
      </c>
      <c r="J92" s="17" t="s">
        <v>225</v>
      </c>
      <c r="K92" s="17" t="s">
        <v>225</v>
      </c>
      <c r="L92" s="17" t="s">
        <v>225</v>
      </c>
      <c r="M92" s="17" t="s">
        <v>225</v>
      </c>
      <c r="N92" s="17" t="s">
        <v>225</v>
      </c>
      <c r="O92" s="17" t="s">
        <v>225</v>
      </c>
      <c r="P92" s="17" t="s">
        <v>225</v>
      </c>
      <c r="Q92" s="17" t="s">
        <v>225</v>
      </c>
      <c r="R92" s="17" t="s">
        <v>225</v>
      </c>
      <c r="S92" s="17" t="s">
        <v>225</v>
      </c>
      <c r="T92" s="17" t="s">
        <v>225</v>
      </c>
      <c r="U92" s="17" t="s">
        <v>225</v>
      </c>
      <c r="V92" s="17" t="s">
        <v>225</v>
      </c>
      <c r="W92" s="17" t="s">
        <v>225</v>
      </c>
      <c r="X92" s="17" t="s">
        <v>225</v>
      </c>
      <c r="Y92" s="17" t="s">
        <v>225</v>
      </c>
      <c r="Z92" s="155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226</v>
      </c>
      <c r="C93" s="9" t="s">
        <v>226</v>
      </c>
      <c r="D93" s="153" t="s">
        <v>228</v>
      </c>
      <c r="E93" s="154" t="s">
        <v>229</v>
      </c>
      <c r="F93" s="154" t="s">
        <v>230</v>
      </c>
      <c r="G93" s="154" t="s">
        <v>231</v>
      </c>
      <c r="H93" s="154" t="s">
        <v>232</v>
      </c>
      <c r="I93" s="154" t="s">
        <v>233</v>
      </c>
      <c r="J93" s="154" t="s">
        <v>234</v>
      </c>
      <c r="K93" s="154" t="s">
        <v>235</v>
      </c>
      <c r="L93" s="154" t="s">
        <v>236</v>
      </c>
      <c r="M93" s="154" t="s">
        <v>237</v>
      </c>
      <c r="N93" s="154" t="s">
        <v>238</v>
      </c>
      <c r="O93" s="154" t="s">
        <v>239</v>
      </c>
      <c r="P93" s="154" t="s">
        <v>240</v>
      </c>
      <c r="Q93" s="154" t="s">
        <v>241</v>
      </c>
      <c r="R93" s="154" t="s">
        <v>242</v>
      </c>
      <c r="S93" s="154" t="s">
        <v>243</v>
      </c>
      <c r="T93" s="154" t="s">
        <v>244</v>
      </c>
      <c r="U93" s="154" t="s">
        <v>245</v>
      </c>
      <c r="V93" s="154" t="s">
        <v>247</v>
      </c>
      <c r="W93" s="154" t="s">
        <v>249</v>
      </c>
      <c r="X93" s="154" t="s">
        <v>250</v>
      </c>
      <c r="Y93" s="154" t="s">
        <v>251</v>
      </c>
      <c r="Z93" s="155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271</v>
      </c>
      <c r="E94" s="11" t="s">
        <v>272</v>
      </c>
      <c r="F94" s="11" t="s">
        <v>114</v>
      </c>
      <c r="G94" s="11" t="s">
        <v>271</v>
      </c>
      <c r="H94" s="11" t="s">
        <v>114</v>
      </c>
      <c r="I94" s="11" t="s">
        <v>272</v>
      </c>
      <c r="J94" s="11" t="s">
        <v>114</v>
      </c>
      <c r="K94" s="11" t="s">
        <v>114</v>
      </c>
      <c r="L94" s="11" t="s">
        <v>271</v>
      </c>
      <c r="M94" s="11" t="s">
        <v>114</v>
      </c>
      <c r="N94" s="11" t="s">
        <v>272</v>
      </c>
      <c r="O94" s="11" t="s">
        <v>271</v>
      </c>
      <c r="P94" s="11" t="s">
        <v>272</v>
      </c>
      <c r="Q94" s="11" t="s">
        <v>272</v>
      </c>
      <c r="R94" s="11" t="s">
        <v>114</v>
      </c>
      <c r="S94" s="11" t="s">
        <v>271</v>
      </c>
      <c r="T94" s="11" t="s">
        <v>272</v>
      </c>
      <c r="U94" s="11" t="s">
        <v>271</v>
      </c>
      <c r="V94" s="11" t="s">
        <v>272</v>
      </c>
      <c r="W94" s="11" t="s">
        <v>114</v>
      </c>
      <c r="X94" s="11" t="s">
        <v>114</v>
      </c>
      <c r="Y94" s="11" t="s">
        <v>114</v>
      </c>
      <c r="Z94" s="155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155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22">
        <v>2.33</v>
      </c>
      <c r="E96" s="150">
        <v>2.6</v>
      </c>
      <c r="F96" s="22">
        <v>2.3199999999999998</v>
      </c>
      <c r="G96" s="22">
        <v>2.42</v>
      </c>
      <c r="H96" s="150" t="s">
        <v>96</v>
      </c>
      <c r="I96" s="22">
        <v>2.27</v>
      </c>
      <c r="J96" s="150" t="s">
        <v>96</v>
      </c>
      <c r="K96" s="150" t="s">
        <v>96</v>
      </c>
      <c r="L96" s="22">
        <v>2.4300000000000002</v>
      </c>
      <c r="M96" s="22">
        <v>2.2000000000000002</v>
      </c>
      <c r="N96" s="22">
        <v>2.5</v>
      </c>
      <c r="O96" s="22">
        <v>2.33539075843226</v>
      </c>
      <c r="P96" s="22">
        <v>2.19</v>
      </c>
      <c r="Q96" s="22">
        <v>2.2000000000000002</v>
      </c>
      <c r="R96" s="150" t="s">
        <v>104</v>
      </c>
      <c r="S96" s="22">
        <v>2.2999999999999998</v>
      </c>
      <c r="T96" s="150">
        <v>3</v>
      </c>
      <c r="U96" s="22">
        <v>2.3521190000000001</v>
      </c>
      <c r="V96" s="22">
        <v>2.6</v>
      </c>
      <c r="W96" s="22">
        <v>2.4</v>
      </c>
      <c r="X96" s="22">
        <v>2.42</v>
      </c>
      <c r="Y96" s="22">
        <v>2.3450000000000002</v>
      </c>
      <c r="Z96" s="155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2.23</v>
      </c>
      <c r="E97" s="151">
        <v>2.7</v>
      </c>
      <c r="F97" s="11">
        <v>2.31</v>
      </c>
      <c r="G97" s="11">
        <v>2.56</v>
      </c>
      <c r="H97" s="151" t="s">
        <v>96</v>
      </c>
      <c r="I97" s="11">
        <v>2.27</v>
      </c>
      <c r="J97" s="151" t="s">
        <v>96</v>
      </c>
      <c r="K97" s="151" t="s">
        <v>96</v>
      </c>
      <c r="L97" s="156">
        <v>2.59</v>
      </c>
      <c r="M97" s="11">
        <v>2.2000000000000002</v>
      </c>
      <c r="N97" s="11">
        <v>2.4</v>
      </c>
      <c r="O97" s="11">
        <v>2.3788784510561922</v>
      </c>
      <c r="P97" s="11">
        <v>2.17</v>
      </c>
      <c r="Q97" s="11">
        <v>2.34</v>
      </c>
      <c r="R97" s="151" t="s">
        <v>104</v>
      </c>
      <c r="S97" s="11">
        <v>2.2000000000000002</v>
      </c>
      <c r="T97" s="151">
        <v>3</v>
      </c>
      <c r="U97" s="11">
        <v>2.3536280000000001</v>
      </c>
      <c r="V97" s="11">
        <v>2.5</v>
      </c>
      <c r="W97" s="11">
        <v>2.5</v>
      </c>
      <c r="X97" s="11">
        <v>2.36</v>
      </c>
      <c r="Y97" s="11">
        <v>2.3866666666666667</v>
      </c>
      <c r="Z97" s="155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19</v>
      </c>
    </row>
    <row r="98" spans="1:65">
      <c r="A98" s="30"/>
      <c r="B98" s="19">
        <v>1</v>
      </c>
      <c r="C98" s="9">
        <v>3</v>
      </c>
      <c r="D98" s="11">
        <v>2.2599999999999998</v>
      </c>
      <c r="E98" s="156">
        <v>2.2000000000000002</v>
      </c>
      <c r="F98" s="11">
        <v>2.35</v>
      </c>
      <c r="G98" s="11">
        <v>2.36</v>
      </c>
      <c r="H98" s="151" t="s">
        <v>96</v>
      </c>
      <c r="I98" s="11">
        <v>2.3199999999999998</v>
      </c>
      <c r="J98" s="151" t="s">
        <v>96</v>
      </c>
      <c r="K98" s="151" t="s">
        <v>96</v>
      </c>
      <c r="L98" s="11">
        <v>2.42</v>
      </c>
      <c r="M98" s="11">
        <v>2.2000000000000002</v>
      </c>
      <c r="N98" s="156">
        <v>2.9</v>
      </c>
      <c r="O98" s="11">
        <v>2.3415635542592579</v>
      </c>
      <c r="P98" s="11">
        <v>2.1800000000000002</v>
      </c>
      <c r="Q98" s="11">
        <v>2.4</v>
      </c>
      <c r="R98" s="151" t="s">
        <v>104</v>
      </c>
      <c r="S98" s="11">
        <v>2.2999999999999998</v>
      </c>
      <c r="T98" s="151">
        <v>3</v>
      </c>
      <c r="U98" s="11">
        <v>2.3993200000000003</v>
      </c>
      <c r="V98" s="11">
        <v>2.4</v>
      </c>
      <c r="W98" s="11">
        <v>2.5</v>
      </c>
      <c r="X98" s="11">
        <v>2.37</v>
      </c>
      <c r="Y98" s="11">
        <v>2.3723333333333336</v>
      </c>
      <c r="Z98" s="155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2.2400000000000002</v>
      </c>
      <c r="E99" s="151">
        <v>2.7</v>
      </c>
      <c r="F99" s="11">
        <v>2.27</v>
      </c>
      <c r="G99" s="11">
        <v>2.44</v>
      </c>
      <c r="H99" s="151" t="s">
        <v>96</v>
      </c>
      <c r="I99" s="11">
        <v>2.3199999999999998</v>
      </c>
      <c r="J99" s="151" t="s">
        <v>96</v>
      </c>
      <c r="K99" s="151" t="s">
        <v>96</v>
      </c>
      <c r="L99" s="11">
        <v>2.38</v>
      </c>
      <c r="M99" s="11">
        <v>2.2000000000000002</v>
      </c>
      <c r="N99" s="11">
        <v>2.5</v>
      </c>
      <c r="O99" s="11">
        <v>2.3743567349688166</v>
      </c>
      <c r="P99" s="11">
        <v>2.17</v>
      </c>
      <c r="Q99" s="11">
        <v>2.31</v>
      </c>
      <c r="R99" s="151" t="s">
        <v>104</v>
      </c>
      <c r="S99" s="11">
        <v>2.2000000000000002</v>
      </c>
      <c r="T99" s="151">
        <v>3</v>
      </c>
      <c r="U99" s="11">
        <v>2.298527</v>
      </c>
      <c r="V99" s="11">
        <v>2.4</v>
      </c>
      <c r="W99" s="11">
        <v>2.4</v>
      </c>
      <c r="X99" s="11">
        <v>2.44</v>
      </c>
      <c r="Y99" s="11">
        <v>2.3783333333333334</v>
      </c>
      <c r="Z99" s="155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2.3376643439729974</v>
      </c>
    </row>
    <row r="100" spans="1:65">
      <c r="A100" s="30"/>
      <c r="B100" s="19">
        <v>1</v>
      </c>
      <c r="C100" s="9">
        <v>5</v>
      </c>
      <c r="D100" s="11">
        <v>2.2999999999999998</v>
      </c>
      <c r="E100" s="151">
        <v>2.8</v>
      </c>
      <c r="F100" s="11">
        <v>2.3199999999999998</v>
      </c>
      <c r="G100" s="11">
        <v>2.36</v>
      </c>
      <c r="H100" s="151" t="s">
        <v>96</v>
      </c>
      <c r="I100" s="11">
        <v>2.2400000000000002</v>
      </c>
      <c r="J100" s="151" t="s">
        <v>96</v>
      </c>
      <c r="K100" s="151" t="s">
        <v>96</v>
      </c>
      <c r="L100" s="11">
        <v>2.38</v>
      </c>
      <c r="M100" s="11">
        <v>2.2000000000000002</v>
      </c>
      <c r="N100" s="11">
        <v>2.2999999999999998</v>
      </c>
      <c r="O100" s="11">
        <v>2.3240948463607247</v>
      </c>
      <c r="P100" s="11">
        <v>2.16</v>
      </c>
      <c r="Q100" s="11">
        <v>2.39</v>
      </c>
      <c r="R100" s="151" t="s">
        <v>104</v>
      </c>
      <c r="S100" s="11">
        <v>2.2999999999999998</v>
      </c>
      <c r="T100" s="151">
        <v>3</v>
      </c>
      <c r="U100" s="11">
        <v>2.3552300000000002</v>
      </c>
      <c r="V100" s="11">
        <v>2.4</v>
      </c>
      <c r="W100" s="11">
        <v>2.4</v>
      </c>
      <c r="X100" s="11">
        <v>2.4</v>
      </c>
      <c r="Y100" s="11">
        <v>2.3696666666666668</v>
      </c>
      <c r="Z100" s="155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6</v>
      </c>
      <c r="D101" s="11">
        <v>2.2999999999999998</v>
      </c>
      <c r="E101" s="151">
        <v>2.9</v>
      </c>
      <c r="F101" s="11">
        <v>2.23</v>
      </c>
      <c r="G101" s="11">
        <v>2.44</v>
      </c>
      <c r="H101" s="151" t="s">
        <v>96</v>
      </c>
      <c r="I101" s="11">
        <v>2.29</v>
      </c>
      <c r="J101" s="151" t="s">
        <v>96</v>
      </c>
      <c r="K101" s="151" t="s">
        <v>96</v>
      </c>
      <c r="L101" s="11">
        <v>2.38</v>
      </c>
      <c r="M101" s="11">
        <v>2.1</v>
      </c>
      <c r="N101" s="11">
        <v>2.5</v>
      </c>
      <c r="O101" s="11">
        <v>2.2866486763304654</v>
      </c>
      <c r="P101" s="11">
        <v>2.15</v>
      </c>
      <c r="Q101" s="11">
        <v>2.2400000000000002</v>
      </c>
      <c r="R101" s="151" t="s">
        <v>104</v>
      </c>
      <c r="S101" s="11">
        <v>2.2999999999999998</v>
      </c>
      <c r="T101" s="151">
        <v>3</v>
      </c>
      <c r="U101" s="11">
        <v>2.3300199999999998</v>
      </c>
      <c r="V101" s="11">
        <v>2.4</v>
      </c>
      <c r="W101" s="11">
        <v>2.4</v>
      </c>
      <c r="X101" s="11">
        <v>2.38</v>
      </c>
      <c r="Y101" s="11">
        <v>2.3859999999999997</v>
      </c>
      <c r="Z101" s="155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258</v>
      </c>
      <c r="C102" s="12"/>
      <c r="D102" s="23">
        <v>2.2766666666666668</v>
      </c>
      <c r="E102" s="23">
        <v>2.65</v>
      </c>
      <c r="F102" s="23">
        <v>2.3000000000000003</v>
      </c>
      <c r="G102" s="23">
        <v>2.4299999999999997</v>
      </c>
      <c r="H102" s="23" t="s">
        <v>621</v>
      </c>
      <c r="I102" s="23">
        <v>2.2850000000000001</v>
      </c>
      <c r="J102" s="23" t="s">
        <v>621</v>
      </c>
      <c r="K102" s="23" t="s">
        <v>621</v>
      </c>
      <c r="L102" s="23">
        <v>2.4299999999999997</v>
      </c>
      <c r="M102" s="23">
        <v>2.1833333333333331</v>
      </c>
      <c r="N102" s="23">
        <v>2.5166666666666671</v>
      </c>
      <c r="O102" s="23">
        <v>2.3401555035679524</v>
      </c>
      <c r="P102" s="23">
        <v>2.17</v>
      </c>
      <c r="Q102" s="23">
        <v>2.3133333333333335</v>
      </c>
      <c r="R102" s="23" t="s">
        <v>621</v>
      </c>
      <c r="S102" s="23">
        <v>2.2666666666666671</v>
      </c>
      <c r="T102" s="23">
        <v>3</v>
      </c>
      <c r="U102" s="23">
        <v>2.3481406666666671</v>
      </c>
      <c r="V102" s="23">
        <v>2.4500000000000002</v>
      </c>
      <c r="W102" s="23">
        <v>2.4333333333333336</v>
      </c>
      <c r="X102" s="23">
        <v>2.395</v>
      </c>
      <c r="Y102" s="23">
        <v>2.3730000000000002</v>
      </c>
      <c r="Z102" s="155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259</v>
      </c>
      <c r="C103" s="29"/>
      <c r="D103" s="11">
        <v>2.2799999999999998</v>
      </c>
      <c r="E103" s="11">
        <v>2.7</v>
      </c>
      <c r="F103" s="11">
        <v>2.3149999999999999</v>
      </c>
      <c r="G103" s="11">
        <v>2.4299999999999997</v>
      </c>
      <c r="H103" s="11" t="s">
        <v>621</v>
      </c>
      <c r="I103" s="11">
        <v>2.2800000000000002</v>
      </c>
      <c r="J103" s="11" t="s">
        <v>621</v>
      </c>
      <c r="K103" s="11" t="s">
        <v>621</v>
      </c>
      <c r="L103" s="11">
        <v>2.4</v>
      </c>
      <c r="M103" s="11">
        <v>2.2000000000000002</v>
      </c>
      <c r="N103" s="11">
        <v>2.5</v>
      </c>
      <c r="O103" s="11">
        <v>2.3384771563457587</v>
      </c>
      <c r="P103" s="11">
        <v>2.17</v>
      </c>
      <c r="Q103" s="11">
        <v>2.3250000000000002</v>
      </c>
      <c r="R103" s="11" t="s">
        <v>621</v>
      </c>
      <c r="S103" s="11">
        <v>2.2999999999999998</v>
      </c>
      <c r="T103" s="11">
        <v>3</v>
      </c>
      <c r="U103" s="11">
        <v>2.3528735000000003</v>
      </c>
      <c r="V103" s="11">
        <v>2.4</v>
      </c>
      <c r="W103" s="11">
        <v>2.4</v>
      </c>
      <c r="X103" s="11">
        <v>2.3899999999999997</v>
      </c>
      <c r="Y103" s="11">
        <v>2.3753333333333337</v>
      </c>
      <c r="Z103" s="155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260</v>
      </c>
      <c r="C104" s="29"/>
      <c r="D104" s="24">
        <v>3.9327683210006965E-2</v>
      </c>
      <c r="E104" s="24">
        <v>0.24289915602982229</v>
      </c>
      <c r="F104" s="24">
        <v>4.2895221179054435E-2</v>
      </c>
      <c r="G104" s="24">
        <v>7.3484692283495412E-2</v>
      </c>
      <c r="H104" s="24" t="s">
        <v>621</v>
      </c>
      <c r="I104" s="24">
        <v>3.146426544510441E-2</v>
      </c>
      <c r="J104" s="24" t="s">
        <v>621</v>
      </c>
      <c r="K104" s="24" t="s">
        <v>621</v>
      </c>
      <c r="L104" s="24">
        <v>8.1486195149853433E-2</v>
      </c>
      <c r="M104" s="24">
        <v>4.0824829046386339E-2</v>
      </c>
      <c r="N104" s="24">
        <v>0.20412414523193151</v>
      </c>
      <c r="O104" s="24">
        <v>3.4102203932943054E-2</v>
      </c>
      <c r="P104" s="24">
        <v>1.4142135623730963E-2</v>
      </c>
      <c r="Q104" s="24">
        <v>8.0415587212098696E-2</v>
      </c>
      <c r="R104" s="24" t="s">
        <v>621</v>
      </c>
      <c r="S104" s="24">
        <v>5.1639777949432045E-2</v>
      </c>
      <c r="T104" s="24">
        <v>0</v>
      </c>
      <c r="U104" s="24">
        <v>3.3182511210977934E-2</v>
      </c>
      <c r="V104" s="24">
        <v>8.3666002653407623E-2</v>
      </c>
      <c r="W104" s="24">
        <v>5.1639777949432274E-2</v>
      </c>
      <c r="X104" s="24">
        <v>3.0822070014844875E-2</v>
      </c>
      <c r="Y104" s="24">
        <v>1.5360844884170655E-2</v>
      </c>
      <c r="Z104" s="214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  <c r="BI104" s="215"/>
      <c r="BJ104" s="215"/>
      <c r="BK104" s="215"/>
      <c r="BL104" s="215"/>
      <c r="BM104" s="56"/>
    </row>
    <row r="105" spans="1:65">
      <c r="A105" s="30"/>
      <c r="B105" s="3" t="s">
        <v>86</v>
      </c>
      <c r="C105" s="29"/>
      <c r="D105" s="13">
        <v>1.7274238598831756E-2</v>
      </c>
      <c r="E105" s="13">
        <v>9.1660058879178219E-2</v>
      </c>
      <c r="F105" s="13">
        <v>1.8650096164806274E-2</v>
      </c>
      <c r="G105" s="13">
        <v>3.024061410843433E-2</v>
      </c>
      <c r="H105" s="13" t="s">
        <v>621</v>
      </c>
      <c r="I105" s="13">
        <v>1.3769919231993177E-2</v>
      </c>
      <c r="J105" s="13" t="s">
        <v>621</v>
      </c>
      <c r="K105" s="13" t="s">
        <v>621</v>
      </c>
      <c r="L105" s="13">
        <v>3.3533413641914998E-2</v>
      </c>
      <c r="M105" s="13">
        <v>1.8698394983077713E-2</v>
      </c>
      <c r="N105" s="13">
        <v>8.110893188023767E-2</v>
      </c>
      <c r="O105" s="13">
        <v>1.4572623007722619E-2</v>
      </c>
      <c r="P105" s="13">
        <v>6.5171131906594298E-3</v>
      </c>
      <c r="Q105" s="13">
        <v>3.4761781215604623E-2</v>
      </c>
      <c r="R105" s="13" t="s">
        <v>621</v>
      </c>
      <c r="S105" s="13">
        <v>2.2782254977690604E-2</v>
      </c>
      <c r="T105" s="13">
        <v>0</v>
      </c>
      <c r="U105" s="13">
        <v>1.4131398379162092E-2</v>
      </c>
      <c r="V105" s="13">
        <v>3.4149388838125558E-2</v>
      </c>
      <c r="W105" s="13">
        <v>2.1221826554561205E-2</v>
      </c>
      <c r="X105" s="13">
        <v>1.2869340298473851E-2</v>
      </c>
      <c r="Y105" s="13">
        <v>6.4731752567090831E-3</v>
      </c>
      <c r="Z105" s="155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261</v>
      </c>
      <c r="C106" s="29"/>
      <c r="D106" s="13">
        <v>-2.6093428452889644E-2</v>
      </c>
      <c r="E106" s="13">
        <v>0.13361013818441103</v>
      </c>
      <c r="F106" s="13">
        <v>-1.6111955538058331E-2</v>
      </c>
      <c r="G106" s="13">
        <v>3.9499107844573E-2</v>
      </c>
      <c r="H106" s="13" t="s">
        <v>621</v>
      </c>
      <c r="I106" s="13">
        <v>-2.2528616697592763E-2</v>
      </c>
      <c r="J106" s="13" t="s">
        <v>621</v>
      </c>
      <c r="K106" s="13" t="s">
        <v>621</v>
      </c>
      <c r="L106" s="13">
        <v>3.9499107844573E-2</v>
      </c>
      <c r="M106" s="13">
        <v>-6.6019320112214896E-2</v>
      </c>
      <c r="N106" s="13">
        <v>7.6573150099660925E-2</v>
      </c>
      <c r="O106" s="13">
        <v>1.0656618010098651E-3</v>
      </c>
      <c r="P106" s="13">
        <v>-7.1723018920689885E-2</v>
      </c>
      <c r="Q106" s="13">
        <v>-1.0408256729583343E-2</v>
      </c>
      <c r="R106" s="13" t="s">
        <v>621</v>
      </c>
      <c r="S106" s="13">
        <v>-3.0371202559245747E-2</v>
      </c>
      <c r="T106" s="13">
        <v>0.28333223190688028</v>
      </c>
      <c r="U106" s="13">
        <v>4.481534194881176E-3</v>
      </c>
      <c r="V106" s="13">
        <v>4.805465605728565E-2</v>
      </c>
      <c r="W106" s="13">
        <v>4.0925032546691886E-2</v>
      </c>
      <c r="X106" s="13">
        <v>2.4526898472326142E-2</v>
      </c>
      <c r="Y106" s="13">
        <v>1.5115795438342516E-2</v>
      </c>
      <c r="Z106" s="155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262</v>
      </c>
      <c r="C107" s="47"/>
      <c r="D107" s="45">
        <v>0.76</v>
      </c>
      <c r="E107" s="45">
        <v>1.64</v>
      </c>
      <c r="F107" s="45">
        <v>0.61</v>
      </c>
      <c r="G107" s="45">
        <v>0.22</v>
      </c>
      <c r="H107" s="45">
        <v>16.73</v>
      </c>
      <c r="I107" s="45">
        <v>0.71</v>
      </c>
      <c r="J107" s="45">
        <v>16.73</v>
      </c>
      <c r="K107" s="45">
        <v>16.73</v>
      </c>
      <c r="L107" s="45">
        <v>0.22</v>
      </c>
      <c r="M107" s="45">
        <v>1.36</v>
      </c>
      <c r="N107" s="45">
        <v>0.78</v>
      </c>
      <c r="O107" s="45">
        <v>0.35</v>
      </c>
      <c r="P107" s="45">
        <v>1.44</v>
      </c>
      <c r="Q107" s="45">
        <v>0.52</v>
      </c>
      <c r="R107" s="45">
        <v>0.67</v>
      </c>
      <c r="S107" s="45">
        <v>0.82</v>
      </c>
      <c r="T107" s="45" t="s">
        <v>263</v>
      </c>
      <c r="U107" s="45">
        <v>0.3</v>
      </c>
      <c r="V107" s="45">
        <v>0.35</v>
      </c>
      <c r="W107" s="45">
        <v>0.25</v>
      </c>
      <c r="X107" s="45">
        <v>0</v>
      </c>
      <c r="Y107" s="45">
        <v>0.14000000000000001</v>
      </c>
      <c r="Z107" s="155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BM108" s="55"/>
    </row>
    <row r="109" spans="1:65" ht="15">
      <c r="B109" s="8" t="s">
        <v>437</v>
      </c>
      <c r="BM109" s="28" t="s">
        <v>66</v>
      </c>
    </row>
    <row r="110" spans="1:65" ht="15">
      <c r="A110" s="25" t="s">
        <v>16</v>
      </c>
      <c r="B110" s="18" t="s">
        <v>110</v>
      </c>
      <c r="C110" s="15" t="s">
        <v>111</v>
      </c>
      <c r="D110" s="16" t="s">
        <v>225</v>
      </c>
      <c r="E110" s="17" t="s">
        <v>225</v>
      </c>
      <c r="F110" s="17" t="s">
        <v>225</v>
      </c>
      <c r="G110" s="17" t="s">
        <v>225</v>
      </c>
      <c r="H110" s="17" t="s">
        <v>225</v>
      </c>
      <c r="I110" s="17" t="s">
        <v>225</v>
      </c>
      <c r="J110" s="17" t="s">
        <v>225</v>
      </c>
      <c r="K110" s="17" t="s">
        <v>225</v>
      </c>
      <c r="L110" s="17" t="s">
        <v>225</v>
      </c>
      <c r="M110" s="17" t="s">
        <v>225</v>
      </c>
      <c r="N110" s="17" t="s">
        <v>225</v>
      </c>
      <c r="O110" s="17" t="s">
        <v>225</v>
      </c>
      <c r="P110" s="17" t="s">
        <v>225</v>
      </c>
      <c r="Q110" s="17" t="s">
        <v>225</v>
      </c>
      <c r="R110" s="17" t="s">
        <v>225</v>
      </c>
      <c r="S110" s="17" t="s">
        <v>225</v>
      </c>
      <c r="T110" s="17" t="s">
        <v>225</v>
      </c>
      <c r="U110" s="17" t="s">
        <v>225</v>
      </c>
      <c r="V110" s="17" t="s">
        <v>225</v>
      </c>
      <c r="W110" s="17" t="s">
        <v>225</v>
      </c>
      <c r="X110" s="17" t="s">
        <v>225</v>
      </c>
      <c r="Y110" s="17" t="s">
        <v>225</v>
      </c>
      <c r="Z110" s="155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226</v>
      </c>
      <c r="C111" s="9" t="s">
        <v>226</v>
      </c>
      <c r="D111" s="153" t="s">
        <v>228</v>
      </c>
      <c r="E111" s="154" t="s">
        <v>229</v>
      </c>
      <c r="F111" s="154" t="s">
        <v>230</v>
      </c>
      <c r="G111" s="154" t="s">
        <v>231</v>
      </c>
      <c r="H111" s="154" t="s">
        <v>232</v>
      </c>
      <c r="I111" s="154" t="s">
        <v>233</v>
      </c>
      <c r="J111" s="154" t="s">
        <v>234</v>
      </c>
      <c r="K111" s="154" t="s">
        <v>235</v>
      </c>
      <c r="L111" s="154" t="s">
        <v>236</v>
      </c>
      <c r="M111" s="154" t="s">
        <v>237</v>
      </c>
      <c r="N111" s="154" t="s">
        <v>238</v>
      </c>
      <c r="O111" s="154" t="s">
        <v>239</v>
      </c>
      <c r="P111" s="154" t="s">
        <v>240</v>
      </c>
      <c r="Q111" s="154" t="s">
        <v>241</v>
      </c>
      <c r="R111" s="154" t="s">
        <v>242</v>
      </c>
      <c r="S111" s="154" t="s">
        <v>243</v>
      </c>
      <c r="T111" s="154" t="s">
        <v>244</v>
      </c>
      <c r="U111" s="154" t="s">
        <v>245</v>
      </c>
      <c r="V111" s="154" t="s">
        <v>247</v>
      </c>
      <c r="W111" s="154" t="s">
        <v>249</v>
      </c>
      <c r="X111" s="154" t="s">
        <v>250</v>
      </c>
      <c r="Y111" s="154" t="s">
        <v>251</v>
      </c>
      <c r="Z111" s="155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271</v>
      </c>
      <c r="E112" s="11" t="s">
        <v>272</v>
      </c>
      <c r="F112" s="11" t="s">
        <v>114</v>
      </c>
      <c r="G112" s="11" t="s">
        <v>271</v>
      </c>
      <c r="H112" s="11" t="s">
        <v>114</v>
      </c>
      <c r="I112" s="11" t="s">
        <v>272</v>
      </c>
      <c r="J112" s="11" t="s">
        <v>114</v>
      </c>
      <c r="K112" s="11" t="s">
        <v>114</v>
      </c>
      <c r="L112" s="11" t="s">
        <v>271</v>
      </c>
      <c r="M112" s="11" t="s">
        <v>114</v>
      </c>
      <c r="N112" s="11" t="s">
        <v>272</v>
      </c>
      <c r="O112" s="11" t="s">
        <v>271</v>
      </c>
      <c r="P112" s="11" t="s">
        <v>272</v>
      </c>
      <c r="Q112" s="11" t="s">
        <v>272</v>
      </c>
      <c r="R112" s="11" t="s">
        <v>114</v>
      </c>
      <c r="S112" s="11" t="s">
        <v>271</v>
      </c>
      <c r="T112" s="11" t="s">
        <v>272</v>
      </c>
      <c r="U112" s="11" t="s">
        <v>271</v>
      </c>
      <c r="V112" s="11" t="s">
        <v>272</v>
      </c>
      <c r="W112" s="11" t="s">
        <v>271</v>
      </c>
      <c r="X112" s="11" t="s">
        <v>114</v>
      </c>
      <c r="Y112" s="11" t="s">
        <v>114</v>
      </c>
      <c r="Z112" s="155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0</v>
      </c>
    </row>
    <row r="113" spans="1:65">
      <c r="A113" s="30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155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8">
        <v>1</v>
      </c>
      <c r="C114" s="14">
        <v>1</v>
      </c>
      <c r="D114" s="216">
        <v>64.040000000000006</v>
      </c>
      <c r="E114" s="233">
        <v>52.28</v>
      </c>
      <c r="F114" s="216">
        <v>56.71</v>
      </c>
      <c r="G114" s="216">
        <v>65.989999999999995</v>
      </c>
      <c r="H114" s="217">
        <v>60</v>
      </c>
      <c r="I114" s="216">
        <v>69.599999999999994</v>
      </c>
      <c r="J114" s="217">
        <v>60</v>
      </c>
      <c r="K114" s="217">
        <v>60</v>
      </c>
      <c r="L114" s="216">
        <v>64.08</v>
      </c>
      <c r="M114" s="217">
        <v>89</v>
      </c>
      <c r="N114" s="216">
        <v>62.8</v>
      </c>
      <c r="O114" s="216">
        <v>64.611787977380573</v>
      </c>
      <c r="P114" s="216">
        <v>66.2</v>
      </c>
      <c r="Q114" s="216">
        <v>63</v>
      </c>
      <c r="R114" s="217">
        <v>54</v>
      </c>
      <c r="S114" s="216">
        <v>71.2</v>
      </c>
      <c r="T114" s="216">
        <v>58.2</v>
      </c>
      <c r="U114" s="216">
        <v>66.140069028297006</v>
      </c>
      <c r="V114" s="216">
        <v>61.8</v>
      </c>
      <c r="W114" s="216">
        <v>64.510000000000005</v>
      </c>
      <c r="X114" s="216">
        <v>64.44</v>
      </c>
      <c r="Y114" s="216">
        <v>58.937666666666665</v>
      </c>
      <c r="Z114" s="218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20">
        <v>1</v>
      </c>
    </row>
    <row r="115" spans="1:65">
      <c r="A115" s="30"/>
      <c r="B115" s="19">
        <v>1</v>
      </c>
      <c r="C115" s="9">
        <v>2</v>
      </c>
      <c r="D115" s="221">
        <v>62.37</v>
      </c>
      <c r="E115" s="221">
        <v>60.11</v>
      </c>
      <c r="F115" s="221">
        <v>63.050000000000004</v>
      </c>
      <c r="G115" s="221">
        <v>68.36</v>
      </c>
      <c r="H115" s="222">
        <v>70</v>
      </c>
      <c r="I115" s="221">
        <v>68.8</v>
      </c>
      <c r="J115" s="222">
        <v>70</v>
      </c>
      <c r="K115" s="222">
        <v>50</v>
      </c>
      <c r="L115" s="221">
        <v>63.78</v>
      </c>
      <c r="M115" s="222">
        <v>88</v>
      </c>
      <c r="N115" s="221">
        <v>63.5</v>
      </c>
      <c r="O115" s="221">
        <v>64.791402858704387</v>
      </c>
      <c r="P115" s="221">
        <v>65.180000000000007</v>
      </c>
      <c r="Q115" s="221">
        <v>63.6</v>
      </c>
      <c r="R115" s="222">
        <v>53</v>
      </c>
      <c r="S115" s="221">
        <v>69.2</v>
      </c>
      <c r="T115" s="221">
        <v>58.6</v>
      </c>
      <c r="U115" s="221">
        <v>66.278443854245694</v>
      </c>
      <c r="V115" s="221">
        <v>61.100000000000009</v>
      </c>
      <c r="W115" s="221">
        <v>65.22</v>
      </c>
      <c r="X115" s="221">
        <v>64.11</v>
      </c>
      <c r="Y115" s="221">
        <v>60.171333333333337</v>
      </c>
      <c r="Z115" s="218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20">
        <v>20</v>
      </c>
    </row>
    <row r="116" spans="1:65">
      <c r="A116" s="30"/>
      <c r="B116" s="19">
        <v>1</v>
      </c>
      <c r="C116" s="9">
        <v>3</v>
      </c>
      <c r="D116" s="221">
        <v>62.97</v>
      </c>
      <c r="E116" s="221">
        <v>58.17</v>
      </c>
      <c r="F116" s="221">
        <v>61.35</v>
      </c>
      <c r="G116" s="221">
        <v>63.930000000000007</v>
      </c>
      <c r="H116" s="222">
        <v>70</v>
      </c>
      <c r="I116" s="221">
        <v>71</v>
      </c>
      <c r="J116" s="222">
        <v>50</v>
      </c>
      <c r="K116" s="222">
        <v>60</v>
      </c>
      <c r="L116" s="221">
        <v>64.06</v>
      </c>
      <c r="M116" s="222">
        <v>89</v>
      </c>
      <c r="N116" s="221">
        <v>62.4</v>
      </c>
      <c r="O116" s="221">
        <v>65.63504969710273</v>
      </c>
      <c r="P116" s="221">
        <v>65.430000000000007</v>
      </c>
      <c r="Q116" s="221">
        <v>64.7</v>
      </c>
      <c r="R116" s="222">
        <v>56</v>
      </c>
      <c r="S116" s="221">
        <v>71</v>
      </c>
      <c r="T116" s="221">
        <v>59.1</v>
      </c>
      <c r="U116" s="221">
        <v>66.226214568904595</v>
      </c>
      <c r="V116" s="221">
        <v>62.7</v>
      </c>
      <c r="W116" s="221">
        <v>64.17</v>
      </c>
      <c r="X116" s="221">
        <v>63.94</v>
      </c>
      <c r="Y116" s="221">
        <v>59.807333333333332</v>
      </c>
      <c r="Z116" s="218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20">
        <v>16</v>
      </c>
    </row>
    <row r="117" spans="1:65">
      <c r="A117" s="30"/>
      <c r="B117" s="19">
        <v>1</v>
      </c>
      <c r="C117" s="9">
        <v>4</v>
      </c>
      <c r="D117" s="221">
        <v>61.100000000000009</v>
      </c>
      <c r="E117" s="221">
        <v>61.310000000000009</v>
      </c>
      <c r="F117" s="221">
        <v>60.28</v>
      </c>
      <c r="G117" s="221">
        <v>63.509999999999991</v>
      </c>
      <c r="H117" s="222">
        <v>70</v>
      </c>
      <c r="I117" s="221">
        <v>68.900000000000006</v>
      </c>
      <c r="J117" s="222">
        <v>70</v>
      </c>
      <c r="K117" s="222">
        <v>50</v>
      </c>
      <c r="L117" s="221">
        <v>62.19</v>
      </c>
      <c r="M117" s="222">
        <v>91</v>
      </c>
      <c r="N117" s="221">
        <v>61.100000000000009</v>
      </c>
      <c r="O117" s="221">
        <v>64.229764939906843</v>
      </c>
      <c r="P117" s="221">
        <v>65.069999999999993</v>
      </c>
      <c r="Q117" s="221">
        <v>64</v>
      </c>
      <c r="R117" s="222">
        <v>59</v>
      </c>
      <c r="S117" s="221">
        <v>71.8</v>
      </c>
      <c r="T117" s="221">
        <v>59.8</v>
      </c>
      <c r="U117" s="221">
        <v>66.360788206524902</v>
      </c>
      <c r="V117" s="221">
        <v>61.4</v>
      </c>
      <c r="W117" s="221">
        <v>64.25</v>
      </c>
      <c r="X117" s="221">
        <v>64.510000000000005</v>
      </c>
      <c r="Y117" s="221">
        <v>59.48533333333333</v>
      </c>
      <c r="Z117" s="218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20">
        <v>63.718192626748156</v>
      </c>
    </row>
    <row r="118" spans="1:65">
      <c r="A118" s="30"/>
      <c r="B118" s="19">
        <v>1</v>
      </c>
      <c r="C118" s="9">
        <v>5</v>
      </c>
      <c r="D118" s="221">
        <v>61.810000000000009</v>
      </c>
      <c r="E118" s="221">
        <v>60.48</v>
      </c>
      <c r="F118" s="221">
        <v>64.680000000000007</v>
      </c>
      <c r="G118" s="221">
        <v>65.02</v>
      </c>
      <c r="H118" s="222">
        <v>70</v>
      </c>
      <c r="I118" s="221">
        <v>64.5</v>
      </c>
      <c r="J118" s="222">
        <v>70</v>
      </c>
      <c r="K118" s="222">
        <v>50</v>
      </c>
      <c r="L118" s="221">
        <v>62.6</v>
      </c>
      <c r="M118" s="222">
        <v>96</v>
      </c>
      <c r="N118" s="221">
        <v>62</v>
      </c>
      <c r="O118" s="221">
        <v>61.614861717306937</v>
      </c>
      <c r="P118" s="221">
        <v>63.95000000000001</v>
      </c>
      <c r="Q118" s="221">
        <v>65.3</v>
      </c>
      <c r="R118" s="222">
        <v>55</v>
      </c>
      <c r="S118" s="221">
        <v>70.7</v>
      </c>
      <c r="T118" s="221">
        <v>59.4</v>
      </c>
      <c r="U118" s="221">
        <v>66.3765520181217</v>
      </c>
      <c r="V118" s="221">
        <v>63.2</v>
      </c>
      <c r="W118" s="221">
        <v>65.95</v>
      </c>
      <c r="X118" s="221">
        <v>65.52</v>
      </c>
      <c r="Y118" s="221">
        <v>60.051666666666669</v>
      </c>
      <c r="Z118" s="218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20">
        <v>17</v>
      </c>
    </row>
    <row r="119" spans="1:65">
      <c r="A119" s="30"/>
      <c r="B119" s="19">
        <v>1</v>
      </c>
      <c r="C119" s="9">
        <v>6</v>
      </c>
      <c r="D119" s="221">
        <v>60.96</v>
      </c>
      <c r="E119" s="221">
        <v>63.95000000000001</v>
      </c>
      <c r="F119" s="221">
        <v>59.38</v>
      </c>
      <c r="G119" s="221">
        <v>65.989999999999995</v>
      </c>
      <c r="H119" s="222">
        <v>70</v>
      </c>
      <c r="I119" s="221">
        <v>68.2</v>
      </c>
      <c r="J119" s="222">
        <v>60</v>
      </c>
      <c r="K119" s="222">
        <v>60</v>
      </c>
      <c r="L119" s="221">
        <v>63.3</v>
      </c>
      <c r="M119" s="222">
        <v>97</v>
      </c>
      <c r="N119" s="221">
        <v>62.7</v>
      </c>
      <c r="O119" s="221">
        <v>63.021673563224446</v>
      </c>
      <c r="P119" s="221">
        <v>62.69</v>
      </c>
      <c r="Q119" s="221">
        <v>63.3</v>
      </c>
      <c r="R119" s="222">
        <v>52</v>
      </c>
      <c r="S119" s="221">
        <v>71.2</v>
      </c>
      <c r="T119" s="221">
        <v>58.2</v>
      </c>
      <c r="U119" s="221">
        <v>66.280706165259872</v>
      </c>
      <c r="V119" s="221">
        <v>60.7</v>
      </c>
      <c r="W119" s="221">
        <v>64.52</v>
      </c>
      <c r="X119" s="221">
        <v>65.06</v>
      </c>
      <c r="Y119" s="221">
        <v>59.481000000000002</v>
      </c>
      <c r="Z119" s="218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24"/>
    </row>
    <row r="120" spans="1:65">
      <c r="A120" s="30"/>
      <c r="B120" s="20" t="s">
        <v>258</v>
      </c>
      <c r="C120" s="12"/>
      <c r="D120" s="225">
        <v>62.208333333333336</v>
      </c>
      <c r="E120" s="225">
        <v>59.383333333333333</v>
      </c>
      <c r="F120" s="225">
        <v>60.908333333333339</v>
      </c>
      <c r="G120" s="225">
        <v>65.466666666666654</v>
      </c>
      <c r="H120" s="225">
        <v>68.333333333333329</v>
      </c>
      <c r="I120" s="225">
        <v>68.499999999999986</v>
      </c>
      <c r="J120" s="225">
        <v>63.333333333333336</v>
      </c>
      <c r="K120" s="225">
        <v>55</v>
      </c>
      <c r="L120" s="225">
        <v>63.335000000000008</v>
      </c>
      <c r="M120" s="225">
        <v>91.666666666666671</v>
      </c>
      <c r="N120" s="225">
        <v>62.416666666666664</v>
      </c>
      <c r="O120" s="225">
        <v>63.984090125604318</v>
      </c>
      <c r="P120" s="225">
        <v>64.75333333333333</v>
      </c>
      <c r="Q120" s="225">
        <v>63.983333333333341</v>
      </c>
      <c r="R120" s="225">
        <v>54.833333333333336</v>
      </c>
      <c r="S120" s="225">
        <v>70.849999999999994</v>
      </c>
      <c r="T120" s="225">
        <v>58.883333333333326</v>
      </c>
      <c r="U120" s="225">
        <v>66.277128973558959</v>
      </c>
      <c r="V120" s="225">
        <v>61.81666666666667</v>
      </c>
      <c r="W120" s="225">
        <v>64.77</v>
      </c>
      <c r="X120" s="225">
        <v>64.596666666666664</v>
      </c>
      <c r="Y120" s="225">
        <v>59.655722222222217</v>
      </c>
      <c r="Z120" s="218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24"/>
    </row>
    <row r="121" spans="1:65">
      <c r="A121" s="30"/>
      <c r="B121" s="3" t="s">
        <v>259</v>
      </c>
      <c r="C121" s="29"/>
      <c r="D121" s="221">
        <v>62.09</v>
      </c>
      <c r="E121" s="221">
        <v>60.295000000000002</v>
      </c>
      <c r="F121" s="221">
        <v>60.814999999999998</v>
      </c>
      <c r="G121" s="221">
        <v>65.504999999999995</v>
      </c>
      <c r="H121" s="221">
        <v>70</v>
      </c>
      <c r="I121" s="221">
        <v>68.849999999999994</v>
      </c>
      <c r="J121" s="221">
        <v>65</v>
      </c>
      <c r="K121" s="221">
        <v>55</v>
      </c>
      <c r="L121" s="221">
        <v>63.54</v>
      </c>
      <c r="M121" s="221">
        <v>90</v>
      </c>
      <c r="N121" s="221">
        <v>62.55</v>
      </c>
      <c r="O121" s="221">
        <v>64.420776458643701</v>
      </c>
      <c r="P121" s="221">
        <v>65.125</v>
      </c>
      <c r="Q121" s="221">
        <v>63.8</v>
      </c>
      <c r="R121" s="221">
        <v>54.5</v>
      </c>
      <c r="S121" s="221">
        <v>71.099999999999994</v>
      </c>
      <c r="T121" s="221">
        <v>58.85</v>
      </c>
      <c r="U121" s="221">
        <v>66.27957500975279</v>
      </c>
      <c r="V121" s="221">
        <v>61.599999999999994</v>
      </c>
      <c r="W121" s="221">
        <v>64.515000000000001</v>
      </c>
      <c r="X121" s="221">
        <v>64.474999999999994</v>
      </c>
      <c r="Y121" s="221">
        <v>59.646333333333331</v>
      </c>
      <c r="Z121" s="218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24"/>
    </row>
    <row r="122" spans="1:65">
      <c r="A122" s="30"/>
      <c r="B122" s="3" t="s">
        <v>260</v>
      </c>
      <c r="C122" s="29"/>
      <c r="D122" s="230">
        <v>1.1753027978638804</v>
      </c>
      <c r="E122" s="230">
        <v>3.9554199102834442</v>
      </c>
      <c r="F122" s="230">
        <v>2.8058468715642126</v>
      </c>
      <c r="G122" s="230">
        <v>1.749773318652067</v>
      </c>
      <c r="H122" s="230">
        <v>4.0824829046386313</v>
      </c>
      <c r="I122" s="230">
        <v>2.1817424229271425</v>
      </c>
      <c r="J122" s="230">
        <v>8.1649658092772466</v>
      </c>
      <c r="K122" s="230">
        <v>5.4772255750516612</v>
      </c>
      <c r="L122" s="230">
        <v>0.79134695298585755</v>
      </c>
      <c r="M122" s="230">
        <v>3.8815804341359033</v>
      </c>
      <c r="N122" s="230">
        <v>0.81342895612749244</v>
      </c>
      <c r="O122" s="230">
        <v>1.4402271316345392</v>
      </c>
      <c r="P122" s="230">
        <v>1.2438435056978305</v>
      </c>
      <c r="Q122" s="230">
        <v>0.8750238091998791</v>
      </c>
      <c r="R122" s="230">
        <v>2.4832774042918899</v>
      </c>
      <c r="S122" s="230">
        <v>0.88487287222515609</v>
      </c>
      <c r="T122" s="230">
        <v>0.658533724775477</v>
      </c>
      <c r="U122" s="230">
        <v>8.7494044893098727E-2</v>
      </c>
      <c r="V122" s="230">
        <v>0.96211572415519009</v>
      </c>
      <c r="W122" s="230">
        <v>0.68635267902150754</v>
      </c>
      <c r="X122" s="230">
        <v>0.59453062718977423</v>
      </c>
      <c r="Y122" s="230">
        <v>0.45183553628710249</v>
      </c>
      <c r="Z122" s="227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  <c r="AM122" s="228"/>
      <c r="AN122" s="228"/>
      <c r="AO122" s="228"/>
      <c r="AP122" s="228"/>
      <c r="AQ122" s="228"/>
      <c r="AR122" s="228"/>
      <c r="AS122" s="228"/>
      <c r="AT122" s="228"/>
      <c r="AU122" s="228"/>
      <c r="AV122" s="228"/>
      <c r="AW122" s="228"/>
      <c r="AX122" s="228"/>
      <c r="AY122" s="228"/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228"/>
      <c r="BK122" s="228"/>
      <c r="BL122" s="228"/>
      <c r="BM122" s="231"/>
    </row>
    <row r="123" spans="1:65">
      <c r="A123" s="30"/>
      <c r="B123" s="3" t="s">
        <v>86</v>
      </c>
      <c r="C123" s="29"/>
      <c r="D123" s="13">
        <v>1.8893012155882873E-2</v>
      </c>
      <c r="E123" s="13">
        <v>6.6608249962673768E-2</v>
      </c>
      <c r="F123" s="13">
        <v>4.6066715636572102E-2</v>
      </c>
      <c r="G123" s="13">
        <v>2.6727698350082495E-2</v>
      </c>
      <c r="H123" s="13">
        <v>5.9743652263004363E-2</v>
      </c>
      <c r="I123" s="13">
        <v>3.185025434930136E-2</v>
      </c>
      <c r="J123" s="13">
        <v>0.1289205127780618</v>
      </c>
      <c r="K123" s="13">
        <v>9.9585919546393842E-2</v>
      </c>
      <c r="L123" s="13">
        <v>1.2494623083379766E-2</v>
      </c>
      <c r="M123" s="13">
        <v>4.2344513826937123E-2</v>
      </c>
      <c r="N123" s="13">
        <v>1.3032239617529919E-2</v>
      </c>
      <c r="O123" s="13">
        <v>2.2509144520259542E-2</v>
      </c>
      <c r="P123" s="13">
        <v>1.9208949434229856E-2</v>
      </c>
      <c r="Q123" s="13">
        <v>1.367580842719269E-2</v>
      </c>
      <c r="R123" s="13">
        <v>4.5287733816873371E-2</v>
      </c>
      <c r="S123" s="13">
        <v>1.2489384223361414E-2</v>
      </c>
      <c r="T123" s="13">
        <v>1.1183703222906488E-2</v>
      </c>
      <c r="U123" s="13">
        <v>1.3201242456957389E-3</v>
      </c>
      <c r="V123" s="13">
        <v>1.5564018185309086E-2</v>
      </c>
      <c r="W123" s="13">
        <v>1.0596768241801877E-2</v>
      </c>
      <c r="X123" s="13">
        <v>9.2037353917607864E-3</v>
      </c>
      <c r="Y123" s="13">
        <v>7.5740519007377006E-3</v>
      </c>
      <c r="Z123" s="155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-2.3695890155883026E-2</v>
      </c>
      <c r="E124" s="13">
        <v>-6.8031736537283671E-2</v>
      </c>
      <c r="F124" s="13">
        <v>-4.4098226543784147E-2</v>
      </c>
      <c r="G124" s="13">
        <v>2.7440735021484475E-2</v>
      </c>
      <c r="H124" s="13">
        <v>7.2430502440958833E-2</v>
      </c>
      <c r="I124" s="13">
        <v>7.5046186593253683E-2</v>
      </c>
      <c r="J124" s="13">
        <v>-6.0400221278916755E-3</v>
      </c>
      <c r="K124" s="13">
        <v>-0.13682422974264274</v>
      </c>
      <c r="L124" s="13">
        <v>-6.0138652863686026E-3</v>
      </c>
      <c r="M124" s="13">
        <v>0.43862628376226209</v>
      </c>
      <c r="N124" s="13">
        <v>-2.0426284965514352E-2</v>
      </c>
      <c r="O124" s="13">
        <v>4.1730232433576653E-3</v>
      </c>
      <c r="P124" s="13">
        <v>1.624560684966192E-2</v>
      </c>
      <c r="Q124" s="13">
        <v>4.1611460660591071E-3</v>
      </c>
      <c r="R124" s="13">
        <v>-0.13943991389493771</v>
      </c>
      <c r="S124" s="13">
        <v>0.11192733314061365</v>
      </c>
      <c r="T124" s="13">
        <v>-7.5878788994168889E-2</v>
      </c>
      <c r="U124" s="13">
        <v>4.0160215494508433E-2</v>
      </c>
      <c r="V124" s="13">
        <v>-2.984274791377628E-2</v>
      </c>
      <c r="W124" s="13">
        <v>1.6507175264891316E-2</v>
      </c>
      <c r="X124" s="13">
        <v>1.3786863746504618E-2</v>
      </c>
      <c r="Y124" s="13">
        <v>-6.375683673771626E-2</v>
      </c>
      <c r="Z124" s="155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>
        <v>0.55000000000000004</v>
      </c>
      <c r="E125" s="45">
        <v>1.43</v>
      </c>
      <c r="F125" s="45">
        <v>0.96</v>
      </c>
      <c r="G125" s="45">
        <v>0.46</v>
      </c>
      <c r="H125" s="45" t="s">
        <v>263</v>
      </c>
      <c r="I125" s="45">
        <v>1.41</v>
      </c>
      <c r="J125" s="45" t="s">
        <v>263</v>
      </c>
      <c r="K125" s="45" t="s">
        <v>263</v>
      </c>
      <c r="L125" s="45">
        <v>0.2</v>
      </c>
      <c r="M125" s="45">
        <v>8.6199999999999992</v>
      </c>
      <c r="N125" s="45">
        <v>0.49</v>
      </c>
      <c r="O125" s="45">
        <v>0</v>
      </c>
      <c r="P125" s="45">
        <v>0.24</v>
      </c>
      <c r="Q125" s="45">
        <v>0</v>
      </c>
      <c r="R125" s="45">
        <v>2.85</v>
      </c>
      <c r="S125" s="45">
        <v>2.14</v>
      </c>
      <c r="T125" s="45">
        <v>1.59</v>
      </c>
      <c r="U125" s="45">
        <v>0.71</v>
      </c>
      <c r="V125" s="45">
        <v>0.67</v>
      </c>
      <c r="W125" s="45">
        <v>0.24</v>
      </c>
      <c r="X125" s="45">
        <v>0.19</v>
      </c>
      <c r="Y125" s="45">
        <v>1.35</v>
      </c>
      <c r="Z125" s="155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 t="s">
        <v>276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BM126" s="55"/>
    </row>
    <row r="127" spans="1:65">
      <c r="BM127" s="55"/>
    </row>
    <row r="128" spans="1:65" ht="15">
      <c r="B128" s="8" t="s">
        <v>438</v>
      </c>
      <c r="BM128" s="28" t="s">
        <v>66</v>
      </c>
    </row>
    <row r="129" spans="1:65" ht="15">
      <c r="A129" s="25" t="s">
        <v>50</v>
      </c>
      <c r="B129" s="18" t="s">
        <v>110</v>
      </c>
      <c r="C129" s="15" t="s">
        <v>111</v>
      </c>
      <c r="D129" s="16" t="s">
        <v>225</v>
      </c>
      <c r="E129" s="17" t="s">
        <v>225</v>
      </c>
      <c r="F129" s="17" t="s">
        <v>225</v>
      </c>
      <c r="G129" s="17" t="s">
        <v>225</v>
      </c>
      <c r="H129" s="17" t="s">
        <v>225</v>
      </c>
      <c r="I129" s="17" t="s">
        <v>225</v>
      </c>
      <c r="J129" s="17" t="s">
        <v>225</v>
      </c>
      <c r="K129" s="17" t="s">
        <v>225</v>
      </c>
      <c r="L129" s="17" t="s">
        <v>225</v>
      </c>
      <c r="M129" s="17" t="s">
        <v>225</v>
      </c>
      <c r="N129" s="17" t="s">
        <v>225</v>
      </c>
      <c r="O129" s="17" t="s">
        <v>225</v>
      </c>
      <c r="P129" s="17" t="s">
        <v>225</v>
      </c>
      <c r="Q129" s="17" t="s">
        <v>225</v>
      </c>
      <c r="R129" s="17" t="s">
        <v>225</v>
      </c>
      <c r="S129" s="17" t="s">
        <v>225</v>
      </c>
      <c r="T129" s="17" t="s">
        <v>225</v>
      </c>
      <c r="U129" s="17" t="s">
        <v>225</v>
      </c>
      <c r="V129" s="17" t="s">
        <v>225</v>
      </c>
      <c r="W129" s="17" t="s">
        <v>225</v>
      </c>
      <c r="X129" s="17" t="s">
        <v>225</v>
      </c>
      <c r="Y129" s="17" t="s">
        <v>225</v>
      </c>
      <c r="Z129" s="155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226</v>
      </c>
      <c r="C130" s="9" t="s">
        <v>226</v>
      </c>
      <c r="D130" s="153" t="s">
        <v>228</v>
      </c>
      <c r="E130" s="154" t="s">
        <v>229</v>
      </c>
      <c r="F130" s="154" t="s">
        <v>230</v>
      </c>
      <c r="G130" s="154" t="s">
        <v>231</v>
      </c>
      <c r="H130" s="154" t="s">
        <v>232</v>
      </c>
      <c r="I130" s="154" t="s">
        <v>233</v>
      </c>
      <c r="J130" s="154" t="s">
        <v>234</v>
      </c>
      <c r="K130" s="154" t="s">
        <v>235</v>
      </c>
      <c r="L130" s="154" t="s">
        <v>236</v>
      </c>
      <c r="M130" s="154" t="s">
        <v>237</v>
      </c>
      <c r="N130" s="154" t="s">
        <v>238</v>
      </c>
      <c r="O130" s="154" t="s">
        <v>239</v>
      </c>
      <c r="P130" s="154" t="s">
        <v>240</v>
      </c>
      <c r="Q130" s="154" t="s">
        <v>241</v>
      </c>
      <c r="R130" s="154" t="s">
        <v>242</v>
      </c>
      <c r="S130" s="154" t="s">
        <v>243</v>
      </c>
      <c r="T130" s="154" t="s">
        <v>244</v>
      </c>
      <c r="U130" s="154" t="s">
        <v>245</v>
      </c>
      <c r="V130" s="154" t="s">
        <v>247</v>
      </c>
      <c r="W130" s="154" t="s">
        <v>249</v>
      </c>
      <c r="X130" s="154" t="s">
        <v>250</v>
      </c>
      <c r="Y130" s="154" t="s">
        <v>251</v>
      </c>
      <c r="Z130" s="155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1</v>
      </c>
    </row>
    <row r="131" spans="1:65">
      <c r="A131" s="30"/>
      <c r="B131" s="19"/>
      <c r="C131" s="9"/>
      <c r="D131" s="10" t="s">
        <v>271</v>
      </c>
      <c r="E131" s="11" t="s">
        <v>272</v>
      </c>
      <c r="F131" s="11" t="s">
        <v>114</v>
      </c>
      <c r="G131" s="11" t="s">
        <v>272</v>
      </c>
      <c r="H131" s="11" t="s">
        <v>114</v>
      </c>
      <c r="I131" s="11" t="s">
        <v>272</v>
      </c>
      <c r="J131" s="11" t="s">
        <v>114</v>
      </c>
      <c r="K131" s="11" t="s">
        <v>114</v>
      </c>
      <c r="L131" s="11" t="s">
        <v>114</v>
      </c>
      <c r="M131" s="11" t="s">
        <v>114</v>
      </c>
      <c r="N131" s="11" t="s">
        <v>272</v>
      </c>
      <c r="O131" s="11" t="s">
        <v>271</v>
      </c>
      <c r="P131" s="11" t="s">
        <v>272</v>
      </c>
      <c r="Q131" s="11" t="s">
        <v>272</v>
      </c>
      <c r="R131" s="11" t="s">
        <v>114</v>
      </c>
      <c r="S131" s="11" t="s">
        <v>114</v>
      </c>
      <c r="T131" s="11" t="s">
        <v>272</v>
      </c>
      <c r="U131" s="11" t="s">
        <v>114</v>
      </c>
      <c r="V131" s="11" t="s">
        <v>272</v>
      </c>
      <c r="W131" s="11" t="s">
        <v>114</v>
      </c>
      <c r="X131" s="11" t="s">
        <v>114</v>
      </c>
      <c r="Y131" s="11" t="s">
        <v>114</v>
      </c>
      <c r="Z131" s="155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155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34">
        <v>0.90000000000000013</v>
      </c>
      <c r="E133" s="235">
        <v>0.39</v>
      </c>
      <c r="F133" s="234">
        <v>0.96499999999999997</v>
      </c>
      <c r="G133" s="234">
        <v>0.93100000000000005</v>
      </c>
      <c r="H133" s="236">
        <v>0.74</v>
      </c>
      <c r="I133" s="234">
        <v>0.86</v>
      </c>
      <c r="J133" s="234">
        <v>0.93999999999999984</v>
      </c>
      <c r="K133" s="236">
        <v>0.76</v>
      </c>
      <c r="L133" s="234">
        <v>0.9325</v>
      </c>
      <c r="M133" s="234">
        <v>0.86599999999999988</v>
      </c>
      <c r="N133" s="234">
        <v>0.91</v>
      </c>
      <c r="O133" s="234">
        <v>0.89802909369985662</v>
      </c>
      <c r="P133" s="234">
        <v>0.9587</v>
      </c>
      <c r="Q133" s="234">
        <v>0.88</v>
      </c>
      <c r="R133" s="234">
        <v>0.89</v>
      </c>
      <c r="S133" s="234">
        <v>0.85199999999999998</v>
      </c>
      <c r="T133" s="234">
        <v>0.90000000000000013</v>
      </c>
      <c r="U133" s="234">
        <v>0.9039270800000001</v>
      </c>
      <c r="V133" s="234">
        <v>0.85000000000000009</v>
      </c>
      <c r="W133" s="234">
        <v>0.91930000000000001</v>
      </c>
      <c r="X133" s="234">
        <v>0.91999999999999993</v>
      </c>
      <c r="Y133" s="234">
        <v>0.98013089999999992</v>
      </c>
      <c r="Z133" s="214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  <c r="BI133" s="215"/>
      <c r="BJ133" s="215"/>
      <c r="BK133" s="215"/>
      <c r="BL133" s="215"/>
      <c r="BM133" s="237">
        <v>1</v>
      </c>
    </row>
    <row r="134" spans="1:65">
      <c r="A134" s="30"/>
      <c r="B134" s="19">
        <v>1</v>
      </c>
      <c r="C134" s="9">
        <v>2</v>
      </c>
      <c r="D134" s="24">
        <v>0.86</v>
      </c>
      <c r="E134" s="238">
        <v>0.77</v>
      </c>
      <c r="F134" s="24">
        <v>0.97899999999999998</v>
      </c>
      <c r="G134" s="24">
        <v>0.89700000000000002</v>
      </c>
      <c r="H134" s="239">
        <v>0.7</v>
      </c>
      <c r="I134" s="24">
        <v>0.86999999999999988</v>
      </c>
      <c r="J134" s="24">
        <v>0.93</v>
      </c>
      <c r="K134" s="239">
        <v>0.76</v>
      </c>
      <c r="L134" s="24">
        <v>0.92910000000000004</v>
      </c>
      <c r="M134" s="24">
        <v>0.874</v>
      </c>
      <c r="N134" s="24">
        <v>0.91999999999999993</v>
      </c>
      <c r="O134" s="24">
        <v>0.91648614964615105</v>
      </c>
      <c r="P134" s="24">
        <v>0.94269999999999998</v>
      </c>
      <c r="Q134" s="24">
        <v>0.93</v>
      </c>
      <c r="R134" s="24">
        <v>0.86999999999999988</v>
      </c>
      <c r="S134" s="24">
        <v>0.86399999999999999</v>
      </c>
      <c r="T134" s="24">
        <v>0.90000000000000013</v>
      </c>
      <c r="U134" s="24">
        <v>0.90371168000000002</v>
      </c>
      <c r="V134" s="24">
        <v>0.85000000000000009</v>
      </c>
      <c r="W134" s="24">
        <v>0.91920000000000002</v>
      </c>
      <c r="X134" s="24">
        <v>0.91</v>
      </c>
      <c r="Y134" s="238">
        <v>1.0405214333333335</v>
      </c>
      <c r="Z134" s="214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  <c r="BI134" s="215"/>
      <c r="BJ134" s="215"/>
      <c r="BK134" s="215"/>
      <c r="BL134" s="215"/>
      <c r="BM134" s="237" t="e">
        <v>#N/A</v>
      </c>
    </row>
    <row r="135" spans="1:65">
      <c r="A135" s="30"/>
      <c r="B135" s="19">
        <v>1</v>
      </c>
      <c r="C135" s="9">
        <v>3</v>
      </c>
      <c r="D135" s="24">
        <v>0.86999999999999988</v>
      </c>
      <c r="E135" s="238">
        <v>0.76</v>
      </c>
      <c r="F135" s="24">
        <v>0.97899999999999998</v>
      </c>
      <c r="G135" s="24">
        <v>0.90399999999999991</v>
      </c>
      <c r="H135" s="239">
        <v>0.69</v>
      </c>
      <c r="I135" s="24">
        <v>0.88</v>
      </c>
      <c r="J135" s="24">
        <v>0.91999999999999993</v>
      </c>
      <c r="K135" s="239">
        <v>0.76</v>
      </c>
      <c r="L135" s="24">
        <v>0.93159999999999998</v>
      </c>
      <c r="M135" s="24">
        <v>0.876</v>
      </c>
      <c r="N135" s="24">
        <v>0.93</v>
      </c>
      <c r="O135" s="24">
        <v>0.90650787129180099</v>
      </c>
      <c r="P135" s="24">
        <v>0.94379999999999997</v>
      </c>
      <c r="Q135" s="24">
        <v>0.96</v>
      </c>
      <c r="R135" s="24">
        <v>0.91</v>
      </c>
      <c r="S135" s="24">
        <v>0.86899999999999999</v>
      </c>
      <c r="T135" s="24">
        <v>0.89</v>
      </c>
      <c r="U135" s="24">
        <v>0.90463726</v>
      </c>
      <c r="V135" s="24">
        <v>0.86999999999999988</v>
      </c>
      <c r="W135" s="24">
        <v>0.9173</v>
      </c>
      <c r="X135" s="24">
        <v>0.91</v>
      </c>
      <c r="Y135" s="238">
        <v>1.0355718333333332</v>
      </c>
      <c r="Z135" s="214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  <c r="BI135" s="215"/>
      <c r="BJ135" s="215"/>
      <c r="BK135" s="215"/>
      <c r="BL135" s="215"/>
      <c r="BM135" s="237">
        <v>16</v>
      </c>
    </row>
    <row r="136" spans="1:65">
      <c r="A136" s="30"/>
      <c r="B136" s="19">
        <v>1</v>
      </c>
      <c r="C136" s="9">
        <v>4</v>
      </c>
      <c r="D136" s="24">
        <v>0.84</v>
      </c>
      <c r="E136" s="24">
        <v>0.83</v>
      </c>
      <c r="F136" s="24">
        <v>0.95099999999999996</v>
      </c>
      <c r="G136" s="24">
        <v>0.89700000000000002</v>
      </c>
      <c r="H136" s="239">
        <v>0.77</v>
      </c>
      <c r="I136" s="24">
        <v>0.88</v>
      </c>
      <c r="J136" s="24">
        <v>0.91</v>
      </c>
      <c r="K136" s="239">
        <v>0.8</v>
      </c>
      <c r="L136" s="24">
        <v>0.89659999999999995</v>
      </c>
      <c r="M136" s="24">
        <v>0.86999999999999988</v>
      </c>
      <c r="N136" s="24">
        <v>0.90000000000000013</v>
      </c>
      <c r="O136" s="24">
        <v>0.91742936196036518</v>
      </c>
      <c r="P136" s="24">
        <v>0.94389999999999996</v>
      </c>
      <c r="Q136" s="24">
        <v>0.91999999999999993</v>
      </c>
      <c r="R136" s="24">
        <v>0.89</v>
      </c>
      <c r="S136" s="24">
        <v>0.87500000000000011</v>
      </c>
      <c r="T136" s="24">
        <v>0.96</v>
      </c>
      <c r="U136" s="24">
        <v>0.90543880999999993</v>
      </c>
      <c r="V136" s="24">
        <v>0.85000000000000009</v>
      </c>
      <c r="W136" s="24">
        <v>0.9153</v>
      </c>
      <c r="X136" s="24">
        <v>0.93</v>
      </c>
      <c r="Y136" s="24">
        <v>0.97887413333333329</v>
      </c>
      <c r="Z136" s="214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  <c r="BI136" s="215"/>
      <c r="BJ136" s="215"/>
      <c r="BK136" s="215"/>
      <c r="BL136" s="215"/>
      <c r="BM136" s="237">
        <v>0.90391361369219914</v>
      </c>
    </row>
    <row r="137" spans="1:65">
      <c r="A137" s="30"/>
      <c r="B137" s="19">
        <v>1</v>
      </c>
      <c r="C137" s="9">
        <v>5</v>
      </c>
      <c r="D137" s="24">
        <v>0.85000000000000009</v>
      </c>
      <c r="E137" s="24">
        <v>0.85000000000000009</v>
      </c>
      <c r="F137" s="24">
        <v>0.96499999999999997</v>
      </c>
      <c r="G137" s="24">
        <v>0.91500000000000004</v>
      </c>
      <c r="H137" s="239">
        <v>0.76</v>
      </c>
      <c r="I137" s="24">
        <v>0.85000000000000009</v>
      </c>
      <c r="J137" s="24">
        <v>0.91</v>
      </c>
      <c r="K137" s="239">
        <v>0.8</v>
      </c>
      <c r="L137" s="24">
        <v>0.90869999999999995</v>
      </c>
      <c r="M137" s="24">
        <v>0.876</v>
      </c>
      <c r="N137" s="24">
        <v>0.91999999999999993</v>
      </c>
      <c r="O137" s="24">
        <v>0.90139172419147862</v>
      </c>
      <c r="P137" s="24">
        <v>0.94750000000000012</v>
      </c>
      <c r="Q137" s="24">
        <v>0.97</v>
      </c>
      <c r="R137" s="24">
        <v>0.90000000000000013</v>
      </c>
      <c r="S137" s="24">
        <v>0.86499999999999999</v>
      </c>
      <c r="T137" s="24">
        <v>0.89</v>
      </c>
      <c r="U137" s="24">
        <v>0.90437813999999994</v>
      </c>
      <c r="V137" s="24">
        <v>0.86</v>
      </c>
      <c r="W137" s="24">
        <v>0.91610000000000003</v>
      </c>
      <c r="X137" s="24">
        <v>0.91</v>
      </c>
      <c r="Y137" s="24">
        <v>0.96206659999999999</v>
      </c>
      <c r="Z137" s="214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  <c r="BI137" s="215"/>
      <c r="BJ137" s="215"/>
      <c r="BK137" s="215"/>
      <c r="BL137" s="215"/>
      <c r="BM137" s="237">
        <v>18</v>
      </c>
    </row>
    <row r="138" spans="1:65">
      <c r="A138" s="30"/>
      <c r="B138" s="19">
        <v>1</v>
      </c>
      <c r="C138" s="9">
        <v>6</v>
      </c>
      <c r="D138" s="24">
        <v>0.84</v>
      </c>
      <c r="E138" s="24">
        <v>0.90000000000000013</v>
      </c>
      <c r="F138" s="24">
        <v>0.93600000000000005</v>
      </c>
      <c r="G138" s="24">
        <v>0.90200000000000002</v>
      </c>
      <c r="H138" s="239">
        <v>0.73</v>
      </c>
      <c r="I138" s="24">
        <v>0.86</v>
      </c>
      <c r="J138" s="24">
        <v>0.91</v>
      </c>
      <c r="K138" s="239">
        <v>0.77</v>
      </c>
      <c r="L138" s="24">
        <v>0.90449999999999997</v>
      </c>
      <c r="M138" s="24">
        <v>0.85000000000000009</v>
      </c>
      <c r="N138" s="24">
        <v>0.93</v>
      </c>
      <c r="O138" s="24">
        <v>0.87879277603641237</v>
      </c>
      <c r="P138" s="24">
        <v>0.94079999999999997</v>
      </c>
      <c r="Q138" s="24">
        <v>0.90000000000000013</v>
      </c>
      <c r="R138" s="24">
        <v>0.89</v>
      </c>
      <c r="S138" s="24">
        <v>0.86599999999999988</v>
      </c>
      <c r="T138" s="24">
        <v>0.89</v>
      </c>
      <c r="U138" s="24">
        <v>0.90903907999999989</v>
      </c>
      <c r="V138" s="24">
        <v>0.84</v>
      </c>
      <c r="W138" s="24">
        <v>0.91210000000000002</v>
      </c>
      <c r="X138" s="24">
        <v>0.91</v>
      </c>
      <c r="Y138" s="24">
        <v>0.95655249999999981</v>
      </c>
      <c r="Z138" s="214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  <c r="BI138" s="215"/>
      <c r="BJ138" s="215"/>
      <c r="BK138" s="215"/>
      <c r="BL138" s="215"/>
      <c r="BM138" s="56"/>
    </row>
    <row r="139" spans="1:65">
      <c r="A139" s="30"/>
      <c r="B139" s="20" t="s">
        <v>258</v>
      </c>
      <c r="C139" s="12"/>
      <c r="D139" s="240">
        <v>0.86</v>
      </c>
      <c r="E139" s="240">
        <v>0.75</v>
      </c>
      <c r="F139" s="240">
        <v>0.96250000000000002</v>
      </c>
      <c r="G139" s="240">
        <v>0.90766666666666673</v>
      </c>
      <c r="H139" s="240">
        <v>0.7316666666666668</v>
      </c>
      <c r="I139" s="240">
        <v>0.8666666666666667</v>
      </c>
      <c r="J139" s="240">
        <v>0.92</v>
      </c>
      <c r="K139" s="240">
        <v>0.77500000000000002</v>
      </c>
      <c r="L139" s="240">
        <v>0.91716666666666657</v>
      </c>
      <c r="M139" s="240">
        <v>0.86866666666666659</v>
      </c>
      <c r="N139" s="240">
        <v>0.91833333333333333</v>
      </c>
      <c r="O139" s="240">
        <v>0.90310616280434408</v>
      </c>
      <c r="P139" s="240">
        <v>0.94623333333333337</v>
      </c>
      <c r="Q139" s="240">
        <v>0.92666666666666675</v>
      </c>
      <c r="R139" s="240">
        <v>0.89166666666666661</v>
      </c>
      <c r="S139" s="240">
        <v>0.86516666666666664</v>
      </c>
      <c r="T139" s="240">
        <v>0.90499999999999992</v>
      </c>
      <c r="U139" s="240">
        <v>0.90518867499999978</v>
      </c>
      <c r="V139" s="240">
        <v>0.85333333333333339</v>
      </c>
      <c r="W139" s="240">
        <v>0.91654999999999998</v>
      </c>
      <c r="X139" s="240">
        <v>0.91500000000000004</v>
      </c>
      <c r="Y139" s="240">
        <v>0.99228623333333321</v>
      </c>
      <c r="Z139" s="214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  <c r="BI139" s="215"/>
      <c r="BJ139" s="215"/>
      <c r="BK139" s="215"/>
      <c r="BL139" s="215"/>
      <c r="BM139" s="56"/>
    </row>
    <row r="140" spans="1:65">
      <c r="A140" s="30"/>
      <c r="B140" s="3" t="s">
        <v>259</v>
      </c>
      <c r="C140" s="29"/>
      <c r="D140" s="24">
        <v>0.85499999999999998</v>
      </c>
      <c r="E140" s="24">
        <v>0.8</v>
      </c>
      <c r="F140" s="24">
        <v>0.96499999999999997</v>
      </c>
      <c r="G140" s="24">
        <v>0.90300000000000002</v>
      </c>
      <c r="H140" s="24">
        <v>0.73499999999999999</v>
      </c>
      <c r="I140" s="24">
        <v>0.86499999999999999</v>
      </c>
      <c r="J140" s="24">
        <v>0.91500000000000004</v>
      </c>
      <c r="K140" s="24">
        <v>0.76500000000000001</v>
      </c>
      <c r="L140" s="24">
        <v>0.91890000000000005</v>
      </c>
      <c r="M140" s="24">
        <v>0.87199999999999989</v>
      </c>
      <c r="N140" s="24">
        <v>0.91999999999999993</v>
      </c>
      <c r="O140" s="24">
        <v>0.90394979774163975</v>
      </c>
      <c r="P140" s="24">
        <v>0.94384999999999997</v>
      </c>
      <c r="Q140" s="24">
        <v>0.92500000000000004</v>
      </c>
      <c r="R140" s="24">
        <v>0.89</v>
      </c>
      <c r="S140" s="24">
        <v>0.86549999999999994</v>
      </c>
      <c r="T140" s="24">
        <v>0.89500000000000002</v>
      </c>
      <c r="U140" s="24">
        <v>0.90450769999999991</v>
      </c>
      <c r="V140" s="24">
        <v>0.85000000000000009</v>
      </c>
      <c r="W140" s="24">
        <v>0.91670000000000007</v>
      </c>
      <c r="X140" s="24">
        <v>0.91</v>
      </c>
      <c r="Y140" s="24">
        <v>0.97950251666666666</v>
      </c>
      <c r="Z140" s="214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  <c r="BI140" s="215"/>
      <c r="BJ140" s="215"/>
      <c r="BK140" s="215"/>
      <c r="BL140" s="215"/>
      <c r="BM140" s="56"/>
    </row>
    <row r="141" spans="1:65">
      <c r="A141" s="30"/>
      <c r="B141" s="3" t="s">
        <v>260</v>
      </c>
      <c r="C141" s="29"/>
      <c r="D141" s="24">
        <v>2.2803508501982799E-2</v>
      </c>
      <c r="E141" s="24">
        <v>0.18384776310850262</v>
      </c>
      <c r="F141" s="24">
        <v>1.6682325976913392E-2</v>
      </c>
      <c r="G141" s="24">
        <v>1.3201010062365194E-2</v>
      </c>
      <c r="H141" s="24">
        <v>3.1885210782848353E-2</v>
      </c>
      <c r="I141" s="24">
        <v>1.211060141638994E-2</v>
      </c>
      <c r="J141" s="24">
        <v>1.2649110640673459E-2</v>
      </c>
      <c r="K141" s="24">
        <v>1.9748417658131515E-2</v>
      </c>
      <c r="L141" s="24">
        <v>1.5754068257649113E-2</v>
      </c>
      <c r="M141" s="24">
        <v>9.9331096171675314E-3</v>
      </c>
      <c r="N141" s="24">
        <v>1.169045194450009E-2</v>
      </c>
      <c r="O141" s="24">
        <v>1.4252062371177508E-2</v>
      </c>
      <c r="P141" s="24">
        <v>6.4868071242073222E-3</v>
      </c>
      <c r="Q141" s="24">
        <v>3.4448028487370136E-2</v>
      </c>
      <c r="R141" s="24">
        <v>1.3291601358251321E-2</v>
      </c>
      <c r="S141" s="24">
        <v>7.5740786018278928E-3</v>
      </c>
      <c r="T141" s="24">
        <v>2.7386127875258275E-2</v>
      </c>
      <c r="U141" s="24">
        <v>1.9810274023722581E-3</v>
      </c>
      <c r="V141" s="24">
        <v>1.0327955589886396E-2</v>
      </c>
      <c r="W141" s="24">
        <v>2.7097970403703636E-3</v>
      </c>
      <c r="X141" s="24">
        <v>8.3666002653407495E-3</v>
      </c>
      <c r="Y141" s="24">
        <v>3.6655259317029412E-2</v>
      </c>
      <c r="Z141" s="214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  <c r="BI141" s="215"/>
      <c r="BJ141" s="215"/>
      <c r="BK141" s="215"/>
      <c r="BL141" s="215"/>
      <c r="BM141" s="56"/>
    </row>
    <row r="142" spans="1:65">
      <c r="A142" s="30"/>
      <c r="B142" s="3" t="s">
        <v>86</v>
      </c>
      <c r="C142" s="29"/>
      <c r="D142" s="13">
        <v>2.6515707560445117E-2</v>
      </c>
      <c r="E142" s="13">
        <v>0.24513035081133683</v>
      </c>
      <c r="F142" s="13">
        <v>1.7332286729260668E-2</v>
      </c>
      <c r="G142" s="13">
        <v>1.4543896506461835E-2</v>
      </c>
      <c r="H142" s="13">
        <v>4.357887578521414E-2</v>
      </c>
      <c r="I142" s="13">
        <v>1.3973770865065314E-2</v>
      </c>
      <c r="J142" s="13">
        <v>1.3749033305079846E-2</v>
      </c>
      <c r="K142" s="13">
        <v>2.5481829236298728E-2</v>
      </c>
      <c r="L142" s="13">
        <v>1.7176887069942703E-2</v>
      </c>
      <c r="M142" s="13">
        <v>1.1434892114928088E-2</v>
      </c>
      <c r="N142" s="13">
        <v>1.2730074712704273E-2</v>
      </c>
      <c r="O142" s="13">
        <v>1.5781159467367276E-2</v>
      </c>
      <c r="P142" s="13">
        <v>6.8553990814886976E-3</v>
      </c>
      <c r="Q142" s="13">
        <v>3.7174131461190793E-2</v>
      </c>
      <c r="R142" s="13">
        <v>1.4906468812992136E-2</v>
      </c>
      <c r="S142" s="13">
        <v>8.754473436903748E-3</v>
      </c>
      <c r="T142" s="13">
        <v>3.0260914779290916E-2</v>
      </c>
      <c r="U142" s="13">
        <v>2.1885242901125103E-3</v>
      </c>
      <c r="V142" s="13">
        <v>1.2103072956898119E-2</v>
      </c>
      <c r="W142" s="13">
        <v>2.9565185100325826E-3</v>
      </c>
      <c r="X142" s="13">
        <v>9.1438254266019113E-3</v>
      </c>
      <c r="Y142" s="13">
        <v>3.6940207457978526E-2</v>
      </c>
      <c r="Z142" s="155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261</v>
      </c>
      <c r="C143" s="29"/>
      <c r="D143" s="13">
        <v>-4.8581648762679897E-2</v>
      </c>
      <c r="E143" s="13">
        <v>-0.17027469368838366</v>
      </c>
      <c r="F143" s="13">
        <v>6.4814143099907628E-2</v>
      </c>
      <c r="G143" s="13">
        <v>4.1520040384583901E-3</v>
      </c>
      <c r="H143" s="13">
        <v>-0.19055686784266745</v>
      </c>
      <c r="I143" s="13">
        <v>-4.1206312706576598E-2</v>
      </c>
      <c r="J143" s="13">
        <v>1.779637574224946E-2</v>
      </c>
      <c r="K143" s="13">
        <v>-0.14261718347799635</v>
      </c>
      <c r="L143" s="13">
        <v>1.4661857918405463E-2</v>
      </c>
      <c r="M143" s="13">
        <v>-3.8993711889745764E-2</v>
      </c>
      <c r="N143" s="13">
        <v>1.5952541728223579E-2</v>
      </c>
      <c r="O143" s="13">
        <v>-8.9328324700954642E-4</v>
      </c>
      <c r="P143" s="13">
        <v>4.6818323123015704E-2</v>
      </c>
      <c r="Q143" s="13">
        <v>2.5171711798352758E-2</v>
      </c>
      <c r="R143" s="13">
        <v>-1.3548802496189505E-2</v>
      </c>
      <c r="S143" s="13">
        <v>-4.286576331919989E-2</v>
      </c>
      <c r="T143" s="13">
        <v>1.2018696160169817E-3</v>
      </c>
      <c r="U143" s="13">
        <v>1.4106008455745389E-3</v>
      </c>
      <c r="V143" s="13">
        <v>-5.5956984818783084E-2</v>
      </c>
      <c r="W143" s="13">
        <v>1.3979639333215887E-2</v>
      </c>
      <c r="X143" s="13">
        <v>1.2264873700172041E-2</v>
      </c>
      <c r="Y143" s="13">
        <v>9.7766665201733272E-2</v>
      </c>
      <c r="Z143" s="155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262</v>
      </c>
      <c r="C144" s="47"/>
      <c r="D144" s="45">
        <v>1.05</v>
      </c>
      <c r="E144" s="45">
        <v>3.61</v>
      </c>
      <c r="F144" s="45">
        <v>1.33</v>
      </c>
      <c r="G144" s="45">
        <v>0.06</v>
      </c>
      <c r="H144" s="45">
        <v>4.03</v>
      </c>
      <c r="I144" s="45">
        <v>0.89</v>
      </c>
      <c r="J144" s="45">
        <v>0.35</v>
      </c>
      <c r="K144" s="45">
        <v>3.02</v>
      </c>
      <c r="L144" s="45">
        <v>0.28000000000000003</v>
      </c>
      <c r="M144" s="45">
        <v>0.85</v>
      </c>
      <c r="N144" s="45">
        <v>0.31</v>
      </c>
      <c r="O144" s="45">
        <v>0.05</v>
      </c>
      <c r="P144" s="45">
        <v>0.96</v>
      </c>
      <c r="Q144" s="45">
        <v>0.5</v>
      </c>
      <c r="R144" s="45">
        <v>0.31</v>
      </c>
      <c r="S144" s="45">
        <v>0.93</v>
      </c>
      <c r="T144" s="45">
        <v>0</v>
      </c>
      <c r="U144" s="45">
        <v>0</v>
      </c>
      <c r="V144" s="45">
        <v>1.2</v>
      </c>
      <c r="W144" s="45">
        <v>0.27</v>
      </c>
      <c r="X144" s="45">
        <v>0.23</v>
      </c>
      <c r="Y144" s="45">
        <v>2.0299999999999998</v>
      </c>
      <c r="Z144" s="155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BM145" s="55"/>
    </row>
    <row r="146" spans="1:65" ht="15">
      <c r="B146" s="8" t="s">
        <v>439</v>
      </c>
      <c r="BM146" s="28" t="s">
        <v>66</v>
      </c>
    </row>
    <row r="147" spans="1:65" ht="15">
      <c r="A147" s="25" t="s">
        <v>19</v>
      </c>
      <c r="B147" s="18" t="s">
        <v>110</v>
      </c>
      <c r="C147" s="15" t="s">
        <v>111</v>
      </c>
      <c r="D147" s="16" t="s">
        <v>225</v>
      </c>
      <c r="E147" s="17" t="s">
        <v>225</v>
      </c>
      <c r="F147" s="17" t="s">
        <v>225</v>
      </c>
      <c r="G147" s="17" t="s">
        <v>225</v>
      </c>
      <c r="H147" s="17" t="s">
        <v>225</v>
      </c>
      <c r="I147" s="17" t="s">
        <v>225</v>
      </c>
      <c r="J147" s="17" t="s">
        <v>225</v>
      </c>
      <c r="K147" s="17" t="s">
        <v>225</v>
      </c>
      <c r="L147" s="17" t="s">
        <v>225</v>
      </c>
      <c r="M147" s="17" t="s">
        <v>225</v>
      </c>
      <c r="N147" s="17" t="s">
        <v>225</v>
      </c>
      <c r="O147" s="17" t="s">
        <v>225</v>
      </c>
      <c r="P147" s="17" t="s">
        <v>225</v>
      </c>
      <c r="Q147" s="17" t="s">
        <v>225</v>
      </c>
      <c r="R147" s="17" t="s">
        <v>225</v>
      </c>
      <c r="S147" s="17" t="s">
        <v>225</v>
      </c>
      <c r="T147" s="17" t="s">
        <v>225</v>
      </c>
      <c r="U147" s="17" t="s">
        <v>225</v>
      </c>
      <c r="V147" s="17" t="s">
        <v>225</v>
      </c>
      <c r="W147" s="17" t="s">
        <v>225</v>
      </c>
      <c r="X147" s="17" t="s">
        <v>225</v>
      </c>
      <c r="Y147" s="17" t="s">
        <v>225</v>
      </c>
      <c r="Z147" s="155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226</v>
      </c>
      <c r="C148" s="9" t="s">
        <v>226</v>
      </c>
      <c r="D148" s="153" t="s">
        <v>228</v>
      </c>
      <c r="E148" s="154" t="s">
        <v>229</v>
      </c>
      <c r="F148" s="154" t="s">
        <v>230</v>
      </c>
      <c r="G148" s="154" t="s">
        <v>231</v>
      </c>
      <c r="H148" s="154" t="s">
        <v>232</v>
      </c>
      <c r="I148" s="154" t="s">
        <v>233</v>
      </c>
      <c r="J148" s="154" t="s">
        <v>234</v>
      </c>
      <c r="K148" s="154" t="s">
        <v>235</v>
      </c>
      <c r="L148" s="154" t="s">
        <v>236</v>
      </c>
      <c r="M148" s="154" t="s">
        <v>237</v>
      </c>
      <c r="N148" s="154" t="s">
        <v>238</v>
      </c>
      <c r="O148" s="154" t="s">
        <v>239</v>
      </c>
      <c r="P148" s="154" t="s">
        <v>240</v>
      </c>
      <c r="Q148" s="154" t="s">
        <v>241</v>
      </c>
      <c r="R148" s="154" t="s">
        <v>242</v>
      </c>
      <c r="S148" s="154" t="s">
        <v>243</v>
      </c>
      <c r="T148" s="154" t="s">
        <v>244</v>
      </c>
      <c r="U148" s="154" t="s">
        <v>245</v>
      </c>
      <c r="V148" s="154" t="s">
        <v>247</v>
      </c>
      <c r="W148" s="154" t="s">
        <v>249</v>
      </c>
      <c r="X148" s="154" t="s">
        <v>250</v>
      </c>
      <c r="Y148" s="154" t="s">
        <v>251</v>
      </c>
      <c r="Z148" s="155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271</v>
      </c>
      <c r="E149" s="11" t="s">
        <v>272</v>
      </c>
      <c r="F149" s="11" t="s">
        <v>114</v>
      </c>
      <c r="G149" s="11" t="s">
        <v>271</v>
      </c>
      <c r="H149" s="11" t="s">
        <v>114</v>
      </c>
      <c r="I149" s="11" t="s">
        <v>272</v>
      </c>
      <c r="J149" s="11" t="s">
        <v>114</v>
      </c>
      <c r="K149" s="11" t="s">
        <v>114</v>
      </c>
      <c r="L149" s="11" t="s">
        <v>271</v>
      </c>
      <c r="M149" s="11" t="s">
        <v>114</v>
      </c>
      <c r="N149" s="11" t="s">
        <v>272</v>
      </c>
      <c r="O149" s="11" t="s">
        <v>271</v>
      </c>
      <c r="P149" s="11" t="s">
        <v>272</v>
      </c>
      <c r="Q149" s="11" t="s">
        <v>272</v>
      </c>
      <c r="R149" s="11" t="s">
        <v>271</v>
      </c>
      <c r="S149" s="11" t="s">
        <v>271</v>
      </c>
      <c r="T149" s="11" t="s">
        <v>272</v>
      </c>
      <c r="U149" s="11" t="s">
        <v>271</v>
      </c>
      <c r="V149" s="11" t="s">
        <v>272</v>
      </c>
      <c r="W149" s="11" t="s">
        <v>114</v>
      </c>
      <c r="X149" s="11" t="s">
        <v>114</v>
      </c>
      <c r="Y149" s="11" t="s">
        <v>114</v>
      </c>
      <c r="Z149" s="155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/>
      <c r="C150" s="9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155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8">
        <v>1</v>
      </c>
      <c r="C151" s="14">
        <v>1</v>
      </c>
      <c r="D151" s="226">
        <v>12.19</v>
      </c>
      <c r="E151" s="226">
        <v>11.98</v>
      </c>
      <c r="F151" s="226">
        <v>11.95</v>
      </c>
      <c r="G151" s="226">
        <v>12.62</v>
      </c>
      <c r="H151" s="241">
        <v>10</v>
      </c>
      <c r="I151" s="226">
        <v>11.95</v>
      </c>
      <c r="J151" s="241">
        <v>10</v>
      </c>
      <c r="K151" s="241">
        <v>10</v>
      </c>
      <c r="L151" s="226">
        <v>11.91</v>
      </c>
      <c r="M151" s="241">
        <v>12</v>
      </c>
      <c r="N151" s="241">
        <v>13.2</v>
      </c>
      <c r="O151" s="226">
        <v>11.961973524776033</v>
      </c>
      <c r="P151" s="226">
        <v>12.29</v>
      </c>
      <c r="Q151" s="226">
        <v>11.45</v>
      </c>
      <c r="R151" s="226">
        <v>11.98</v>
      </c>
      <c r="S151" s="241">
        <v>12.9</v>
      </c>
      <c r="T151" s="226">
        <v>12.1</v>
      </c>
      <c r="U151" s="226">
        <v>12.181138982354</v>
      </c>
      <c r="V151" s="226">
        <v>11.9</v>
      </c>
      <c r="W151" s="226">
        <v>11.7</v>
      </c>
      <c r="X151" s="226">
        <v>12.56</v>
      </c>
      <c r="Y151" s="226">
        <v>12.185333333333332</v>
      </c>
      <c r="Z151" s="227"/>
      <c r="AA151" s="228"/>
      <c r="AB151" s="228"/>
      <c r="AC151" s="228"/>
      <c r="AD151" s="228"/>
      <c r="AE151" s="228"/>
      <c r="AF151" s="228"/>
      <c r="AG151" s="228"/>
      <c r="AH151" s="228"/>
      <c r="AI151" s="228"/>
      <c r="AJ151" s="228"/>
      <c r="AK151" s="228"/>
      <c r="AL151" s="228"/>
      <c r="AM151" s="228"/>
      <c r="AN151" s="228"/>
      <c r="AO151" s="228"/>
      <c r="AP151" s="228"/>
      <c r="AQ151" s="228"/>
      <c r="AR151" s="228"/>
      <c r="AS151" s="228"/>
      <c r="AT151" s="228"/>
      <c r="AU151" s="228"/>
      <c r="AV151" s="228"/>
      <c r="AW151" s="228"/>
      <c r="AX151" s="228"/>
      <c r="AY151" s="228"/>
      <c r="AZ151" s="228"/>
      <c r="BA151" s="228"/>
      <c r="BB151" s="228"/>
      <c r="BC151" s="228"/>
      <c r="BD151" s="228"/>
      <c r="BE151" s="228"/>
      <c r="BF151" s="228"/>
      <c r="BG151" s="228"/>
      <c r="BH151" s="228"/>
      <c r="BI151" s="228"/>
      <c r="BJ151" s="228"/>
      <c r="BK151" s="228"/>
      <c r="BL151" s="228"/>
      <c r="BM151" s="229">
        <v>1</v>
      </c>
    </row>
    <row r="152" spans="1:65">
      <c r="A152" s="30"/>
      <c r="B152" s="19">
        <v>1</v>
      </c>
      <c r="C152" s="9">
        <v>2</v>
      </c>
      <c r="D152" s="230">
        <v>12.37</v>
      </c>
      <c r="E152" s="230">
        <v>12.17</v>
      </c>
      <c r="F152" s="230">
        <v>11.79</v>
      </c>
      <c r="G152" s="230">
        <v>13.11</v>
      </c>
      <c r="H152" s="242">
        <v>10</v>
      </c>
      <c r="I152" s="230">
        <v>12</v>
      </c>
      <c r="J152" s="242">
        <v>10</v>
      </c>
      <c r="K152" s="242">
        <v>10</v>
      </c>
      <c r="L152" s="230">
        <v>12.04</v>
      </c>
      <c r="M152" s="242">
        <v>12</v>
      </c>
      <c r="N152" s="242">
        <v>13.5</v>
      </c>
      <c r="O152" s="230">
        <v>12.033265041435847</v>
      </c>
      <c r="P152" s="230">
        <v>12.1</v>
      </c>
      <c r="Q152" s="230">
        <v>11.55</v>
      </c>
      <c r="R152" s="230">
        <v>11.87</v>
      </c>
      <c r="S152" s="243">
        <v>12.5</v>
      </c>
      <c r="T152" s="230">
        <v>11.3</v>
      </c>
      <c r="U152" s="230">
        <v>12.1796036758026</v>
      </c>
      <c r="V152" s="230">
        <v>12.2</v>
      </c>
      <c r="W152" s="230">
        <v>11.9</v>
      </c>
      <c r="X152" s="230">
        <v>12.42</v>
      </c>
      <c r="Y152" s="230">
        <v>12.250666666666667</v>
      </c>
      <c r="Z152" s="227"/>
      <c r="AA152" s="228"/>
      <c r="AB152" s="228"/>
      <c r="AC152" s="228"/>
      <c r="AD152" s="228"/>
      <c r="AE152" s="228"/>
      <c r="AF152" s="228"/>
      <c r="AG152" s="228"/>
      <c r="AH152" s="228"/>
      <c r="AI152" s="228"/>
      <c r="AJ152" s="228"/>
      <c r="AK152" s="228"/>
      <c r="AL152" s="228"/>
      <c r="AM152" s="228"/>
      <c r="AN152" s="228"/>
      <c r="AO152" s="228"/>
      <c r="AP152" s="228"/>
      <c r="AQ152" s="228"/>
      <c r="AR152" s="228"/>
      <c r="AS152" s="228"/>
      <c r="AT152" s="228"/>
      <c r="AU152" s="228"/>
      <c r="AV152" s="228"/>
      <c r="AW152" s="228"/>
      <c r="AX152" s="228"/>
      <c r="AY152" s="228"/>
      <c r="AZ152" s="228"/>
      <c r="BA152" s="228"/>
      <c r="BB152" s="228"/>
      <c r="BC152" s="228"/>
      <c r="BD152" s="228"/>
      <c r="BE152" s="228"/>
      <c r="BF152" s="228"/>
      <c r="BG152" s="228"/>
      <c r="BH152" s="228"/>
      <c r="BI152" s="228"/>
      <c r="BJ152" s="228"/>
      <c r="BK152" s="228"/>
      <c r="BL152" s="228"/>
      <c r="BM152" s="229">
        <v>21</v>
      </c>
    </row>
    <row r="153" spans="1:65">
      <c r="A153" s="30"/>
      <c r="B153" s="19">
        <v>1</v>
      </c>
      <c r="C153" s="9">
        <v>3</v>
      </c>
      <c r="D153" s="230">
        <v>12.08</v>
      </c>
      <c r="E153" s="230">
        <v>12.06</v>
      </c>
      <c r="F153" s="230">
        <v>11.67</v>
      </c>
      <c r="G153" s="230">
        <v>12.82</v>
      </c>
      <c r="H153" s="242">
        <v>10</v>
      </c>
      <c r="I153" s="230">
        <v>12.2</v>
      </c>
      <c r="J153" s="242">
        <v>10</v>
      </c>
      <c r="K153" s="242">
        <v>10</v>
      </c>
      <c r="L153" s="230">
        <v>11.88</v>
      </c>
      <c r="M153" s="242">
        <v>12</v>
      </c>
      <c r="N153" s="242">
        <v>12.5</v>
      </c>
      <c r="O153" s="230">
        <v>11.812558406710183</v>
      </c>
      <c r="P153" s="230">
        <v>11.91</v>
      </c>
      <c r="Q153" s="230">
        <v>11.7</v>
      </c>
      <c r="R153" s="230">
        <v>12.39</v>
      </c>
      <c r="S153" s="242">
        <v>12.9</v>
      </c>
      <c r="T153" s="230">
        <v>11.4</v>
      </c>
      <c r="U153" s="230">
        <v>12.232413008090999</v>
      </c>
      <c r="V153" s="230">
        <v>12</v>
      </c>
      <c r="W153" s="230">
        <v>11.9</v>
      </c>
      <c r="X153" s="230">
        <v>12.23</v>
      </c>
      <c r="Y153" s="230">
        <v>12.130333333333335</v>
      </c>
      <c r="Z153" s="227"/>
      <c r="AA153" s="228"/>
      <c r="AB153" s="228"/>
      <c r="AC153" s="228"/>
      <c r="AD153" s="228"/>
      <c r="AE153" s="228"/>
      <c r="AF153" s="228"/>
      <c r="AG153" s="228"/>
      <c r="AH153" s="228"/>
      <c r="AI153" s="228"/>
      <c r="AJ153" s="228"/>
      <c r="AK153" s="228"/>
      <c r="AL153" s="228"/>
      <c r="AM153" s="228"/>
      <c r="AN153" s="228"/>
      <c r="AO153" s="228"/>
      <c r="AP153" s="228"/>
      <c r="AQ153" s="228"/>
      <c r="AR153" s="228"/>
      <c r="AS153" s="228"/>
      <c r="AT153" s="228"/>
      <c r="AU153" s="228"/>
      <c r="AV153" s="228"/>
      <c r="AW153" s="228"/>
      <c r="AX153" s="228"/>
      <c r="AY153" s="228"/>
      <c r="AZ153" s="228"/>
      <c r="BA153" s="228"/>
      <c r="BB153" s="228"/>
      <c r="BC153" s="228"/>
      <c r="BD153" s="228"/>
      <c r="BE153" s="228"/>
      <c r="BF153" s="228"/>
      <c r="BG153" s="228"/>
      <c r="BH153" s="228"/>
      <c r="BI153" s="228"/>
      <c r="BJ153" s="228"/>
      <c r="BK153" s="228"/>
      <c r="BL153" s="228"/>
      <c r="BM153" s="229">
        <v>16</v>
      </c>
    </row>
    <row r="154" spans="1:65">
      <c r="A154" s="30"/>
      <c r="B154" s="19">
        <v>1</v>
      </c>
      <c r="C154" s="9">
        <v>4</v>
      </c>
      <c r="D154" s="230">
        <v>12.46</v>
      </c>
      <c r="E154" s="230">
        <v>12.1</v>
      </c>
      <c r="F154" s="230">
        <v>11.65</v>
      </c>
      <c r="G154" s="230">
        <v>12.52</v>
      </c>
      <c r="H154" s="242">
        <v>10</v>
      </c>
      <c r="I154" s="230">
        <v>11.9</v>
      </c>
      <c r="J154" s="242">
        <v>10</v>
      </c>
      <c r="K154" s="242">
        <v>10</v>
      </c>
      <c r="L154" s="230">
        <v>11.7</v>
      </c>
      <c r="M154" s="242">
        <v>12</v>
      </c>
      <c r="N154" s="242">
        <v>13</v>
      </c>
      <c r="O154" s="230">
        <v>12.508638195406467</v>
      </c>
      <c r="P154" s="230">
        <v>11.96</v>
      </c>
      <c r="Q154" s="230">
        <v>11.45</v>
      </c>
      <c r="R154" s="230">
        <v>12.56</v>
      </c>
      <c r="S154" s="242">
        <v>13.1</v>
      </c>
      <c r="T154" s="230">
        <v>11.8</v>
      </c>
      <c r="U154" s="230">
        <v>12.0896554817155</v>
      </c>
      <c r="V154" s="230">
        <v>11.8</v>
      </c>
      <c r="W154" s="230">
        <v>11.8</v>
      </c>
      <c r="X154" s="230">
        <v>12.91</v>
      </c>
      <c r="Y154" s="230">
        <v>12.154666666666666</v>
      </c>
      <c r="Z154" s="227"/>
      <c r="AA154" s="228"/>
      <c r="AB154" s="228"/>
      <c r="AC154" s="228"/>
      <c r="AD154" s="228"/>
      <c r="AE154" s="228"/>
      <c r="AF154" s="228"/>
      <c r="AG154" s="228"/>
      <c r="AH154" s="228"/>
      <c r="AI154" s="228"/>
      <c r="AJ154" s="228"/>
      <c r="AK154" s="228"/>
      <c r="AL154" s="228"/>
      <c r="AM154" s="228"/>
      <c r="AN154" s="228"/>
      <c r="AO154" s="228"/>
      <c r="AP154" s="228"/>
      <c r="AQ154" s="228"/>
      <c r="AR154" s="228"/>
      <c r="AS154" s="228"/>
      <c r="AT154" s="228"/>
      <c r="AU154" s="228"/>
      <c r="AV154" s="228"/>
      <c r="AW154" s="228"/>
      <c r="AX154" s="228"/>
      <c r="AY154" s="228"/>
      <c r="AZ154" s="228"/>
      <c r="BA154" s="228"/>
      <c r="BB154" s="228"/>
      <c r="BC154" s="228"/>
      <c r="BD154" s="228"/>
      <c r="BE154" s="228"/>
      <c r="BF154" s="228"/>
      <c r="BG154" s="228"/>
      <c r="BH154" s="228"/>
      <c r="BI154" s="228"/>
      <c r="BJ154" s="228"/>
      <c r="BK154" s="228"/>
      <c r="BL154" s="228"/>
      <c r="BM154" s="229">
        <v>12.038030601352787</v>
      </c>
    </row>
    <row r="155" spans="1:65">
      <c r="A155" s="30"/>
      <c r="B155" s="19">
        <v>1</v>
      </c>
      <c r="C155" s="9">
        <v>5</v>
      </c>
      <c r="D155" s="230">
        <v>12.3</v>
      </c>
      <c r="E155" s="230">
        <v>12.3</v>
      </c>
      <c r="F155" s="230">
        <v>11.3</v>
      </c>
      <c r="G155" s="230">
        <v>12.72</v>
      </c>
      <c r="H155" s="242">
        <v>10</v>
      </c>
      <c r="I155" s="230">
        <v>11.8</v>
      </c>
      <c r="J155" s="242">
        <v>10</v>
      </c>
      <c r="K155" s="242">
        <v>10</v>
      </c>
      <c r="L155" s="230">
        <v>11.98</v>
      </c>
      <c r="M155" s="242">
        <v>12</v>
      </c>
      <c r="N155" s="242">
        <v>12.7</v>
      </c>
      <c r="O155" s="230">
        <v>11.896072608464857</v>
      </c>
      <c r="P155" s="230">
        <v>11.75</v>
      </c>
      <c r="Q155" s="230">
        <v>11.8</v>
      </c>
      <c r="R155" s="230">
        <v>12.34</v>
      </c>
      <c r="S155" s="242">
        <v>12.9</v>
      </c>
      <c r="T155" s="230">
        <v>11.5</v>
      </c>
      <c r="U155" s="230">
        <v>12.2194389910116</v>
      </c>
      <c r="V155" s="230">
        <v>11.8</v>
      </c>
      <c r="W155" s="230">
        <v>11.8</v>
      </c>
      <c r="X155" s="230">
        <v>12.61</v>
      </c>
      <c r="Y155" s="230">
        <v>12.026000000000002</v>
      </c>
      <c r="Z155" s="227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  <c r="AY155" s="228"/>
      <c r="AZ155" s="228"/>
      <c r="BA155" s="228"/>
      <c r="BB155" s="228"/>
      <c r="BC155" s="228"/>
      <c r="BD155" s="228"/>
      <c r="BE155" s="228"/>
      <c r="BF155" s="228"/>
      <c r="BG155" s="228"/>
      <c r="BH155" s="228"/>
      <c r="BI155" s="228"/>
      <c r="BJ155" s="228"/>
      <c r="BK155" s="228"/>
      <c r="BL155" s="228"/>
      <c r="BM155" s="229">
        <v>19</v>
      </c>
    </row>
    <row r="156" spans="1:65">
      <c r="A156" s="30"/>
      <c r="B156" s="19">
        <v>1</v>
      </c>
      <c r="C156" s="9">
        <v>6</v>
      </c>
      <c r="D156" s="230">
        <v>12.23</v>
      </c>
      <c r="E156" s="230">
        <v>12.69</v>
      </c>
      <c r="F156" s="230">
        <v>11.69</v>
      </c>
      <c r="G156" s="230">
        <v>12.7</v>
      </c>
      <c r="H156" s="242">
        <v>10</v>
      </c>
      <c r="I156" s="230">
        <v>11.8</v>
      </c>
      <c r="J156" s="242">
        <v>10</v>
      </c>
      <c r="K156" s="242">
        <v>10</v>
      </c>
      <c r="L156" s="230">
        <v>11.91</v>
      </c>
      <c r="M156" s="242">
        <v>12</v>
      </c>
      <c r="N156" s="242">
        <v>12.5</v>
      </c>
      <c r="O156" s="230">
        <v>11.697604160976418</v>
      </c>
      <c r="P156" s="230">
        <v>11.58</v>
      </c>
      <c r="Q156" s="230">
        <v>11.85</v>
      </c>
      <c r="R156" s="230">
        <v>12.3</v>
      </c>
      <c r="S156" s="242">
        <v>12.8</v>
      </c>
      <c r="T156" s="230">
        <v>11.3</v>
      </c>
      <c r="U156" s="230">
        <v>12.1479089864561</v>
      </c>
      <c r="V156" s="230">
        <v>11.7</v>
      </c>
      <c r="W156" s="230">
        <v>11.9</v>
      </c>
      <c r="X156" s="230">
        <v>12.22</v>
      </c>
      <c r="Y156" s="230">
        <v>11.823666666666666</v>
      </c>
      <c r="Z156" s="227"/>
      <c r="AA156" s="228"/>
      <c r="AB156" s="228"/>
      <c r="AC156" s="228"/>
      <c r="AD156" s="228"/>
      <c r="AE156" s="228"/>
      <c r="AF156" s="228"/>
      <c r="AG156" s="228"/>
      <c r="AH156" s="228"/>
      <c r="AI156" s="228"/>
      <c r="AJ156" s="228"/>
      <c r="AK156" s="228"/>
      <c r="AL156" s="228"/>
      <c r="AM156" s="228"/>
      <c r="AN156" s="228"/>
      <c r="AO156" s="228"/>
      <c r="AP156" s="228"/>
      <c r="AQ156" s="228"/>
      <c r="AR156" s="228"/>
      <c r="AS156" s="228"/>
      <c r="AT156" s="228"/>
      <c r="AU156" s="228"/>
      <c r="AV156" s="228"/>
      <c r="AW156" s="228"/>
      <c r="AX156" s="228"/>
      <c r="AY156" s="228"/>
      <c r="AZ156" s="228"/>
      <c r="BA156" s="228"/>
      <c r="BB156" s="228"/>
      <c r="BC156" s="228"/>
      <c r="BD156" s="228"/>
      <c r="BE156" s="228"/>
      <c r="BF156" s="228"/>
      <c r="BG156" s="228"/>
      <c r="BH156" s="228"/>
      <c r="BI156" s="228"/>
      <c r="BJ156" s="228"/>
      <c r="BK156" s="228"/>
      <c r="BL156" s="228"/>
      <c r="BM156" s="231"/>
    </row>
    <row r="157" spans="1:65">
      <c r="A157" s="30"/>
      <c r="B157" s="20" t="s">
        <v>258</v>
      </c>
      <c r="C157" s="12"/>
      <c r="D157" s="232">
        <v>12.271666666666668</v>
      </c>
      <c r="E157" s="232">
        <v>12.216666666666667</v>
      </c>
      <c r="F157" s="232">
        <v>11.674999999999999</v>
      </c>
      <c r="G157" s="232">
        <v>12.748333333333333</v>
      </c>
      <c r="H157" s="232">
        <v>10</v>
      </c>
      <c r="I157" s="232">
        <v>11.941666666666665</v>
      </c>
      <c r="J157" s="232">
        <v>10</v>
      </c>
      <c r="K157" s="232">
        <v>10</v>
      </c>
      <c r="L157" s="232">
        <v>11.903333333333334</v>
      </c>
      <c r="M157" s="232">
        <v>12</v>
      </c>
      <c r="N157" s="232">
        <v>12.9</v>
      </c>
      <c r="O157" s="232">
        <v>11.985018656294969</v>
      </c>
      <c r="P157" s="232">
        <v>11.931666666666667</v>
      </c>
      <c r="Q157" s="232">
        <v>11.633333333333333</v>
      </c>
      <c r="R157" s="232">
        <v>12.24</v>
      </c>
      <c r="S157" s="232">
        <v>12.85</v>
      </c>
      <c r="T157" s="232">
        <v>11.566666666666665</v>
      </c>
      <c r="U157" s="232">
        <v>12.175026520905133</v>
      </c>
      <c r="V157" s="232">
        <v>11.9</v>
      </c>
      <c r="W157" s="232">
        <v>11.833333333333334</v>
      </c>
      <c r="X157" s="232">
        <v>12.491666666666667</v>
      </c>
      <c r="Y157" s="232">
        <v>12.095111111111111</v>
      </c>
      <c r="Z157" s="227"/>
      <c r="AA157" s="228"/>
      <c r="AB157" s="228"/>
      <c r="AC157" s="228"/>
      <c r="AD157" s="228"/>
      <c r="AE157" s="228"/>
      <c r="AF157" s="228"/>
      <c r="AG157" s="228"/>
      <c r="AH157" s="228"/>
      <c r="AI157" s="228"/>
      <c r="AJ157" s="228"/>
      <c r="AK157" s="228"/>
      <c r="AL157" s="228"/>
      <c r="AM157" s="228"/>
      <c r="AN157" s="228"/>
      <c r="AO157" s="228"/>
      <c r="AP157" s="228"/>
      <c r="AQ157" s="228"/>
      <c r="AR157" s="228"/>
      <c r="AS157" s="228"/>
      <c r="AT157" s="228"/>
      <c r="AU157" s="228"/>
      <c r="AV157" s="228"/>
      <c r="AW157" s="228"/>
      <c r="AX157" s="228"/>
      <c r="AY157" s="228"/>
      <c r="AZ157" s="228"/>
      <c r="BA157" s="228"/>
      <c r="BB157" s="228"/>
      <c r="BC157" s="228"/>
      <c r="BD157" s="228"/>
      <c r="BE157" s="228"/>
      <c r="BF157" s="228"/>
      <c r="BG157" s="228"/>
      <c r="BH157" s="228"/>
      <c r="BI157" s="228"/>
      <c r="BJ157" s="228"/>
      <c r="BK157" s="228"/>
      <c r="BL157" s="228"/>
      <c r="BM157" s="231"/>
    </row>
    <row r="158" spans="1:65">
      <c r="A158" s="30"/>
      <c r="B158" s="3" t="s">
        <v>259</v>
      </c>
      <c r="C158" s="29"/>
      <c r="D158" s="230">
        <v>12.265000000000001</v>
      </c>
      <c r="E158" s="230">
        <v>12.135</v>
      </c>
      <c r="F158" s="230">
        <v>11.68</v>
      </c>
      <c r="G158" s="230">
        <v>12.71</v>
      </c>
      <c r="H158" s="230">
        <v>10</v>
      </c>
      <c r="I158" s="230">
        <v>11.925000000000001</v>
      </c>
      <c r="J158" s="230">
        <v>10</v>
      </c>
      <c r="K158" s="230">
        <v>10</v>
      </c>
      <c r="L158" s="230">
        <v>11.91</v>
      </c>
      <c r="M158" s="230">
        <v>12</v>
      </c>
      <c r="N158" s="230">
        <v>12.85</v>
      </c>
      <c r="O158" s="230">
        <v>11.929023066620445</v>
      </c>
      <c r="P158" s="230">
        <v>11.935</v>
      </c>
      <c r="Q158" s="230">
        <v>11.625</v>
      </c>
      <c r="R158" s="230">
        <v>12.32</v>
      </c>
      <c r="S158" s="230">
        <v>12.9</v>
      </c>
      <c r="T158" s="230">
        <v>11.45</v>
      </c>
      <c r="U158" s="230">
        <v>12.1803713290783</v>
      </c>
      <c r="V158" s="230">
        <v>11.850000000000001</v>
      </c>
      <c r="W158" s="230">
        <v>11.850000000000001</v>
      </c>
      <c r="X158" s="230">
        <v>12.49</v>
      </c>
      <c r="Y158" s="230">
        <v>12.1425</v>
      </c>
      <c r="Z158" s="227"/>
      <c r="AA158" s="228"/>
      <c r="AB158" s="228"/>
      <c r="AC158" s="228"/>
      <c r="AD158" s="228"/>
      <c r="AE158" s="228"/>
      <c r="AF158" s="228"/>
      <c r="AG158" s="228"/>
      <c r="AH158" s="228"/>
      <c r="AI158" s="228"/>
      <c r="AJ158" s="228"/>
      <c r="AK158" s="228"/>
      <c r="AL158" s="228"/>
      <c r="AM158" s="228"/>
      <c r="AN158" s="228"/>
      <c r="AO158" s="228"/>
      <c r="AP158" s="228"/>
      <c r="AQ158" s="228"/>
      <c r="AR158" s="228"/>
      <c r="AS158" s="228"/>
      <c r="AT158" s="228"/>
      <c r="AU158" s="228"/>
      <c r="AV158" s="228"/>
      <c r="AW158" s="228"/>
      <c r="AX158" s="228"/>
      <c r="AY158" s="228"/>
      <c r="AZ158" s="228"/>
      <c r="BA158" s="228"/>
      <c r="BB158" s="228"/>
      <c r="BC158" s="228"/>
      <c r="BD158" s="228"/>
      <c r="BE158" s="228"/>
      <c r="BF158" s="228"/>
      <c r="BG158" s="228"/>
      <c r="BH158" s="228"/>
      <c r="BI158" s="228"/>
      <c r="BJ158" s="228"/>
      <c r="BK158" s="228"/>
      <c r="BL158" s="228"/>
      <c r="BM158" s="231"/>
    </row>
    <row r="159" spans="1:65">
      <c r="A159" s="30"/>
      <c r="B159" s="3" t="s">
        <v>260</v>
      </c>
      <c r="C159" s="29"/>
      <c r="D159" s="24">
        <v>0.13496913227351917</v>
      </c>
      <c r="E159" s="24">
        <v>0.25586454749860627</v>
      </c>
      <c r="F159" s="24">
        <v>0.21463923220138428</v>
      </c>
      <c r="G159" s="24">
        <v>0.20380546279888251</v>
      </c>
      <c r="H159" s="24">
        <v>0</v>
      </c>
      <c r="I159" s="24">
        <v>0.14972196454317083</v>
      </c>
      <c r="J159" s="24">
        <v>0</v>
      </c>
      <c r="K159" s="24">
        <v>0</v>
      </c>
      <c r="L159" s="24">
        <v>0.11535452599125308</v>
      </c>
      <c r="M159" s="24">
        <v>0</v>
      </c>
      <c r="N159" s="24">
        <v>0.40496913462633166</v>
      </c>
      <c r="O159" s="24">
        <v>0.28188552383401511</v>
      </c>
      <c r="P159" s="24">
        <v>0.25087181321676316</v>
      </c>
      <c r="Q159" s="24">
        <v>0.17511900715418285</v>
      </c>
      <c r="R159" s="24">
        <v>0.26191601707417628</v>
      </c>
      <c r="S159" s="24">
        <v>0.1974841765813149</v>
      </c>
      <c r="T159" s="24">
        <v>0.32041639575194414</v>
      </c>
      <c r="U159" s="24">
        <v>5.1667328073596086E-2</v>
      </c>
      <c r="V159" s="24">
        <v>0.17888543819998293</v>
      </c>
      <c r="W159" s="24">
        <v>8.16496580927729E-2</v>
      </c>
      <c r="X159" s="24">
        <v>0.26118320517725974</v>
      </c>
      <c r="Y159" s="24">
        <v>0.15204175839648898</v>
      </c>
      <c r="Z159" s="155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86</v>
      </c>
      <c r="C160" s="29"/>
      <c r="D160" s="13">
        <v>1.0998435333982275E-2</v>
      </c>
      <c r="E160" s="13">
        <v>2.0943892018985506E-2</v>
      </c>
      <c r="F160" s="13">
        <v>1.8384516676778099E-2</v>
      </c>
      <c r="G160" s="13">
        <v>1.5986831962260362E-2</v>
      </c>
      <c r="H160" s="13">
        <v>0</v>
      </c>
      <c r="I160" s="13">
        <v>1.2537777910105026E-2</v>
      </c>
      <c r="J160" s="13">
        <v>0</v>
      </c>
      <c r="K160" s="13">
        <v>0</v>
      </c>
      <c r="L160" s="13">
        <v>9.6909430964368295E-3</v>
      </c>
      <c r="M160" s="13">
        <v>0</v>
      </c>
      <c r="N160" s="13">
        <v>3.139295617258385E-2</v>
      </c>
      <c r="O160" s="13">
        <v>2.3519823532853538E-2</v>
      </c>
      <c r="P160" s="13">
        <v>2.1025714196124864E-2</v>
      </c>
      <c r="Q160" s="13">
        <v>1.505320978402718E-2</v>
      </c>
      <c r="R160" s="13">
        <v>2.1398367408020938E-2</v>
      </c>
      <c r="S160" s="13">
        <v>1.5368418410997269E-2</v>
      </c>
      <c r="T160" s="13">
        <v>2.7701705684606125E-2</v>
      </c>
      <c r="U160" s="13">
        <v>4.2437138009416807E-3</v>
      </c>
      <c r="V160" s="13">
        <v>1.5032389764704448E-2</v>
      </c>
      <c r="W160" s="13">
        <v>6.8999711064315124E-3</v>
      </c>
      <c r="X160" s="13">
        <v>2.0908595477832668E-2</v>
      </c>
      <c r="Y160" s="13">
        <v>1.2570513573605505E-2</v>
      </c>
      <c r="Z160" s="155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261</v>
      </c>
      <c r="C161" s="29"/>
      <c r="D161" s="13">
        <v>1.9408163432283132E-2</v>
      </c>
      <c r="E161" s="13">
        <v>1.4839309786586208E-2</v>
      </c>
      <c r="F161" s="13">
        <v>-3.0156976118003276E-2</v>
      </c>
      <c r="G161" s="13">
        <v>5.9004895028321735E-2</v>
      </c>
      <c r="H161" s="13">
        <v>-0.16929933714604128</v>
      </c>
      <c r="I161" s="13">
        <v>-8.0049584418977471E-3</v>
      </c>
      <c r="J161" s="13">
        <v>-0.16929933714604128</v>
      </c>
      <c r="K161" s="13">
        <v>-0.16929933714604128</v>
      </c>
      <c r="L161" s="13">
        <v>-1.1189310982837708E-2</v>
      </c>
      <c r="M161" s="13">
        <v>-3.1592045752495412E-3</v>
      </c>
      <c r="N161" s="13">
        <v>7.1603855081606715E-2</v>
      </c>
      <c r="O161" s="13">
        <v>-4.4037057898707044E-3</v>
      </c>
      <c r="P161" s="13">
        <v>-8.835659104751592E-3</v>
      </c>
      <c r="Q161" s="13">
        <v>-3.361822887989474E-2</v>
      </c>
      <c r="R161" s="13">
        <v>1.6777611333245623E-2</v>
      </c>
      <c r="S161" s="13">
        <v>6.7450351767337047E-2</v>
      </c>
      <c r="T161" s="13">
        <v>-3.9156233298921261E-2</v>
      </c>
      <c r="U161" s="13">
        <v>1.1380260118042163E-2</v>
      </c>
      <c r="V161" s="13">
        <v>-1.1466211203789101E-2</v>
      </c>
      <c r="W161" s="13">
        <v>-1.70042156228154E-2</v>
      </c>
      <c r="X161" s="13">
        <v>3.7683578015070163E-2</v>
      </c>
      <c r="Y161" s="13">
        <v>4.7416817292280644E-3</v>
      </c>
      <c r="Z161" s="155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262</v>
      </c>
      <c r="C162" s="47"/>
      <c r="D162" s="45">
        <v>0.77</v>
      </c>
      <c r="E162" s="45">
        <v>0.59</v>
      </c>
      <c r="F162" s="45">
        <v>1.21</v>
      </c>
      <c r="G162" s="45">
        <v>2.35</v>
      </c>
      <c r="H162" s="45" t="s">
        <v>263</v>
      </c>
      <c r="I162" s="45">
        <v>0.33</v>
      </c>
      <c r="J162" s="45" t="s">
        <v>263</v>
      </c>
      <c r="K162" s="45" t="s">
        <v>263</v>
      </c>
      <c r="L162" s="45">
        <v>0.45</v>
      </c>
      <c r="M162" s="45" t="s">
        <v>263</v>
      </c>
      <c r="N162" s="45">
        <v>2.85</v>
      </c>
      <c r="O162" s="45">
        <v>0.18</v>
      </c>
      <c r="P162" s="45">
        <v>0.36</v>
      </c>
      <c r="Q162" s="45">
        <v>1.35</v>
      </c>
      <c r="R162" s="45">
        <v>0.66</v>
      </c>
      <c r="S162" s="45">
        <v>2.69</v>
      </c>
      <c r="T162" s="45">
        <v>1.57</v>
      </c>
      <c r="U162" s="45">
        <v>0.45</v>
      </c>
      <c r="V162" s="45">
        <v>0.46</v>
      </c>
      <c r="W162" s="45">
        <v>0.69</v>
      </c>
      <c r="X162" s="45">
        <v>1.5</v>
      </c>
      <c r="Y162" s="45">
        <v>0.18</v>
      </c>
      <c r="Z162" s="155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158" t="s">
        <v>277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BM163" s="55"/>
    </row>
    <row r="164" spans="1:65">
      <c r="BM164" s="55"/>
    </row>
    <row r="165" spans="1:65" ht="15">
      <c r="B165" s="8" t="s">
        <v>440</v>
      </c>
      <c r="BM165" s="28" t="s">
        <v>66</v>
      </c>
    </row>
    <row r="166" spans="1:65" ht="15">
      <c r="A166" s="25" t="s">
        <v>22</v>
      </c>
      <c r="B166" s="18" t="s">
        <v>110</v>
      </c>
      <c r="C166" s="15" t="s">
        <v>111</v>
      </c>
      <c r="D166" s="16" t="s">
        <v>225</v>
      </c>
      <c r="E166" s="17" t="s">
        <v>225</v>
      </c>
      <c r="F166" s="17" t="s">
        <v>225</v>
      </c>
      <c r="G166" s="17" t="s">
        <v>225</v>
      </c>
      <c r="H166" s="17" t="s">
        <v>225</v>
      </c>
      <c r="I166" s="17" t="s">
        <v>225</v>
      </c>
      <c r="J166" s="17" t="s">
        <v>225</v>
      </c>
      <c r="K166" s="17" t="s">
        <v>225</v>
      </c>
      <c r="L166" s="17" t="s">
        <v>225</v>
      </c>
      <c r="M166" s="17" t="s">
        <v>225</v>
      </c>
      <c r="N166" s="17" t="s">
        <v>225</v>
      </c>
      <c r="O166" s="17" t="s">
        <v>225</v>
      </c>
      <c r="P166" s="17" t="s">
        <v>225</v>
      </c>
      <c r="Q166" s="17" t="s">
        <v>225</v>
      </c>
      <c r="R166" s="17" t="s">
        <v>225</v>
      </c>
      <c r="S166" s="155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226</v>
      </c>
      <c r="C167" s="9" t="s">
        <v>226</v>
      </c>
      <c r="D167" s="153" t="s">
        <v>228</v>
      </c>
      <c r="E167" s="154" t="s">
        <v>229</v>
      </c>
      <c r="F167" s="154" t="s">
        <v>231</v>
      </c>
      <c r="G167" s="154" t="s">
        <v>233</v>
      </c>
      <c r="H167" s="154" t="s">
        <v>236</v>
      </c>
      <c r="I167" s="154" t="s">
        <v>238</v>
      </c>
      <c r="J167" s="154" t="s">
        <v>239</v>
      </c>
      <c r="K167" s="154" t="s">
        <v>240</v>
      </c>
      <c r="L167" s="154" t="s">
        <v>241</v>
      </c>
      <c r="M167" s="154" t="s">
        <v>242</v>
      </c>
      <c r="N167" s="154" t="s">
        <v>244</v>
      </c>
      <c r="O167" s="154" t="s">
        <v>245</v>
      </c>
      <c r="P167" s="154" t="s">
        <v>247</v>
      </c>
      <c r="Q167" s="154" t="s">
        <v>249</v>
      </c>
      <c r="R167" s="154" t="s">
        <v>250</v>
      </c>
      <c r="S167" s="155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271</v>
      </c>
      <c r="E168" s="11" t="s">
        <v>272</v>
      </c>
      <c r="F168" s="11" t="s">
        <v>271</v>
      </c>
      <c r="G168" s="11" t="s">
        <v>272</v>
      </c>
      <c r="H168" s="11" t="s">
        <v>271</v>
      </c>
      <c r="I168" s="11" t="s">
        <v>272</v>
      </c>
      <c r="J168" s="11" t="s">
        <v>271</v>
      </c>
      <c r="K168" s="11" t="s">
        <v>272</v>
      </c>
      <c r="L168" s="11" t="s">
        <v>272</v>
      </c>
      <c r="M168" s="11" t="s">
        <v>271</v>
      </c>
      <c r="N168" s="11" t="s">
        <v>272</v>
      </c>
      <c r="O168" s="11" t="s">
        <v>271</v>
      </c>
      <c r="P168" s="11" t="s">
        <v>272</v>
      </c>
      <c r="Q168" s="11" t="s">
        <v>114</v>
      </c>
      <c r="R168" s="11" t="s">
        <v>114</v>
      </c>
      <c r="S168" s="155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0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155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8">
        <v>1</v>
      </c>
      <c r="C170" s="14">
        <v>1</v>
      </c>
      <c r="D170" s="216">
        <v>70.62</v>
      </c>
      <c r="E170" s="217">
        <v>42.43</v>
      </c>
      <c r="F170" s="216">
        <v>77.53</v>
      </c>
      <c r="G170" s="216">
        <v>73.7</v>
      </c>
      <c r="H170" s="216">
        <v>79.260000000000005</v>
      </c>
      <c r="I170" s="216">
        <v>75.3</v>
      </c>
      <c r="J170" s="216">
        <v>74.42656407533336</v>
      </c>
      <c r="K170" s="216">
        <v>75</v>
      </c>
      <c r="L170" s="216">
        <v>74.7</v>
      </c>
      <c r="M170" s="216">
        <v>79</v>
      </c>
      <c r="N170" s="217">
        <v>64</v>
      </c>
      <c r="O170" s="216">
        <v>72.753574552043702</v>
      </c>
      <c r="P170" s="216">
        <v>71.180000000000007</v>
      </c>
      <c r="Q170" s="216">
        <v>73</v>
      </c>
      <c r="R170" s="216">
        <v>73.900000000000006</v>
      </c>
      <c r="S170" s="218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19"/>
      <c r="AT170" s="219"/>
      <c r="AU170" s="219"/>
      <c r="AV170" s="219"/>
      <c r="AW170" s="219"/>
      <c r="AX170" s="219"/>
      <c r="AY170" s="219"/>
      <c r="AZ170" s="219"/>
      <c r="BA170" s="219"/>
      <c r="BB170" s="219"/>
      <c r="BC170" s="219"/>
      <c r="BD170" s="219"/>
      <c r="BE170" s="219"/>
      <c r="BF170" s="219"/>
      <c r="BG170" s="219"/>
      <c r="BH170" s="219"/>
      <c r="BI170" s="219"/>
      <c r="BJ170" s="219"/>
      <c r="BK170" s="219"/>
      <c r="BL170" s="219"/>
      <c r="BM170" s="220">
        <v>1</v>
      </c>
    </row>
    <row r="171" spans="1:65">
      <c r="A171" s="30"/>
      <c r="B171" s="19">
        <v>1</v>
      </c>
      <c r="C171" s="9">
        <v>2</v>
      </c>
      <c r="D171" s="221">
        <v>68.48</v>
      </c>
      <c r="E171" s="222">
        <v>53.66</v>
      </c>
      <c r="F171" s="221">
        <v>81.209999999999994</v>
      </c>
      <c r="G171" s="221">
        <v>69.099999999999994</v>
      </c>
      <c r="H171" s="221">
        <v>80.75</v>
      </c>
      <c r="I171" s="223">
        <v>84.6</v>
      </c>
      <c r="J171" s="221">
        <v>69.76954245699244</v>
      </c>
      <c r="K171" s="221">
        <v>74.2</v>
      </c>
      <c r="L171" s="221">
        <v>74.400000000000006</v>
      </c>
      <c r="M171" s="221">
        <v>78</v>
      </c>
      <c r="N171" s="222">
        <v>63</v>
      </c>
      <c r="O171" s="221">
        <v>72.8384751249055</v>
      </c>
      <c r="P171" s="221">
        <v>73.11</v>
      </c>
      <c r="Q171" s="221">
        <v>75</v>
      </c>
      <c r="R171" s="221">
        <v>73.400000000000006</v>
      </c>
      <c r="S171" s="218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9"/>
      <c r="AT171" s="219"/>
      <c r="AU171" s="219"/>
      <c r="AV171" s="219"/>
      <c r="AW171" s="219"/>
      <c r="AX171" s="219"/>
      <c r="AY171" s="219"/>
      <c r="AZ171" s="219"/>
      <c r="BA171" s="219"/>
      <c r="BB171" s="219"/>
      <c r="BC171" s="219"/>
      <c r="BD171" s="219"/>
      <c r="BE171" s="219"/>
      <c r="BF171" s="219"/>
      <c r="BG171" s="219"/>
      <c r="BH171" s="219"/>
      <c r="BI171" s="219"/>
      <c r="BJ171" s="219"/>
      <c r="BK171" s="219"/>
      <c r="BL171" s="219"/>
      <c r="BM171" s="220">
        <v>22</v>
      </c>
    </row>
    <row r="172" spans="1:65">
      <c r="A172" s="30"/>
      <c r="B172" s="19">
        <v>1</v>
      </c>
      <c r="C172" s="9">
        <v>3</v>
      </c>
      <c r="D172" s="221">
        <v>67.709999999999994</v>
      </c>
      <c r="E172" s="222">
        <v>48.26</v>
      </c>
      <c r="F172" s="221">
        <v>77.040000000000006</v>
      </c>
      <c r="G172" s="221">
        <v>74.2</v>
      </c>
      <c r="H172" s="221">
        <v>79.510000000000005</v>
      </c>
      <c r="I172" s="221">
        <v>75.400000000000006</v>
      </c>
      <c r="J172" s="221">
        <v>71.860832303342278</v>
      </c>
      <c r="K172" s="221">
        <v>74</v>
      </c>
      <c r="L172" s="221">
        <v>75</v>
      </c>
      <c r="M172" s="221">
        <v>81</v>
      </c>
      <c r="N172" s="222">
        <v>67</v>
      </c>
      <c r="O172" s="221">
        <v>72.711044076479993</v>
      </c>
      <c r="P172" s="221">
        <v>73.19</v>
      </c>
      <c r="Q172" s="221">
        <v>76</v>
      </c>
      <c r="R172" s="221">
        <v>74.8</v>
      </c>
      <c r="S172" s="218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9"/>
      <c r="AT172" s="219"/>
      <c r="AU172" s="219"/>
      <c r="AV172" s="219"/>
      <c r="AW172" s="219"/>
      <c r="AX172" s="219"/>
      <c r="AY172" s="219"/>
      <c r="AZ172" s="219"/>
      <c r="BA172" s="219"/>
      <c r="BB172" s="219"/>
      <c r="BC172" s="219"/>
      <c r="BD172" s="219"/>
      <c r="BE172" s="219"/>
      <c r="BF172" s="219"/>
      <c r="BG172" s="219"/>
      <c r="BH172" s="219"/>
      <c r="BI172" s="219"/>
      <c r="BJ172" s="219"/>
      <c r="BK172" s="219"/>
      <c r="BL172" s="219"/>
      <c r="BM172" s="220">
        <v>16</v>
      </c>
    </row>
    <row r="173" spans="1:65">
      <c r="A173" s="30"/>
      <c r="B173" s="19">
        <v>1</v>
      </c>
      <c r="C173" s="9">
        <v>4</v>
      </c>
      <c r="D173" s="221">
        <v>67.319999999999993</v>
      </c>
      <c r="E173" s="222">
        <v>64.709999999999994</v>
      </c>
      <c r="F173" s="221">
        <v>77.180000000000007</v>
      </c>
      <c r="G173" s="221">
        <v>72</v>
      </c>
      <c r="H173" s="221">
        <v>78.36</v>
      </c>
      <c r="I173" s="221">
        <v>74.099999999999994</v>
      </c>
      <c r="J173" s="221">
        <v>69.876276841094494</v>
      </c>
      <c r="K173" s="221">
        <v>73.8</v>
      </c>
      <c r="L173" s="221">
        <v>73.3</v>
      </c>
      <c r="M173" s="221">
        <v>80</v>
      </c>
      <c r="N173" s="222">
        <v>63</v>
      </c>
      <c r="O173" s="221">
        <v>72.781172036824302</v>
      </c>
      <c r="P173" s="221">
        <v>71.06</v>
      </c>
      <c r="Q173" s="221">
        <v>71</v>
      </c>
      <c r="R173" s="221">
        <v>77.8</v>
      </c>
      <c r="S173" s="218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9"/>
      <c r="AT173" s="219"/>
      <c r="AU173" s="219"/>
      <c r="AV173" s="219"/>
      <c r="AW173" s="219"/>
      <c r="AX173" s="219"/>
      <c r="AY173" s="219"/>
      <c r="AZ173" s="219"/>
      <c r="BA173" s="219"/>
      <c r="BB173" s="219"/>
      <c r="BC173" s="219"/>
      <c r="BD173" s="219"/>
      <c r="BE173" s="219"/>
      <c r="BF173" s="219"/>
      <c r="BG173" s="219"/>
      <c r="BH173" s="219"/>
      <c r="BI173" s="219"/>
      <c r="BJ173" s="219"/>
      <c r="BK173" s="219"/>
      <c r="BL173" s="219"/>
      <c r="BM173" s="220">
        <v>74.360077148591259</v>
      </c>
    </row>
    <row r="174" spans="1:65">
      <c r="A174" s="30"/>
      <c r="B174" s="19">
        <v>1</v>
      </c>
      <c r="C174" s="9">
        <v>5</v>
      </c>
      <c r="D174" s="221">
        <v>66.260000000000005</v>
      </c>
      <c r="E174" s="222">
        <v>57.77</v>
      </c>
      <c r="F174" s="221">
        <v>74.790000000000006</v>
      </c>
      <c r="G174" s="221">
        <v>73.2</v>
      </c>
      <c r="H174" s="221">
        <v>76.459999999999994</v>
      </c>
      <c r="I174" s="221">
        <v>81.7</v>
      </c>
      <c r="J174" s="221">
        <v>71.122876857670917</v>
      </c>
      <c r="K174" s="221">
        <v>73.8</v>
      </c>
      <c r="L174" s="221">
        <v>75</v>
      </c>
      <c r="M174" s="221">
        <v>81</v>
      </c>
      <c r="N174" s="222">
        <v>62</v>
      </c>
      <c r="O174" s="221">
        <v>72.760929297827204</v>
      </c>
      <c r="P174" s="221">
        <v>73.62</v>
      </c>
      <c r="Q174" s="221">
        <v>76</v>
      </c>
      <c r="R174" s="221">
        <v>74.5</v>
      </c>
      <c r="S174" s="218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19"/>
      <c r="BD174" s="219"/>
      <c r="BE174" s="219"/>
      <c r="BF174" s="219"/>
      <c r="BG174" s="219"/>
      <c r="BH174" s="219"/>
      <c r="BI174" s="219"/>
      <c r="BJ174" s="219"/>
      <c r="BK174" s="219"/>
      <c r="BL174" s="219"/>
      <c r="BM174" s="220">
        <v>20</v>
      </c>
    </row>
    <row r="175" spans="1:65">
      <c r="A175" s="30"/>
      <c r="B175" s="19">
        <v>1</v>
      </c>
      <c r="C175" s="9">
        <v>6</v>
      </c>
      <c r="D175" s="221">
        <v>65.33</v>
      </c>
      <c r="E175" s="222">
        <v>79.36</v>
      </c>
      <c r="F175" s="221">
        <v>78.14</v>
      </c>
      <c r="G175" s="221">
        <v>72.5</v>
      </c>
      <c r="H175" s="221">
        <v>78.849999999999994</v>
      </c>
      <c r="I175" s="221">
        <v>75.7</v>
      </c>
      <c r="J175" s="221">
        <v>71.041947376919467</v>
      </c>
      <c r="K175" s="221">
        <v>73.5</v>
      </c>
      <c r="L175" s="221">
        <v>75.400000000000006</v>
      </c>
      <c r="M175" s="221">
        <v>79</v>
      </c>
      <c r="N175" s="222">
        <v>67</v>
      </c>
      <c r="O175" s="221">
        <v>72.312782590684293</v>
      </c>
      <c r="P175" s="221">
        <v>71.03</v>
      </c>
      <c r="Q175" s="221">
        <v>75</v>
      </c>
      <c r="R175" s="221">
        <v>74</v>
      </c>
      <c r="S175" s="218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19"/>
      <c r="BD175" s="219"/>
      <c r="BE175" s="219"/>
      <c r="BF175" s="219"/>
      <c r="BG175" s="219"/>
      <c r="BH175" s="219"/>
      <c r="BI175" s="219"/>
      <c r="BJ175" s="219"/>
      <c r="BK175" s="219"/>
      <c r="BL175" s="219"/>
      <c r="BM175" s="224"/>
    </row>
    <row r="176" spans="1:65">
      <c r="A176" s="30"/>
      <c r="B176" s="20" t="s">
        <v>258</v>
      </c>
      <c r="C176" s="12"/>
      <c r="D176" s="225">
        <v>67.61999999999999</v>
      </c>
      <c r="E176" s="225">
        <v>57.698333333333331</v>
      </c>
      <c r="F176" s="225">
        <v>77.648333333333341</v>
      </c>
      <c r="G176" s="225">
        <v>72.45</v>
      </c>
      <c r="H176" s="225">
        <v>78.864999999999995</v>
      </c>
      <c r="I176" s="225">
        <v>77.8</v>
      </c>
      <c r="J176" s="225">
        <v>71.349673318558828</v>
      </c>
      <c r="K176" s="225">
        <v>74.05</v>
      </c>
      <c r="L176" s="225">
        <v>74.63333333333334</v>
      </c>
      <c r="M176" s="225">
        <v>79.666666666666671</v>
      </c>
      <c r="N176" s="225">
        <v>64.333333333333329</v>
      </c>
      <c r="O176" s="225">
        <v>72.692996279794173</v>
      </c>
      <c r="P176" s="225">
        <v>72.198333333333338</v>
      </c>
      <c r="Q176" s="225">
        <v>74.333333333333329</v>
      </c>
      <c r="R176" s="225">
        <v>74.733333333333334</v>
      </c>
      <c r="S176" s="218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19"/>
      <c r="BD176" s="219"/>
      <c r="BE176" s="219"/>
      <c r="BF176" s="219"/>
      <c r="BG176" s="219"/>
      <c r="BH176" s="219"/>
      <c r="BI176" s="219"/>
      <c r="BJ176" s="219"/>
      <c r="BK176" s="219"/>
      <c r="BL176" s="219"/>
      <c r="BM176" s="224"/>
    </row>
    <row r="177" spans="1:65">
      <c r="A177" s="30"/>
      <c r="B177" s="3" t="s">
        <v>259</v>
      </c>
      <c r="C177" s="29"/>
      <c r="D177" s="221">
        <v>67.514999999999986</v>
      </c>
      <c r="E177" s="221">
        <v>55.715000000000003</v>
      </c>
      <c r="F177" s="221">
        <v>77.355000000000004</v>
      </c>
      <c r="G177" s="221">
        <v>72.849999999999994</v>
      </c>
      <c r="H177" s="221">
        <v>79.055000000000007</v>
      </c>
      <c r="I177" s="221">
        <v>75.550000000000011</v>
      </c>
      <c r="J177" s="221">
        <v>71.082412117295192</v>
      </c>
      <c r="K177" s="221">
        <v>73.900000000000006</v>
      </c>
      <c r="L177" s="221">
        <v>74.849999999999994</v>
      </c>
      <c r="M177" s="221">
        <v>79.5</v>
      </c>
      <c r="N177" s="221">
        <v>63.5</v>
      </c>
      <c r="O177" s="221">
        <v>72.757251924935446</v>
      </c>
      <c r="P177" s="221">
        <v>72.14500000000001</v>
      </c>
      <c r="Q177" s="221">
        <v>75</v>
      </c>
      <c r="R177" s="221">
        <v>74.25</v>
      </c>
      <c r="S177" s="218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19"/>
      <c r="BD177" s="219"/>
      <c r="BE177" s="219"/>
      <c r="BF177" s="219"/>
      <c r="BG177" s="219"/>
      <c r="BH177" s="219"/>
      <c r="BI177" s="219"/>
      <c r="BJ177" s="219"/>
      <c r="BK177" s="219"/>
      <c r="BL177" s="219"/>
      <c r="BM177" s="224"/>
    </row>
    <row r="178" spans="1:65">
      <c r="A178" s="30"/>
      <c r="B178" s="3" t="s">
        <v>260</v>
      </c>
      <c r="C178" s="29"/>
      <c r="D178" s="230">
        <v>1.8401847733312018</v>
      </c>
      <c r="E178" s="230">
        <v>13.091284759971689</v>
      </c>
      <c r="F178" s="230">
        <v>2.0832994663913897</v>
      </c>
      <c r="G178" s="230">
        <v>1.8229097618916885</v>
      </c>
      <c r="H178" s="230">
        <v>1.4258015289653776</v>
      </c>
      <c r="I178" s="230">
        <v>4.2792522711333563</v>
      </c>
      <c r="J178" s="230">
        <v>1.7054256270009172</v>
      </c>
      <c r="K178" s="230">
        <v>0.52057660339281553</v>
      </c>
      <c r="L178" s="230">
        <v>0.73393914370788915</v>
      </c>
      <c r="M178" s="230">
        <v>1.2110601416389968</v>
      </c>
      <c r="N178" s="230">
        <v>2.1602468994692865</v>
      </c>
      <c r="O178" s="230">
        <v>0.19084645810825682</v>
      </c>
      <c r="P178" s="230">
        <v>1.2274757295631811</v>
      </c>
      <c r="Q178" s="230">
        <v>1.96638416050035</v>
      </c>
      <c r="R178" s="230">
        <v>1.5794513815457116</v>
      </c>
      <c r="S178" s="227"/>
      <c r="T178" s="228"/>
      <c r="U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8"/>
      <c r="AH178" s="228"/>
      <c r="AI178" s="228"/>
      <c r="AJ178" s="228"/>
      <c r="AK178" s="228"/>
      <c r="AL178" s="228"/>
      <c r="AM178" s="228"/>
      <c r="AN178" s="228"/>
      <c r="AO178" s="228"/>
      <c r="AP178" s="228"/>
      <c r="AQ178" s="228"/>
      <c r="AR178" s="228"/>
      <c r="AS178" s="228"/>
      <c r="AT178" s="228"/>
      <c r="AU178" s="228"/>
      <c r="AV178" s="228"/>
      <c r="AW178" s="228"/>
      <c r="AX178" s="228"/>
      <c r="AY178" s="228"/>
      <c r="AZ178" s="228"/>
      <c r="BA178" s="228"/>
      <c r="BB178" s="228"/>
      <c r="BC178" s="228"/>
      <c r="BD178" s="228"/>
      <c r="BE178" s="228"/>
      <c r="BF178" s="228"/>
      <c r="BG178" s="228"/>
      <c r="BH178" s="228"/>
      <c r="BI178" s="228"/>
      <c r="BJ178" s="228"/>
      <c r="BK178" s="228"/>
      <c r="BL178" s="228"/>
      <c r="BM178" s="231"/>
    </row>
    <row r="179" spans="1:65">
      <c r="A179" s="30"/>
      <c r="B179" s="3" t="s">
        <v>86</v>
      </c>
      <c r="C179" s="29"/>
      <c r="D179" s="13">
        <v>2.7213616878603995E-2</v>
      </c>
      <c r="E179" s="13">
        <v>0.22689190490721897</v>
      </c>
      <c r="F179" s="13">
        <v>2.6829931525356496E-2</v>
      </c>
      <c r="G179" s="13">
        <v>2.5160935291810745E-2</v>
      </c>
      <c r="H179" s="13">
        <v>1.8079015139356846E-2</v>
      </c>
      <c r="I179" s="13">
        <v>5.5003242559554709E-2</v>
      </c>
      <c r="J179" s="13">
        <v>2.3902360693182283E-2</v>
      </c>
      <c r="K179" s="13">
        <v>7.030068918201425E-3</v>
      </c>
      <c r="L179" s="13">
        <v>9.8339322515572456E-3</v>
      </c>
      <c r="M179" s="13">
        <v>1.5201591736054352E-2</v>
      </c>
      <c r="N179" s="13">
        <v>3.3578967349263522E-2</v>
      </c>
      <c r="O179" s="13">
        <v>2.6253761417907701E-3</v>
      </c>
      <c r="P179" s="13">
        <v>1.7001441347628259E-2</v>
      </c>
      <c r="Q179" s="13">
        <v>2.6453598571753591E-2</v>
      </c>
      <c r="R179" s="13">
        <v>2.1134496630852519E-2</v>
      </c>
      <c r="S179" s="155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-9.0641072562670955E-2</v>
      </c>
      <c r="E180" s="13">
        <v>-0.22406840409758211</v>
      </c>
      <c r="F180" s="13">
        <v>4.4220720456909612E-2</v>
      </c>
      <c r="G180" s="13">
        <v>-2.5686863460004372E-2</v>
      </c>
      <c r="H180" s="13">
        <v>6.0582546766414724E-2</v>
      </c>
      <c r="I180" s="13">
        <v>4.6260345380423118E-2</v>
      </c>
      <c r="J180" s="13">
        <v>-4.0484140757638509E-2</v>
      </c>
      <c r="K180" s="13">
        <v>-4.16994118997005E-3</v>
      </c>
      <c r="L180" s="13">
        <v>3.674770054313381E-3</v>
      </c>
      <c r="M180" s="13">
        <v>7.136342136212992E-2</v>
      </c>
      <c r="N180" s="13">
        <v>-0.13484041705903316</v>
      </c>
      <c r="O180" s="13">
        <v>-2.2419030919855198E-2</v>
      </c>
      <c r="P180" s="13">
        <v>-2.9071296025395155E-2</v>
      </c>
      <c r="Q180" s="13">
        <v>-3.5965287131811685E-4</v>
      </c>
      <c r="R180" s="13">
        <v>5.0195776961905469E-3</v>
      </c>
      <c r="S180" s="155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>
        <v>1.61</v>
      </c>
      <c r="E181" s="45">
        <v>4.08</v>
      </c>
      <c r="F181" s="45">
        <v>0.9</v>
      </c>
      <c r="G181" s="45">
        <v>0.4</v>
      </c>
      <c r="H181" s="45">
        <v>1.2</v>
      </c>
      <c r="I181" s="45">
        <v>0.94</v>
      </c>
      <c r="J181" s="45">
        <v>0.67</v>
      </c>
      <c r="K181" s="45">
        <v>0</v>
      </c>
      <c r="L181" s="45">
        <v>0.15</v>
      </c>
      <c r="M181" s="45">
        <v>1.4</v>
      </c>
      <c r="N181" s="45">
        <v>2.4300000000000002</v>
      </c>
      <c r="O181" s="45">
        <v>0.34</v>
      </c>
      <c r="P181" s="45">
        <v>0.46</v>
      </c>
      <c r="Q181" s="45">
        <v>7.0000000000000007E-2</v>
      </c>
      <c r="R181" s="45">
        <v>0.17</v>
      </c>
      <c r="S181" s="155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BM182" s="55"/>
    </row>
    <row r="183" spans="1:65" ht="15">
      <c r="B183" s="8" t="s">
        <v>441</v>
      </c>
      <c r="BM183" s="28" t="s">
        <v>66</v>
      </c>
    </row>
    <row r="184" spans="1:65" ht="15">
      <c r="A184" s="25" t="s">
        <v>25</v>
      </c>
      <c r="B184" s="18" t="s">
        <v>110</v>
      </c>
      <c r="C184" s="15" t="s">
        <v>111</v>
      </c>
      <c r="D184" s="16" t="s">
        <v>225</v>
      </c>
      <c r="E184" s="17" t="s">
        <v>225</v>
      </c>
      <c r="F184" s="17" t="s">
        <v>225</v>
      </c>
      <c r="G184" s="17" t="s">
        <v>225</v>
      </c>
      <c r="H184" s="17" t="s">
        <v>225</v>
      </c>
      <c r="I184" s="17" t="s">
        <v>225</v>
      </c>
      <c r="J184" s="17" t="s">
        <v>225</v>
      </c>
      <c r="K184" s="17" t="s">
        <v>225</v>
      </c>
      <c r="L184" s="17" t="s">
        <v>225</v>
      </c>
      <c r="M184" s="17" t="s">
        <v>225</v>
      </c>
      <c r="N184" s="17" t="s">
        <v>225</v>
      </c>
      <c r="O184" s="17" t="s">
        <v>225</v>
      </c>
      <c r="P184" s="17" t="s">
        <v>225</v>
      </c>
      <c r="Q184" s="17" t="s">
        <v>225</v>
      </c>
      <c r="R184" s="17" t="s">
        <v>225</v>
      </c>
      <c r="S184" s="17" t="s">
        <v>225</v>
      </c>
      <c r="T184" s="17" t="s">
        <v>225</v>
      </c>
      <c r="U184" s="17" t="s">
        <v>225</v>
      </c>
      <c r="V184" s="17" t="s">
        <v>225</v>
      </c>
      <c r="W184" s="17" t="s">
        <v>225</v>
      </c>
      <c r="X184" s="17" t="s">
        <v>225</v>
      </c>
      <c r="Y184" s="155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226</v>
      </c>
      <c r="C185" s="9" t="s">
        <v>226</v>
      </c>
      <c r="D185" s="153" t="s">
        <v>228</v>
      </c>
      <c r="E185" s="154" t="s">
        <v>229</v>
      </c>
      <c r="F185" s="154" t="s">
        <v>230</v>
      </c>
      <c r="G185" s="154" t="s">
        <v>231</v>
      </c>
      <c r="H185" s="154" t="s">
        <v>232</v>
      </c>
      <c r="I185" s="154" t="s">
        <v>233</v>
      </c>
      <c r="J185" s="154" t="s">
        <v>234</v>
      </c>
      <c r="K185" s="154" t="s">
        <v>235</v>
      </c>
      <c r="L185" s="154" t="s">
        <v>236</v>
      </c>
      <c r="M185" s="154" t="s">
        <v>237</v>
      </c>
      <c r="N185" s="154" t="s">
        <v>238</v>
      </c>
      <c r="O185" s="154" t="s">
        <v>239</v>
      </c>
      <c r="P185" s="154" t="s">
        <v>240</v>
      </c>
      <c r="Q185" s="154" t="s">
        <v>241</v>
      </c>
      <c r="R185" s="154" t="s">
        <v>242</v>
      </c>
      <c r="S185" s="154" t="s">
        <v>243</v>
      </c>
      <c r="T185" s="154" t="s">
        <v>244</v>
      </c>
      <c r="U185" s="154" t="s">
        <v>247</v>
      </c>
      <c r="V185" s="154" t="s">
        <v>249</v>
      </c>
      <c r="W185" s="154" t="s">
        <v>250</v>
      </c>
      <c r="X185" s="154" t="s">
        <v>251</v>
      </c>
      <c r="Y185" s="155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271</v>
      </c>
      <c r="E186" s="11" t="s">
        <v>272</v>
      </c>
      <c r="F186" s="11" t="s">
        <v>114</v>
      </c>
      <c r="G186" s="11" t="s">
        <v>271</v>
      </c>
      <c r="H186" s="11" t="s">
        <v>114</v>
      </c>
      <c r="I186" s="11" t="s">
        <v>272</v>
      </c>
      <c r="J186" s="11" t="s">
        <v>114</v>
      </c>
      <c r="K186" s="11" t="s">
        <v>114</v>
      </c>
      <c r="L186" s="11" t="s">
        <v>271</v>
      </c>
      <c r="M186" s="11" t="s">
        <v>114</v>
      </c>
      <c r="N186" s="11" t="s">
        <v>272</v>
      </c>
      <c r="O186" s="11" t="s">
        <v>271</v>
      </c>
      <c r="P186" s="11" t="s">
        <v>272</v>
      </c>
      <c r="Q186" s="11" t="s">
        <v>272</v>
      </c>
      <c r="R186" s="11" t="s">
        <v>271</v>
      </c>
      <c r="S186" s="11" t="s">
        <v>271</v>
      </c>
      <c r="T186" s="11" t="s">
        <v>272</v>
      </c>
      <c r="U186" s="11" t="s">
        <v>272</v>
      </c>
      <c r="V186" s="11" t="s">
        <v>114</v>
      </c>
      <c r="W186" s="11" t="s">
        <v>114</v>
      </c>
      <c r="X186" s="11" t="s">
        <v>114</v>
      </c>
      <c r="Y186" s="155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/>
      <c r="C187" s="9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155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6">
        <v>18.5</v>
      </c>
      <c r="E188" s="226">
        <v>19.899999999999999</v>
      </c>
      <c r="F188" s="226">
        <v>18.149999999999999</v>
      </c>
      <c r="G188" s="226">
        <v>17.600000000000001</v>
      </c>
      <c r="H188" s="226">
        <v>20</v>
      </c>
      <c r="I188" s="226">
        <v>17.8</v>
      </c>
      <c r="J188" s="226">
        <v>20</v>
      </c>
      <c r="K188" s="226">
        <v>20</v>
      </c>
      <c r="L188" s="226">
        <v>19.2</v>
      </c>
      <c r="M188" s="241">
        <v>16</v>
      </c>
      <c r="N188" s="226">
        <v>19</v>
      </c>
      <c r="O188" s="226">
        <v>17.967338906445065</v>
      </c>
      <c r="P188" s="226">
        <v>18.7</v>
      </c>
      <c r="Q188" s="226">
        <v>18.100000000000001</v>
      </c>
      <c r="R188" s="226">
        <v>17.899999999999999</v>
      </c>
      <c r="S188" s="226">
        <v>19</v>
      </c>
      <c r="T188" s="226">
        <v>18.100000000000001</v>
      </c>
      <c r="U188" s="226">
        <v>18.3</v>
      </c>
      <c r="V188" s="226">
        <v>18</v>
      </c>
      <c r="W188" s="226">
        <v>18.61</v>
      </c>
      <c r="X188" s="226">
        <v>18.247</v>
      </c>
      <c r="Y188" s="227"/>
      <c r="Z188" s="228"/>
      <c r="AA188" s="228"/>
      <c r="AB188" s="228"/>
      <c r="AC188" s="228"/>
      <c r="AD188" s="228"/>
      <c r="AE188" s="228"/>
      <c r="AF188" s="228"/>
      <c r="AG188" s="228"/>
      <c r="AH188" s="228"/>
      <c r="AI188" s="228"/>
      <c r="AJ188" s="228"/>
      <c r="AK188" s="228"/>
      <c r="AL188" s="228"/>
      <c r="AM188" s="228"/>
      <c r="AN188" s="228"/>
      <c r="AO188" s="228"/>
      <c r="AP188" s="228"/>
      <c r="AQ188" s="228"/>
      <c r="AR188" s="228"/>
      <c r="AS188" s="228"/>
      <c r="AT188" s="228"/>
      <c r="AU188" s="228"/>
      <c r="AV188" s="228"/>
      <c r="AW188" s="228"/>
      <c r="AX188" s="228"/>
      <c r="AY188" s="228"/>
      <c r="AZ188" s="228"/>
      <c r="BA188" s="228"/>
      <c r="BB188" s="228"/>
      <c r="BC188" s="228"/>
      <c r="BD188" s="228"/>
      <c r="BE188" s="228"/>
      <c r="BF188" s="228"/>
      <c r="BG188" s="228"/>
      <c r="BH188" s="228"/>
      <c r="BI188" s="228"/>
      <c r="BJ188" s="228"/>
      <c r="BK188" s="228"/>
      <c r="BL188" s="228"/>
      <c r="BM188" s="229">
        <v>1</v>
      </c>
    </row>
    <row r="189" spans="1:65">
      <c r="A189" s="30"/>
      <c r="B189" s="19">
        <v>1</v>
      </c>
      <c r="C189" s="9">
        <v>2</v>
      </c>
      <c r="D189" s="230">
        <v>18.7</v>
      </c>
      <c r="E189" s="230">
        <v>19.5</v>
      </c>
      <c r="F189" s="230">
        <v>17.829999999999998</v>
      </c>
      <c r="G189" s="230">
        <v>18</v>
      </c>
      <c r="H189" s="230">
        <v>20</v>
      </c>
      <c r="I189" s="230">
        <v>17.399999999999999</v>
      </c>
      <c r="J189" s="230">
        <v>20</v>
      </c>
      <c r="K189" s="230">
        <v>20</v>
      </c>
      <c r="L189" s="230">
        <v>19.100000000000001</v>
      </c>
      <c r="M189" s="242">
        <v>16</v>
      </c>
      <c r="N189" s="230">
        <v>19</v>
      </c>
      <c r="O189" s="230">
        <v>17.604388066794105</v>
      </c>
      <c r="P189" s="230">
        <v>18.2</v>
      </c>
      <c r="Q189" s="230">
        <v>18.399999999999999</v>
      </c>
      <c r="R189" s="230">
        <v>17.600000000000001</v>
      </c>
      <c r="S189" s="230">
        <v>19</v>
      </c>
      <c r="T189" s="230">
        <v>17.5</v>
      </c>
      <c r="U189" s="230">
        <v>18</v>
      </c>
      <c r="V189" s="230">
        <v>18</v>
      </c>
      <c r="W189" s="230">
        <v>18.41</v>
      </c>
      <c r="X189" s="230">
        <v>18.635666666666669</v>
      </c>
      <c r="Y189" s="227"/>
      <c r="Z189" s="228"/>
      <c r="AA189" s="228"/>
      <c r="AB189" s="228"/>
      <c r="AC189" s="228"/>
      <c r="AD189" s="228"/>
      <c r="AE189" s="228"/>
      <c r="AF189" s="228"/>
      <c r="AG189" s="228"/>
      <c r="AH189" s="228"/>
      <c r="AI189" s="228"/>
      <c r="AJ189" s="228"/>
      <c r="AK189" s="228"/>
      <c r="AL189" s="228"/>
      <c r="AM189" s="228"/>
      <c r="AN189" s="228"/>
      <c r="AO189" s="228"/>
      <c r="AP189" s="228"/>
      <c r="AQ189" s="228"/>
      <c r="AR189" s="228"/>
      <c r="AS189" s="228"/>
      <c r="AT189" s="228"/>
      <c r="AU189" s="228"/>
      <c r="AV189" s="228"/>
      <c r="AW189" s="228"/>
      <c r="AX189" s="228"/>
      <c r="AY189" s="228"/>
      <c r="AZ189" s="228"/>
      <c r="BA189" s="228"/>
      <c r="BB189" s="228"/>
      <c r="BC189" s="228"/>
      <c r="BD189" s="228"/>
      <c r="BE189" s="228"/>
      <c r="BF189" s="228"/>
      <c r="BG189" s="228"/>
      <c r="BH189" s="228"/>
      <c r="BI189" s="228"/>
      <c r="BJ189" s="228"/>
      <c r="BK189" s="228"/>
      <c r="BL189" s="228"/>
      <c r="BM189" s="229">
        <v>23</v>
      </c>
    </row>
    <row r="190" spans="1:65">
      <c r="A190" s="30"/>
      <c r="B190" s="19">
        <v>1</v>
      </c>
      <c r="C190" s="9">
        <v>3</v>
      </c>
      <c r="D190" s="230">
        <v>18.3</v>
      </c>
      <c r="E190" s="230">
        <v>17.2</v>
      </c>
      <c r="F190" s="230">
        <v>18.11</v>
      </c>
      <c r="G190" s="230">
        <v>17.2</v>
      </c>
      <c r="H190" s="230">
        <v>20</v>
      </c>
      <c r="I190" s="230">
        <v>18.5</v>
      </c>
      <c r="J190" s="230">
        <v>20</v>
      </c>
      <c r="K190" s="230">
        <v>20</v>
      </c>
      <c r="L190" s="230">
        <v>18.600000000000001</v>
      </c>
      <c r="M190" s="242">
        <v>17</v>
      </c>
      <c r="N190" s="230">
        <v>20</v>
      </c>
      <c r="O190" s="230">
        <v>18.00467828822995</v>
      </c>
      <c r="P190" s="230">
        <v>18.2</v>
      </c>
      <c r="Q190" s="230">
        <v>18.5</v>
      </c>
      <c r="R190" s="230">
        <v>18.100000000000001</v>
      </c>
      <c r="S190" s="230">
        <v>19</v>
      </c>
      <c r="T190" s="230">
        <v>17.2</v>
      </c>
      <c r="U190" s="230">
        <v>18.2</v>
      </c>
      <c r="V190" s="230">
        <v>18</v>
      </c>
      <c r="W190" s="230">
        <v>18.38</v>
      </c>
      <c r="X190" s="230">
        <v>17.990333333333336</v>
      </c>
      <c r="Y190" s="227"/>
      <c r="Z190" s="228"/>
      <c r="AA190" s="228"/>
      <c r="AB190" s="228"/>
      <c r="AC190" s="228"/>
      <c r="AD190" s="228"/>
      <c r="AE190" s="228"/>
      <c r="AF190" s="228"/>
      <c r="AG190" s="228"/>
      <c r="AH190" s="228"/>
      <c r="AI190" s="228"/>
      <c r="AJ190" s="228"/>
      <c r="AK190" s="228"/>
      <c r="AL190" s="228"/>
      <c r="AM190" s="228"/>
      <c r="AN190" s="228"/>
      <c r="AO190" s="228"/>
      <c r="AP190" s="228"/>
      <c r="AQ190" s="228"/>
      <c r="AR190" s="228"/>
      <c r="AS190" s="228"/>
      <c r="AT190" s="228"/>
      <c r="AU190" s="228"/>
      <c r="AV190" s="228"/>
      <c r="AW190" s="228"/>
      <c r="AX190" s="228"/>
      <c r="AY190" s="228"/>
      <c r="AZ190" s="228"/>
      <c r="BA190" s="228"/>
      <c r="BB190" s="228"/>
      <c r="BC190" s="228"/>
      <c r="BD190" s="228"/>
      <c r="BE190" s="228"/>
      <c r="BF190" s="228"/>
      <c r="BG190" s="228"/>
      <c r="BH190" s="228"/>
      <c r="BI190" s="228"/>
      <c r="BJ190" s="228"/>
      <c r="BK190" s="228"/>
      <c r="BL190" s="228"/>
      <c r="BM190" s="229">
        <v>16</v>
      </c>
    </row>
    <row r="191" spans="1:65">
      <c r="A191" s="30"/>
      <c r="B191" s="19">
        <v>1</v>
      </c>
      <c r="C191" s="9">
        <v>4</v>
      </c>
      <c r="D191" s="230">
        <v>18.8</v>
      </c>
      <c r="E191" s="230">
        <v>19.399999999999999</v>
      </c>
      <c r="F191" s="230">
        <v>17.190000000000001</v>
      </c>
      <c r="G191" s="230">
        <v>17.3</v>
      </c>
      <c r="H191" s="230">
        <v>20</v>
      </c>
      <c r="I191" s="230">
        <v>17.600000000000001</v>
      </c>
      <c r="J191" s="230">
        <v>20</v>
      </c>
      <c r="K191" s="230">
        <v>20</v>
      </c>
      <c r="L191" s="230">
        <v>18.5</v>
      </c>
      <c r="M191" s="242">
        <v>16</v>
      </c>
      <c r="N191" s="230">
        <v>19</v>
      </c>
      <c r="O191" s="230">
        <v>17.709904437833305</v>
      </c>
      <c r="P191" s="230">
        <v>18.100000000000001</v>
      </c>
      <c r="Q191" s="230">
        <v>18.5</v>
      </c>
      <c r="R191" s="230">
        <v>18.2</v>
      </c>
      <c r="S191" s="230">
        <v>19</v>
      </c>
      <c r="T191" s="230">
        <v>17.7</v>
      </c>
      <c r="U191" s="230">
        <v>17.7</v>
      </c>
      <c r="V191" s="230">
        <v>18</v>
      </c>
      <c r="W191" s="230">
        <v>18.7</v>
      </c>
      <c r="X191" s="230">
        <v>18.034666666666666</v>
      </c>
      <c r="Y191" s="227"/>
      <c r="Z191" s="228"/>
      <c r="AA191" s="228"/>
      <c r="AB191" s="228"/>
      <c r="AC191" s="228"/>
      <c r="AD191" s="228"/>
      <c r="AE191" s="228"/>
      <c r="AF191" s="228"/>
      <c r="AG191" s="228"/>
      <c r="AH191" s="228"/>
      <c r="AI191" s="228"/>
      <c r="AJ191" s="228"/>
      <c r="AK191" s="228"/>
      <c r="AL191" s="228"/>
      <c r="AM191" s="228"/>
      <c r="AN191" s="228"/>
      <c r="AO191" s="228"/>
      <c r="AP191" s="228"/>
      <c r="AQ191" s="228"/>
      <c r="AR191" s="228"/>
      <c r="AS191" s="228"/>
      <c r="AT191" s="228"/>
      <c r="AU191" s="228"/>
      <c r="AV191" s="228"/>
      <c r="AW191" s="228"/>
      <c r="AX191" s="228"/>
      <c r="AY191" s="228"/>
      <c r="AZ191" s="228"/>
      <c r="BA191" s="228"/>
      <c r="BB191" s="228"/>
      <c r="BC191" s="228"/>
      <c r="BD191" s="228"/>
      <c r="BE191" s="228"/>
      <c r="BF191" s="228"/>
      <c r="BG191" s="228"/>
      <c r="BH191" s="228"/>
      <c r="BI191" s="228"/>
      <c r="BJ191" s="228"/>
      <c r="BK191" s="228"/>
      <c r="BL191" s="228"/>
      <c r="BM191" s="229">
        <v>18.532562027342408</v>
      </c>
    </row>
    <row r="192" spans="1:65">
      <c r="A192" s="30"/>
      <c r="B192" s="19">
        <v>1</v>
      </c>
      <c r="C192" s="9">
        <v>5</v>
      </c>
      <c r="D192" s="230">
        <v>18.8</v>
      </c>
      <c r="E192" s="230">
        <v>19.5</v>
      </c>
      <c r="F192" s="230">
        <v>18.11</v>
      </c>
      <c r="G192" s="230">
        <v>17.600000000000001</v>
      </c>
      <c r="H192" s="230">
        <v>20</v>
      </c>
      <c r="I192" s="230">
        <v>18.2</v>
      </c>
      <c r="J192" s="230">
        <v>20</v>
      </c>
      <c r="K192" s="230">
        <v>20</v>
      </c>
      <c r="L192" s="230">
        <v>18.399999999999999</v>
      </c>
      <c r="M192" s="242">
        <v>17</v>
      </c>
      <c r="N192" s="230">
        <v>18</v>
      </c>
      <c r="O192" s="230">
        <v>17.32881464058045</v>
      </c>
      <c r="P192" s="230">
        <v>18.3</v>
      </c>
      <c r="Q192" s="230">
        <v>19</v>
      </c>
      <c r="R192" s="230">
        <v>17.899999999999999</v>
      </c>
      <c r="S192" s="230">
        <v>19</v>
      </c>
      <c r="T192" s="230">
        <v>17.600000000000001</v>
      </c>
      <c r="U192" s="230">
        <v>18</v>
      </c>
      <c r="V192" s="230">
        <v>18</v>
      </c>
      <c r="W192" s="230">
        <v>18.28</v>
      </c>
      <c r="X192" s="230">
        <v>18.110666666666663</v>
      </c>
      <c r="Y192" s="227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  <c r="AK192" s="228"/>
      <c r="AL192" s="228"/>
      <c r="AM192" s="228"/>
      <c r="AN192" s="228"/>
      <c r="AO192" s="228"/>
      <c r="AP192" s="228"/>
      <c r="AQ192" s="228"/>
      <c r="AR192" s="228"/>
      <c r="AS192" s="228"/>
      <c r="AT192" s="228"/>
      <c r="AU192" s="228"/>
      <c r="AV192" s="228"/>
      <c r="AW192" s="228"/>
      <c r="AX192" s="228"/>
      <c r="AY192" s="228"/>
      <c r="AZ192" s="228"/>
      <c r="BA192" s="228"/>
      <c r="BB192" s="228"/>
      <c r="BC192" s="228"/>
      <c r="BD192" s="228"/>
      <c r="BE192" s="228"/>
      <c r="BF192" s="228"/>
      <c r="BG192" s="228"/>
      <c r="BH192" s="228"/>
      <c r="BI192" s="228"/>
      <c r="BJ192" s="228"/>
      <c r="BK192" s="228"/>
      <c r="BL192" s="228"/>
      <c r="BM192" s="229">
        <v>21</v>
      </c>
    </row>
    <row r="193" spans="1:65">
      <c r="A193" s="30"/>
      <c r="B193" s="19">
        <v>1</v>
      </c>
      <c r="C193" s="9">
        <v>6</v>
      </c>
      <c r="D193" s="230">
        <v>18.600000000000001</v>
      </c>
      <c r="E193" s="230">
        <v>19.899999999999999</v>
      </c>
      <c r="F193" s="230">
        <v>17.55</v>
      </c>
      <c r="G193" s="230">
        <v>17.5</v>
      </c>
      <c r="H193" s="230">
        <v>20</v>
      </c>
      <c r="I193" s="230">
        <v>17.7</v>
      </c>
      <c r="J193" s="230">
        <v>20</v>
      </c>
      <c r="K193" s="230">
        <v>20</v>
      </c>
      <c r="L193" s="230">
        <v>18.899999999999999</v>
      </c>
      <c r="M193" s="242">
        <v>16</v>
      </c>
      <c r="N193" s="230">
        <v>20</v>
      </c>
      <c r="O193" s="230">
        <v>17.471985607872966</v>
      </c>
      <c r="P193" s="230">
        <v>18.2</v>
      </c>
      <c r="Q193" s="230">
        <v>19.100000000000001</v>
      </c>
      <c r="R193" s="230">
        <v>17.399999999999999</v>
      </c>
      <c r="S193" s="230">
        <v>19</v>
      </c>
      <c r="T193" s="230">
        <v>17.5</v>
      </c>
      <c r="U193" s="230">
        <v>17.7</v>
      </c>
      <c r="V193" s="230">
        <v>18</v>
      </c>
      <c r="W193" s="230">
        <v>18.25</v>
      </c>
      <c r="X193" s="230">
        <v>18.132000000000001</v>
      </c>
      <c r="Y193" s="227"/>
      <c r="Z193" s="228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  <c r="AK193" s="228"/>
      <c r="AL193" s="228"/>
      <c r="AM193" s="228"/>
      <c r="AN193" s="228"/>
      <c r="AO193" s="228"/>
      <c r="AP193" s="228"/>
      <c r="AQ193" s="228"/>
      <c r="AR193" s="228"/>
      <c r="AS193" s="228"/>
      <c r="AT193" s="228"/>
      <c r="AU193" s="228"/>
      <c r="AV193" s="228"/>
      <c r="AW193" s="228"/>
      <c r="AX193" s="228"/>
      <c r="AY193" s="228"/>
      <c r="AZ193" s="228"/>
      <c r="BA193" s="228"/>
      <c r="BB193" s="228"/>
      <c r="BC193" s="228"/>
      <c r="BD193" s="228"/>
      <c r="BE193" s="228"/>
      <c r="BF193" s="228"/>
      <c r="BG193" s="228"/>
      <c r="BH193" s="228"/>
      <c r="BI193" s="228"/>
      <c r="BJ193" s="228"/>
      <c r="BK193" s="228"/>
      <c r="BL193" s="228"/>
      <c r="BM193" s="231"/>
    </row>
    <row r="194" spans="1:65">
      <c r="A194" s="30"/>
      <c r="B194" s="20" t="s">
        <v>258</v>
      </c>
      <c r="C194" s="12"/>
      <c r="D194" s="232">
        <v>18.616666666666664</v>
      </c>
      <c r="E194" s="232">
        <v>19.233333333333334</v>
      </c>
      <c r="F194" s="232">
        <v>17.823333333333334</v>
      </c>
      <c r="G194" s="232">
        <v>17.533333333333331</v>
      </c>
      <c r="H194" s="232">
        <v>20</v>
      </c>
      <c r="I194" s="232">
        <v>17.866666666666671</v>
      </c>
      <c r="J194" s="232">
        <v>20</v>
      </c>
      <c r="K194" s="232">
        <v>20</v>
      </c>
      <c r="L194" s="232">
        <v>18.783333333333335</v>
      </c>
      <c r="M194" s="232">
        <v>16.333333333333332</v>
      </c>
      <c r="N194" s="232">
        <v>19.166666666666668</v>
      </c>
      <c r="O194" s="232">
        <v>17.681184991292639</v>
      </c>
      <c r="P194" s="232">
        <v>18.283333333333331</v>
      </c>
      <c r="Q194" s="232">
        <v>18.599999999999998</v>
      </c>
      <c r="R194" s="232">
        <v>17.849999999999998</v>
      </c>
      <c r="S194" s="232">
        <v>19</v>
      </c>
      <c r="T194" s="232">
        <v>17.599999999999998</v>
      </c>
      <c r="U194" s="232">
        <v>17.983333333333334</v>
      </c>
      <c r="V194" s="232">
        <v>18</v>
      </c>
      <c r="W194" s="232">
        <v>18.438333333333333</v>
      </c>
      <c r="X194" s="232">
        <v>18.191722222222221</v>
      </c>
      <c r="Y194" s="227"/>
      <c r="Z194" s="228"/>
      <c r="AA194" s="228"/>
      <c r="AB194" s="228"/>
      <c r="AC194" s="228"/>
      <c r="AD194" s="228"/>
      <c r="AE194" s="228"/>
      <c r="AF194" s="228"/>
      <c r="AG194" s="228"/>
      <c r="AH194" s="228"/>
      <c r="AI194" s="228"/>
      <c r="AJ194" s="228"/>
      <c r="AK194" s="228"/>
      <c r="AL194" s="228"/>
      <c r="AM194" s="228"/>
      <c r="AN194" s="228"/>
      <c r="AO194" s="228"/>
      <c r="AP194" s="228"/>
      <c r="AQ194" s="228"/>
      <c r="AR194" s="228"/>
      <c r="AS194" s="228"/>
      <c r="AT194" s="228"/>
      <c r="AU194" s="228"/>
      <c r="AV194" s="228"/>
      <c r="AW194" s="228"/>
      <c r="AX194" s="228"/>
      <c r="AY194" s="228"/>
      <c r="AZ194" s="228"/>
      <c r="BA194" s="228"/>
      <c r="BB194" s="228"/>
      <c r="BC194" s="228"/>
      <c r="BD194" s="228"/>
      <c r="BE194" s="228"/>
      <c r="BF194" s="228"/>
      <c r="BG194" s="228"/>
      <c r="BH194" s="228"/>
      <c r="BI194" s="228"/>
      <c r="BJ194" s="228"/>
      <c r="BK194" s="228"/>
      <c r="BL194" s="228"/>
      <c r="BM194" s="231"/>
    </row>
    <row r="195" spans="1:65">
      <c r="A195" s="30"/>
      <c r="B195" s="3" t="s">
        <v>259</v>
      </c>
      <c r="C195" s="29"/>
      <c r="D195" s="230">
        <v>18.649999999999999</v>
      </c>
      <c r="E195" s="230">
        <v>19.5</v>
      </c>
      <c r="F195" s="230">
        <v>17.97</v>
      </c>
      <c r="G195" s="230">
        <v>17.55</v>
      </c>
      <c r="H195" s="230">
        <v>20</v>
      </c>
      <c r="I195" s="230">
        <v>17.75</v>
      </c>
      <c r="J195" s="230">
        <v>20</v>
      </c>
      <c r="K195" s="230">
        <v>20</v>
      </c>
      <c r="L195" s="230">
        <v>18.75</v>
      </c>
      <c r="M195" s="230">
        <v>16</v>
      </c>
      <c r="N195" s="230">
        <v>19</v>
      </c>
      <c r="O195" s="230">
        <v>17.657146252313705</v>
      </c>
      <c r="P195" s="230">
        <v>18.2</v>
      </c>
      <c r="Q195" s="230">
        <v>18.5</v>
      </c>
      <c r="R195" s="230">
        <v>17.899999999999999</v>
      </c>
      <c r="S195" s="230">
        <v>19</v>
      </c>
      <c r="T195" s="230">
        <v>17.55</v>
      </c>
      <c r="U195" s="230">
        <v>18</v>
      </c>
      <c r="V195" s="230">
        <v>18</v>
      </c>
      <c r="W195" s="230">
        <v>18.395</v>
      </c>
      <c r="X195" s="230">
        <v>18.121333333333332</v>
      </c>
      <c r="Y195" s="227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  <c r="AK195" s="228"/>
      <c r="AL195" s="228"/>
      <c r="AM195" s="228"/>
      <c r="AN195" s="228"/>
      <c r="AO195" s="228"/>
      <c r="AP195" s="228"/>
      <c r="AQ195" s="228"/>
      <c r="AR195" s="228"/>
      <c r="AS195" s="228"/>
      <c r="AT195" s="228"/>
      <c r="AU195" s="228"/>
      <c r="AV195" s="228"/>
      <c r="AW195" s="228"/>
      <c r="AX195" s="228"/>
      <c r="AY195" s="228"/>
      <c r="AZ195" s="228"/>
      <c r="BA195" s="228"/>
      <c r="BB195" s="228"/>
      <c r="BC195" s="228"/>
      <c r="BD195" s="228"/>
      <c r="BE195" s="228"/>
      <c r="BF195" s="228"/>
      <c r="BG195" s="228"/>
      <c r="BH195" s="228"/>
      <c r="BI195" s="228"/>
      <c r="BJ195" s="228"/>
      <c r="BK195" s="228"/>
      <c r="BL195" s="228"/>
      <c r="BM195" s="231"/>
    </row>
    <row r="196" spans="1:65">
      <c r="A196" s="30"/>
      <c r="B196" s="3" t="s">
        <v>260</v>
      </c>
      <c r="C196" s="29"/>
      <c r="D196" s="24">
        <v>0.19407902170679511</v>
      </c>
      <c r="E196" s="24">
        <v>1.0191499726078916</v>
      </c>
      <c r="F196" s="24">
        <v>0.38650571362745201</v>
      </c>
      <c r="G196" s="24">
        <v>0.28047578623950192</v>
      </c>
      <c r="H196" s="24">
        <v>0</v>
      </c>
      <c r="I196" s="24">
        <v>0.40824829046386302</v>
      </c>
      <c r="J196" s="24">
        <v>0</v>
      </c>
      <c r="K196" s="24">
        <v>0</v>
      </c>
      <c r="L196" s="24">
        <v>0.33115957885386127</v>
      </c>
      <c r="M196" s="24">
        <v>0.5163977794943222</v>
      </c>
      <c r="N196" s="24">
        <v>0.752772652709081</v>
      </c>
      <c r="O196" s="24">
        <v>0.26876897016831047</v>
      </c>
      <c r="P196" s="24">
        <v>0.21369760566432777</v>
      </c>
      <c r="Q196" s="24">
        <v>0.37947331922020566</v>
      </c>
      <c r="R196" s="24">
        <v>0.3016620625799673</v>
      </c>
      <c r="S196" s="24">
        <v>0</v>
      </c>
      <c r="T196" s="24">
        <v>0.29664793948382712</v>
      </c>
      <c r="U196" s="24">
        <v>0.24832774042918937</v>
      </c>
      <c r="V196" s="24">
        <v>0</v>
      </c>
      <c r="W196" s="24">
        <v>0.18037923014212726</v>
      </c>
      <c r="X196" s="24">
        <v>0.2347351620364887</v>
      </c>
      <c r="Y196" s="155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86</v>
      </c>
      <c r="C197" s="29"/>
      <c r="D197" s="13">
        <v>1.0425014594814421E-2</v>
      </c>
      <c r="E197" s="13">
        <v>5.2988733411155543E-2</v>
      </c>
      <c r="F197" s="13">
        <v>2.1685377611414924E-2</v>
      </c>
      <c r="G197" s="13">
        <v>1.5996717846359428E-2</v>
      </c>
      <c r="H197" s="13">
        <v>0</v>
      </c>
      <c r="I197" s="13">
        <v>2.2849717749843075E-2</v>
      </c>
      <c r="J197" s="13">
        <v>0</v>
      </c>
      <c r="K197" s="13">
        <v>0</v>
      </c>
      <c r="L197" s="13">
        <v>1.7630501092485956E-2</v>
      </c>
      <c r="M197" s="13">
        <v>3.1616190581285036E-2</v>
      </c>
      <c r="N197" s="13">
        <v>3.927509492395205E-2</v>
      </c>
      <c r="O197" s="13">
        <v>1.5200846001027064E-2</v>
      </c>
      <c r="P197" s="13">
        <v>1.1688109699051657E-2</v>
      </c>
      <c r="Q197" s="13">
        <v>2.0401791355925038E-2</v>
      </c>
      <c r="R197" s="13">
        <v>1.6899835438653633E-2</v>
      </c>
      <c r="S197" s="13">
        <v>0</v>
      </c>
      <c r="T197" s="13">
        <v>1.6854996561581088E-2</v>
      </c>
      <c r="U197" s="13">
        <v>1.3808771478916924E-2</v>
      </c>
      <c r="V197" s="13">
        <v>0</v>
      </c>
      <c r="W197" s="13">
        <v>9.7828381167202709E-3</v>
      </c>
      <c r="X197" s="13">
        <v>1.2903405140484521E-2</v>
      </c>
      <c r="Y197" s="155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261</v>
      </c>
      <c r="C198" s="29"/>
      <c r="D198" s="13">
        <v>4.5382089751093702E-3</v>
      </c>
      <c r="E198" s="13">
        <v>3.7812975073658439E-2</v>
      </c>
      <c r="F198" s="13">
        <v>-3.8269327951672261E-2</v>
      </c>
      <c r="G198" s="13">
        <v>-5.3917461198016992E-2</v>
      </c>
      <c r="H198" s="13">
        <v>7.9181603196178507E-2</v>
      </c>
      <c r="I198" s="13">
        <v>-3.5931101144746957E-2</v>
      </c>
      <c r="J198" s="13">
        <v>7.9181603196178507E-2</v>
      </c>
      <c r="K198" s="13">
        <v>7.9181603196178507E-2</v>
      </c>
      <c r="L198" s="13">
        <v>1.3531389001744332E-2</v>
      </c>
      <c r="M198" s="13">
        <v>-0.11866835738978765</v>
      </c>
      <c r="N198" s="13">
        <v>3.4215703063004366E-2</v>
      </c>
      <c r="O198" s="13">
        <v>-4.5939521734430055E-2</v>
      </c>
      <c r="P198" s="13">
        <v>-1.344815107816022E-2</v>
      </c>
      <c r="Q198" s="13">
        <v>3.6388909724458518E-3</v>
      </c>
      <c r="R198" s="13">
        <v>-3.6830419147410809E-2</v>
      </c>
      <c r="S198" s="13">
        <v>2.5222523036369626E-2</v>
      </c>
      <c r="T198" s="13">
        <v>-5.0320189187363029E-2</v>
      </c>
      <c r="U198" s="13">
        <v>-2.9635875126102773E-2</v>
      </c>
      <c r="V198" s="13">
        <v>-2.8736557123439366E-2</v>
      </c>
      <c r="W198" s="13">
        <v>-5.08449365338981E-3</v>
      </c>
      <c r="X198" s="13">
        <v>-1.8391402366133791E-2</v>
      </c>
      <c r="Y198" s="155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262</v>
      </c>
      <c r="C199" s="47"/>
      <c r="D199" s="45">
        <v>0.45</v>
      </c>
      <c r="E199" s="45">
        <v>1.28</v>
      </c>
      <c r="F199" s="45">
        <v>0.62</v>
      </c>
      <c r="G199" s="45">
        <v>1.01</v>
      </c>
      <c r="H199" s="45">
        <v>2.3199999999999998</v>
      </c>
      <c r="I199" s="45">
        <v>0.56000000000000005</v>
      </c>
      <c r="J199" s="45">
        <v>2.3199999999999998</v>
      </c>
      <c r="K199" s="45">
        <v>2.3199999999999998</v>
      </c>
      <c r="L199" s="45">
        <v>0.67</v>
      </c>
      <c r="M199" s="45">
        <v>2.63</v>
      </c>
      <c r="N199" s="45">
        <v>1.19</v>
      </c>
      <c r="O199" s="45">
        <v>0.81</v>
      </c>
      <c r="P199" s="45">
        <v>0</v>
      </c>
      <c r="Q199" s="45">
        <v>0.43</v>
      </c>
      <c r="R199" s="45">
        <v>0.57999999999999996</v>
      </c>
      <c r="S199" s="45">
        <v>0.97</v>
      </c>
      <c r="T199" s="45">
        <v>0.92</v>
      </c>
      <c r="U199" s="45">
        <v>0.4</v>
      </c>
      <c r="V199" s="45">
        <v>0.38</v>
      </c>
      <c r="W199" s="45">
        <v>0.21</v>
      </c>
      <c r="X199" s="45">
        <v>0.12</v>
      </c>
      <c r="Y199" s="155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BM200" s="55"/>
    </row>
    <row r="201" spans="1:65" ht="15">
      <c r="B201" s="8" t="s">
        <v>442</v>
      </c>
      <c r="BM201" s="28" t="s">
        <v>66</v>
      </c>
    </row>
    <row r="202" spans="1:65" ht="15">
      <c r="A202" s="25" t="s">
        <v>51</v>
      </c>
      <c r="B202" s="18" t="s">
        <v>110</v>
      </c>
      <c r="C202" s="15" t="s">
        <v>111</v>
      </c>
      <c r="D202" s="16" t="s">
        <v>225</v>
      </c>
      <c r="E202" s="17" t="s">
        <v>225</v>
      </c>
      <c r="F202" s="17" t="s">
        <v>225</v>
      </c>
      <c r="G202" s="17" t="s">
        <v>225</v>
      </c>
      <c r="H202" s="17" t="s">
        <v>225</v>
      </c>
      <c r="I202" s="17" t="s">
        <v>225</v>
      </c>
      <c r="J202" s="17" t="s">
        <v>225</v>
      </c>
      <c r="K202" s="17" t="s">
        <v>225</v>
      </c>
      <c r="L202" s="17" t="s">
        <v>225</v>
      </c>
      <c r="M202" s="17" t="s">
        <v>225</v>
      </c>
      <c r="N202" s="17" t="s">
        <v>225</v>
      </c>
      <c r="O202" s="17" t="s">
        <v>225</v>
      </c>
      <c r="P202" s="17" t="s">
        <v>225</v>
      </c>
      <c r="Q202" s="17" t="s">
        <v>225</v>
      </c>
      <c r="R202" s="17" t="s">
        <v>225</v>
      </c>
      <c r="S202" s="17" t="s">
        <v>225</v>
      </c>
      <c r="T202" s="17" t="s">
        <v>225</v>
      </c>
      <c r="U202" s="17" t="s">
        <v>225</v>
      </c>
      <c r="V202" s="17" t="s">
        <v>225</v>
      </c>
      <c r="W202" s="17" t="s">
        <v>225</v>
      </c>
      <c r="X202" s="17" t="s">
        <v>225</v>
      </c>
      <c r="Y202" s="17" t="s">
        <v>225</v>
      </c>
      <c r="Z202" s="155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226</v>
      </c>
      <c r="C203" s="9" t="s">
        <v>226</v>
      </c>
      <c r="D203" s="153" t="s">
        <v>228</v>
      </c>
      <c r="E203" s="154" t="s">
        <v>229</v>
      </c>
      <c r="F203" s="154" t="s">
        <v>230</v>
      </c>
      <c r="G203" s="154" t="s">
        <v>231</v>
      </c>
      <c r="H203" s="154" t="s">
        <v>232</v>
      </c>
      <c r="I203" s="154" t="s">
        <v>233</v>
      </c>
      <c r="J203" s="154" t="s">
        <v>234</v>
      </c>
      <c r="K203" s="154" t="s">
        <v>235</v>
      </c>
      <c r="L203" s="154" t="s">
        <v>236</v>
      </c>
      <c r="M203" s="154" t="s">
        <v>237</v>
      </c>
      <c r="N203" s="154" t="s">
        <v>238</v>
      </c>
      <c r="O203" s="154" t="s">
        <v>239</v>
      </c>
      <c r="P203" s="154" t="s">
        <v>240</v>
      </c>
      <c r="Q203" s="154" t="s">
        <v>241</v>
      </c>
      <c r="R203" s="154" t="s">
        <v>242</v>
      </c>
      <c r="S203" s="154" t="s">
        <v>243</v>
      </c>
      <c r="T203" s="154" t="s">
        <v>244</v>
      </c>
      <c r="U203" s="154" t="s">
        <v>245</v>
      </c>
      <c r="V203" s="154" t="s">
        <v>247</v>
      </c>
      <c r="W203" s="154" t="s">
        <v>249</v>
      </c>
      <c r="X203" s="154" t="s">
        <v>250</v>
      </c>
      <c r="Y203" s="154" t="s">
        <v>251</v>
      </c>
      <c r="Z203" s="155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271</v>
      </c>
      <c r="E204" s="11" t="s">
        <v>272</v>
      </c>
      <c r="F204" s="11" t="s">
        <v>114</v>
      </c>
      <c r="G204" s="11" t="s">
        <v>272</v>
      </c>
      <c r="H204" s="11" t="s">
        <v>114</v>
      </c>
      <c r="I204" s="11" t="s">
        <v>272</v>
      </c>
      <c r="J204" s="11" t="s">
        <v>114</v>
      </c>
      <c r="K204" s="11" t="s">
        <v>114</v>
      </c>
      <c r="L204" s="11" t="s">
        <v>114</v>
      </c>
      <c r="M204" s="11" t="s">
        <v>114</v>
      </c>
      <c r="N204" s="11" t="s">
        <v>272</v>
      </c>
      <c r="O204" s="11" t="s">
        <v>271</v>
      </c>
      <c r="P204" s="11" t="s">
        <v>272</v>
      </c>
      <c r="Q204" s="11" t="s">
        <v>272</v>
      </c>
      <c r="R204" s="11" t="s">
        <v>271</v>
      </c>
      <c r="S204" s="11" t="s">
        <v>114</v>
      </c>
      <c r="T204" s="11" t="s">
        <v>272</v>
      </c>
      <c r="U204" s="11" t="s">
        <v>114</v>
      </c>
      <c r="V204" s="11" t="s">
        <v>272</v>
      </c>
      <c r="W204" s="11" t="s">
        <v>114</v>
      </c>
      <c r="X204" s="11" t="s">
        <v>114</v>
      </c>
      <c r="Y204" s="11" t="s">
        <v>114</v>
      </c>
      <c r="Z204" s="155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/>
      <c r="C205" s="9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155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2</v>
      </c>
    </row>
    <row r="206" spans="1:65">
      <c r="A206" s="30"/>
      <c r="B206" s="18">
        <v>1</v>
      </c>
      <c r="C206" s="14">
        <v>1</v>
      </c>
      <c r="D206" s="226">
        <v>19</v>
      </c>
      <c r="E206" s="241">
        <v>13</v>
      </c>
      <c r="F206" s="241" t="s">
        <v>103</v>
      </c>
      <c r="G206" s="226">
        <v>18</v>
      </c>
      <c r="H206" s="226">
        <v>20</v>
      </c>
      <c r="I206" s="226">
        <v>17</v>
      </c>
      <c r="J206" s="241">
        <v>20</v>
      </c>
      <c r="K206" s="226">
        <v>20</v>
      </c>
      <c r="L206" s="226">
        <v>16</v>
      </c>
      <c r="M206" s="226">
        <v>16</v>
      </c>
      <c r="N206" s="226">
        <v>14</v>
      </c>
      <c r="O206" s="226">
        <v>16.052029822792061</v>
      </c>
      <c r="P206" s="226">
        <v>18.8</v>
      </c>
      <c r="Q206" s="226">
        <v>17</v>
      </c>
      <c r="R206" s="226">
        <v>19</v>
      </c>
      <c r="S206" s="226">
        <v>20</v>
      </c>
      <c r="T206" s="226">
        <v>19</v>
      </c>
      <c r="U206" s="226">
        <v>17.76465</v>
      </c>
      <c r="V206" s="226">
        <v>20</v>
      </c>
      <c r="W206" s="226">
        <v>21</v>
      </c>
      <c r="X206" s="226">
        <v>18</v>
      </c>
      <c r="Y206" s="226">
        <v>16.115000000000002</v>
      </c>
      <c r="Z206" s="227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  <c r="AK206" s="228"/>
      <c r="AL206" s="228"/>
      <c r="AM206" s="228"/>
      <c r="AN206" s="228"/>
      <c r="AO206" s="228"/>
      <c r="AP206" s="228"/>
      <c r="AQ206" s="228"/>
      <c r="AR206" s="228"/>
      <c r="AS206" s="228"/>
      <c r="AT206" s="228"/>
      <c r="AU206" s="228"/>
      <c r="AV206" s="228"/>
      <c r="AW206" s="228"/>
      <c r="AX206" s="228"/>
      <c r="AY206" s="228"/>
      <c r="AZ206" s="228"/>
      <c r="BA206" s="228"/>
      <c r="BB206" s="228"/>
      <c r="BC206" s="228"/>
      <c r="BD206" s="228"/>
      <c r="BE206" s="228"/>
      <c r="BF206" s="228"/>
      <c r="BG206" s="228"/>
      <c r="BH206" s="228"/>
      <c r="BI206" s="228"/>
      <c r="BJ206" s="228"/>
      <c r="BK206" s="228"/>
      <c r="BL206" s="228"/>
      <c r="BM206" s="229">
        <v>1</v>
      </c>
    </row>
    <row r="207" spans="1:65">
      <c r="A207" s="30"/>
      <c r="B207" s="19">
        <v>1</v>
      </c>
      <c r="C207" s="9">
        <v>2</v>
      </c>
      <c r="D207" s="230">
        <v>19</v>
      </c>
      <c r="E207" s="242">
        <v>9</v>
      </c>
      <c r="F207" s="242" t="s">
        <v>103</v>
      </c>
      <c r="G207" s="230">
        <v>19</v>
      </c>
      <c r="H207" s="230">
        <v>20</v>
      </c>
      <c r="I207" s="230">
        <v>17</v>
      </c>
      <c r="J207" s="242">
        <v>30</v>
      </c>
      <c r="K207" s="230">
        <v>20</v>
      </c>
      <c r="L207" s="230">
        <v>19</v>
      </c>
      <c r="M207" s="230">
        <v>20</v>
      </c>
      <c r="N207" s="230">
        <v>13</v>
      </c>
      <c r="O207" s="230">
        <v>16.59305623018798</v>
      </c>
      <c r="P207" s="230">
        <v>18.7</v>
      </c>
      <c r="Q207" s="230">
        <v>18</v>
      </c>
      <c r="R207" s="230">
        <v>18</v>
      </c>
      <c r="S207" s="230">
        <v>21</v>
      </c>
      <c r="T207" s="230">
        <v>20</v>
      </c>
      <c r="U207" s="230">
        <v>19.235600000000002</v>
      </c>
      <c r="V207" s="230">
        <v>20</v>
      </c>
      <c r="W207" s="230">
        <v>20</v>
      </c>
      <c r="X207" s="230">
        <v>17</v>
      </c>
      <c r="Y207" s="230">
        <v>18.605</v>
      </c>
      <c r="Z207" s="227"/>
      <c r="AA207" s="228"/>
      <c r="AB207" s="228"/>
      <c r="AC207" s="228"/>
      <c r="AD207" s="228"/>
      <c r="AE207" s="228"/>
      <c r="AF207" s="228"/>
      <c r="AG207" s="228"/>
      <c r="AH207" s="228"/>
      <c r="AI207" s="228"/>
      <c r="AJ207" s="228"/>
      <c r="AK207" s="228"/>
      <c r="AL207" s="228"/>
      <c r="AM207" s="228"/>
      <c r="AN207" s="228"/>
      <c r="AO207" s="228"/>
      <c r="AP207" s="228"/>
      <c r="AQ207" s="228"/>
      <c r="AR207" s="228"/>
      <c r="AS207" s="228"/>
      <c r="AT207" s="228"/>
      <c r="AU207" s="228"/>
      <c r="AV207" s="228"/>
      <c r="AW207" s="228"/>
      <c r="AX207" s="228"/>
      <c r="AY207" s="228"/>
      <c r="AZ207" s="228"/>
      <c r="BA207" s="228"/>
      <c r="BB207" s="228"/>
      <c r="BC207" s="228"/>
      <c r="BD207" s="228"/>
      <c r="BE207" s="228"/>
      <c r="BF207" s="228"/>
      <c r="BG207" s="228"/>
      <c r="BH207" s="228"/>
      <c r="BI207" s="228"/>
      <c r="BJ207" s="228"/>
      <c r="BK207" s="228"/>
      <c r="BL207" s="228"/>
      <c r="BM207" s="229">
        <v>24</v>
      </c>
    </row>
    <row r="208" spans="1:65">
      <c r="A208" s="30"/>
      <c r="B208" s="19">
        <v>1</v>
      </c>
      <c r="C208" s="9">
        <v>3</v>
      </c>
      <c r="D208" s="230">
        <v>18</v>
      </c>
      <c r="E208" s="242">
        <v>10</v>
      </c>
      <c r="F208" s="242" t="s">
        <v>103</v>
      </c>
      <c r="G208" s="230">
        <v>15</v>
      </c>
      <c r="H208" s="230">
        <v>20</v>
      </c>
      <c r="I208" s="230">
        <v>16</v>
      </c>
      <c r="J208" s="242">
        <v>20</v>
      </c>
      <c r="K208" s="230">
        <v>20</v>
      </c>
      <c r="L208" s="230">
        <v>20</v>
      </c>
      <c r="M208" s="230">
        <v>18</v>
      </c>
      <c r="N208" s="230">
        <v>14</v>
      </c>
      <c r="O208" s="230">
        <v>16.763976823881908</v>
      </c>
      <c r="P208" s="230">
        <v>18.3</v>
      </c>
      <c r="Q208" s="230">
        <v>18</v>
      </c>
      <c r="R208" s="230">
        <v>18</v>
      </c>
      <c r="S208" s="230">
        <v>19</v>
      </c>
      <c r="T208" s="230">
        <v>20</v>
      </c>
      <c r="U208" s="230">
        <v>18.773900000000001</v>
      </c>
      <c r="V208" s="230">
        <v>20</v>
      </c>
      <c r="W208" s="230">
        <v>20</v>
      </c>
      <c r="X208" s="230">
        <v>17</v>
      </c>
      <c r="Y208" s="230">
        <v>16.186</v>
      </c>
      <c r="Z208" s="227"/>
      <c r="AA208" s="228"/>
      <c r="AB208" s="228"/>
      <c r="AC208" s="228"/>
      <c r="AD208" s="228"/>
      <c r="AE208" s="228"/>
      <c r="AF208" s="228"/>
      <c r="AG208" s="228"/>
      <c r="AH208" s="228"/>
      <c r="AI208" s="228"/>
      <c r="AJ208" s="228"/>
      <c r="AK208" s="228"/>
      <c r="AL208" s="228"/>
      <c r="AM208" s="228"/>
      <c r="AN208" s="228"/>
      <c r="AO208" s="228"/>
      <c r="AP208" s="228"/>
      <c r="AQ208" s="228"/>
      <c r="AR208" s="228"/>
      <c r="AS208" s="228"/>
      <c r="AT208" s="228"/>
      <c r="AU208" s="228"/>
      <c r="AV208" s="228"/>
      <c r="AW208" s="228"/>
      <c r="AX208" s="228"/>
      <c r="AY208" s="228"/>
      <c r="AZ208" s="228"/>
      <c r="BA208" s="228"/>
      <c r="BB208" s="228"/>
      <c r="BC208" s="228"/>
      <c r="BD208" s="228"/>
      <c r="BE208" s="228"/>
      <c r="BF208" s="228"/>
      <c r="BG208" s="228"/>
      <c r="BH208" s="228"/>
      <c r="BI208" s="228"/>
      <c r="BJ208" s="228"/>
      <c r="BK208" s="228"/>
      <c r="BL208" s="228"/>
      <c r="BM208" s="229">
        <v>16</v>
      </c>
    </row>
    <row r="209" spans="1:65">
      <c r="A209" s="30"/>
      <c r="B209" s="19">
        <v>1</v>
      </c>
      <c r="C209" s="9">
        <v>4</v>
      </c>
      <c r="D209" s="230">
        <v>18</v>
      </c>
      <c r="E209" s="242">
        <v>11</v>
      </c>
      <c r="F209" s="242" t="s">
        <v>103</v>
      </c>
      <c r="G209" s="230">
        <v>17</v>
      </c>
      <c r="H209" s="230">
        <v>20</v>
      </c>
      <c r="I209" s="230">
        <v>16</v>
      </c>
      <c r="J209" s="242">
        <v>30</v>
      </c>
      <c r="K209" s="230">
        <v>20</v>
      </c>
      <c r="L209" s="230">
        <v>16</v>
      </c>
      <c r="M209" s="230">
        <v>16</v>
      </c>
      <c r="N209" s="230">
        <v>13</v>
      </c>
      <c r="O209" s="230">
        <v>16.864057974809871</v>
      </c>
      <c r="P209" s="230">
        <v>18.8</v>
      </c>
      <c r="Q209" s="230">
        <v>18</v>
      </c>
      <c r="R209" s="230">
        <v>18</v>
      </c>
      <c r="S209" s="230">
        <v>19</v>
      </c>
      <c r="T209" s="230">
        <v>19</v>
      </c>
      <c r="U209" s="230">
        <v>17.901800000000001</v>
      </c>
      <c r="V209" s="230">
        <v>20</v>
      </c>
      <c r="W209" s="230">
        <v>20</v>
      </c>
      <c r="X209" s="230">
        <v>18</v>
      </c>
      <c r="Y209" s="230">
        <v>18.940999999999999</v>
      </c>
      <c r="Z209" s="227"/>
      <c r="AA209" s="228"/>
      <c r="AB209" s="228"/>
      <c r="AC209" s="228"/>
      <c r="AD209" s="228"/>
      <c r="AE209" s="228"/>
      <c r="AF209" s="228"/>
      <c r="AG209" s="228"/>
      <c r="AH209" s="228"/>
      <c r="AI209" s="228"/>
      <c r="AJ209" s="228"/>
      <c r="AK209" s="228"/>
      <c r="AL209" s="228"/>
      <c r="AM209" s="228"/>
      <c r="AN209" s="228"/>
      <c r="AO209" s="228"/>
      <c r="AP209" s="228"/>
      <c r="AQ209" s="228"/>
      <c r="AR209" s="228"/>
      <c r="AS209" s="228"/>
      <c r="AT209" s="228"/>
      <c r="AU209" s="228"/>
      <c r="AV209" s="228"/>
      <c r="AW209" s="228"/>
      <c r="AX209" s="228"/>
      <c r="AY209" s="228"/>
      <c r="AZ209" s="228"/>
      <c r="BA209" s="228"/>
      <c r="BB209" s="228"/>
      <c r="BC209" s="228"/>
      <c r="BD209" s="228"/>
      <c r="BE209" s="228"/>
      <c r="BF209" s="228"/>
      <c r="BG209" s="228"/>
      <c r="BH209" s="228"/>
      <c r="BI209" s="228"/>
      <c r="BJ209" s="228"/>
      <c r="BK209" s="228"/>
      <c r="BL209" s="228"/>
      <c r="BM209" s="229">
        <v>18.179256069876686</v>
      </c>
    </row>
    <row r="210" spans="1:65">
      <c r="A210" s="30"/>
      <c r="B210" s="19">
        <v>1</v>
      </c>
      <c r="C210" s="9">
        <v>5</v>
      </c>
      <c r="D210" s="230">
        <v>19</v>
      </c>
      <c r="E210" s="242">
        <v>13</v>
      </c>
      <c r="F210" s="242" t="s">
        <v>103</v>
      </c>
      <c r="G210" s="230">
        <v>14</v>
      </c>
      <c r="H210" s="230">
        <v>20</v>
      </c>
      <c r="I210" s="230">
        <v>16</v>
      </c>
      <c r="J210" s="242">
        <v>40</v>
      </c>
      <c r="K210" s="230">
        <v>20</v>
      </c>
      <c r="L210" s="230">
        <v>19</v>
      </c>
      <c r="M210" s="230">
        <v>18</v>
      </c>
      <c r="N210" s="230">
        <v>14</v>
      </c>
      <c r="O210" s="230">
        <v>16.356304054028428</v>
      </c>
      <c r="P210" s="230">
        <v>18.899999999999999</v>
      </c>
      <c r="Q210" s="230">
        <v>18</v>
      </c>
      <c r="R210" s="230">
        <v>19</v>
      </c>
      <c r="S210" s="230">
        <v>19</v>
      </c>
      <c r="T210" s="230">
        <v>21</v>
      </c>
      <c r="U210" s="230">
        <v>18.885049999999996</v>
      </c>
      <c r="V210" s="230">
        <v>20</v>
      </c>
      <c r="W210" s="230">
        <v>19</v>
      </c>
      <c r="X210" s="230">
        <v>17</v>
      </c>
      <c r="Y210" s="230">
        <v>17.5745</v>
      </c>
      <c r="Z210" s="227"/>
      <c r="AA210" s="228"/>
      <c r="AB210" s="228"/>
      <c r="AC210" s="228"/>
      <c r="AD210" s="228"/>
      <c r="AE210" s="228"/>
      <c r="AF210" s="228"/>
      <c r="AG210" s="228"/>
      <c r="AH210" s="228"/>
      <c r="AI210" s="228"/>
      <c r="AJ210" s="228"/>
      <c r="AK210" s="228"/>
      <c r="AL210" s="228"/>
      <c r="AM210" s="228"/>
      <c r="AN210" s="228"/>
      <c r="AO210" s="228"/>
      <c r="AP210" s="228"/>
      <c r="AQ210" s="228"/>
      <c r="AR210" s="228"/>
      <c r="AS210" s="228"/>
      <c r="AT210" s="228"/>
      <c r="AU210" s="228"/>
      <c r="AV210" s="228"/>
      <c r="AW210" s="228"/>
      <c r="AX210" s="228"/>
      <c r="AY210" s="228"/>
      <c r="AZ210" s="228"/>
      <c r="BA210" s="228"/>
      <c r="BB210" s="228"/>
      <c r="BC210" s="228"/>
      <c r="BD210" s="228"/>
      <c r="BE210" s="228"/>
      <c r="BF210" s="228"/>
      <c r="BG210" s="228"/>
      <c r="BH210" s="228"/>
      <c r="BI210" s="228"/>
      <c r="BJ210" s="228"/>
      <c r="BK210" s="228"/>
      <c r="BL210" s="228"/>
      <c r="BM210" s="229">
        <v>22</v>
      </c>
    </row>
    <row r="211" spans="1:65">
      <c r="A211" s="30"/>
      <c r="B211" s="19">
        <v>1</v>
      </c>
      <c r="C211" s="9">
        <v>6</v>
      </c>
      <c r="D211" s="230">
        <v>18</v>
      </c>
      <c r="E211" s="242">
        <v>12</v>
      </c>
      <c r="F211" s="242" t="s">
        <v>103</v>
      </c>
      <c r="G211" s="230">
        <v>17</v>
      </c>
      <c r="H211" s="230">
        <v>20</v>
      </c>
      <c r="I211" s="230">
        <v>17</v>
      </c>
      <c r="J211" s="242">
        <v>30</v>
      </c>
      <c r="K211" s="230">
        <v>20</v>
      </c>
      <c r="L211" s="230">
        <v>22</v>
      </c>
      <c r="M211" s="230">
        <v>16</v>
      </c>
      <c r="N211" s="230">
        <v>15</v>
      </c>
      <c r="O211" s="230">
        <v>17.806083726908387</v>
      </c>
      <c r="P211" s="230">
        <v>18.600000000000001</v>
      </c>
      <c r="Q211" s="230">
        <v>16</v>
      </c>
      <c r="R211" s="230">
        <v>18</v>
      </c>
      <c r="S211" s="230">
        <v>18</v>
      </c>
      <c r="T211" s="230">
        <v>20</v>
      </c>
      <c r="U211" s="230">
        <v>18.482849999999999</v>
      </c>
      <c r="V211" s="230">
        <v>20</v>
      </c>
      <c r="W211" s="230">
        <v>20</v>
      </c>
      <c r="X211" s="230">
        <v>18</v>
      </c>
      <c r="Y211" s="230">
        <v>17.434333333333331</v>
      </c>
      <c r="Z211" s="227"/>
      <c r="AA211" s="228"/>
      <c r="AB211" s="228"/>
      <c r="AC211" s="228"/>
      <c r="AD211" s="228"/>
      <c r="AE211" s="228"/>
      <c r="AF211" s="228"/>
      <c r="AG211" s="228"/>
      <c r="AH211" s="228"/>
      <c r="AI211" s="228"/>
      <c r="AJ211" s="228"/>
      <c r="AK211" s="228"/>
      <c r="AL211" s="228"/>
      <c r="AM211" s="228"/>
      <c r="AN211" s="228"/>
      <c r="AO211" s="228"/>
      <c r="AP211" s="228"/>
      <c r="AQ211" s="228"/>
      <c r="AR211" s="228"/>
      <c r="AS211" s="228"/>
      <c r="AT211" s="228"/>
      <c r="AU211" s="228"/>
      <c r="AV211" s="228"/>
      <c r="AW211" s="228"/>
      <c r="AX211" s="228"/>
      <c r="AY211" s="228"/>
      <c r="AZ211" s="228"/>
      <c r="BA211" s="228"/>
      <c r="BB211" s="228"/>
      <c r="BC211" s="228"/>
      <c r="BD211" s="228"/>
      <c r="BE211" s="228"/>
      <c r="BF211" s="228"/>
      <c r="BG211" s="228"/>
      <c r="BH211" s="228"/>
      <c r="BI211" s="228"/>
      <c r="BJ211" s="228"/>
      <c r="BK211" s="228"/>
      <c r="BL211" s="228"/>
      <c r="BM211" s="231"/>
    </row>
    <row r="212" spans="1:65">
      <c r="A212" s="30"/>
      <c r="B212" s="20" t="s">
        <v>258</v>
      </c>
      <c r="C212" s="12"/>
      <c r="D212" s="232">
        <v>18.5</v>
      </c>
      <c r="E212" s="232">
        <v>11.333333333333334</v>
      </c>
      <c r="F212" s="232" t="s">
        <v>621</v>
      </c>
      <c r="G212" s="232">
        <v>16.666666666666668</v>
      </c>
      <c r="H212" s="232">
        <v>20</v>
      </c>
      <c r="I212" s="232">
        <v>16.5</v>
      </c>
      <c r="J212" s="232">
        <v>28.333333333333332</v>
      </c>
      <c r="K212" s="232">
        <v>20</v>
      </c>
      <c r="L212" s="232">
        <v>18.666666666666668</v>
      </c>
      <c r="M212" s="232">
        <v>17.333333333333332</v>
      </c>
      <c r="N212" s="232">
        <v>13.833333333333334</v>
      </c>
      <c r="O212" s="232">
        <v>16.739251438768104</v>
      </c>
      <c r="P212" s="232">
        <v>18.683333333333334</v>
      </c>
      <c r="Q212" s="232">
        <v>17.5</v>
      </c>
      <c r="R212" s="232">
        <v>18.333333333333332</v>
      </c>
      <c r="S212" s="232">
        <v>19.333333333333332</v>
      </c>
      <c r="T212" s="232">
        <v>19.833333333333332</v>
      </c>
      <c r="U212" s="232">
        <v>18.507308333333331</v>
      </c>
      <c r="V212" s="232">
        <v>20</v>
      </c>
      <c r="W212" s="232">
        <v>20</v>
      </c>
      <c r="X212" s="232">
        <v>17.5</v>
      </c>
      <c r="Y212" s="232">
        <v>17.475972222222222</v>
      </c>
      <c r="Z212" s="227"/>
      <c r="AA212" s="228"/>
      <c r="AB212" s="228"/>
      <c r="AC212" s="228"/>
      <c r="AD212" s="228"/>
      <c r="AE212" s="228"/>
      <c r="AF212" s="228"/>
      <c r="AG212" s="228"/>
      <c r="AH212" s="228"/>
      <c r="AI212" s="228"/>
      <c r="AJ212" s="228"/>
      <c r="AK212" s="228"/>
      <c r="AL212" s="228"/>
      <c r="AM212" s="228"/>
      <c r="AN212" s="228"/>
      <c r="AO212" s="228"/>
      <c r="AP212" s="228"/>
      <c r="AQ212" s="228"/>
      <c r="AR212" s="228"/>
      <c r="AS212" s="228"/>
      <c r="AT212" s="228"/>
      <c r="AU212" s="228"/>
      <c r="AV212" s="228"/>
      <c r="AW212" s="228"/>
      <c r="AX212" s="228"/>
      <c r="AY212" s="228"/>
      <c r="AZ212" s="228"/>
      <c r="BA212" s="228"/>
      <c r="BB212" s="228"/>
      <c r="BC212" s="228"/>
      <c r="BD212" s="228"/>
      <c r="BE212" s="228"/>
      <c r="BF212" s="228"/>
      <c r="BG212" s="228"/>
      <c r="BH212" s="228"/>
      <c r="BI212" s="228"/>
      <c r="BJ212" s="228"/>
      <c r="BK212" s="228"/>
      <c r="BL212" s="228"/>
      <c r="BM212" s="231"/>
    </row>
    <row r="213" spans="1:65">
      <c r="A213" s="30"/>
      <c r="B213" s="3" t="s">
        <v>259</v>
      </c>
      <c r="C213" s="29"/>
      <c r="D213" s="230">
        <v>18.5</v>
      </c>
      <c r="E213" s="230">
        <v>11.5</v>
      </c>
      <c r="F213" s="230" t="s">
        <v>621</v>
      </c>
      <c r="G213" s="230">
        <v>17</v>
      </c>
      <c r="H213" s="230">
        <v>20</v>
      </c>
      <c r="I213" s="230">
        <v>16.5</v>
      </c>
      <c r="J213" s="230">
        <v>30</v>
      </c>
      <c r="K213" s="230">
        <v>20</v>
      </c>
      <c r="L213" s="230">
        <v>19</v>
      </c>
      <c r="M213" s="230">
        <v>17</v>
      </c>
      <c r="N213" s="230">
        <v>14</v>
      </c>
      <c r="O213" s="230">
        <v>16.678516527034944</v>
      </c>
      <c r="P213" s="230">
        <v>18.75</v>
      </c>
      <c r="Q213" s="230">
        <v>18</v>
      </c>
      <c r="R213" s="230">
        <v>18</v>
      </c>
      <c r="S213" s="230">
        <v>19</v>
      </c>
      <c r="T213" s="230">
        <v>20</v>
      </c>
      <c r="U213" s="230">
        <v>18.628374999999998</v>
      </c>
      <c r="V213" s="230">
        <v>20</v>
      </c>
      <c r="W213" s="230">
        <v>20</v>
      </c>
      <c r="X213" s="230">
        <v>17.5</v>
      </c>
      <c r="Y213" s="230">
        <v>17.504416666666664</v>
      </c>
      <c r="Z213" s="227"/>
      <c r="AA213" s="228"/>
      <c r="AB213" s="228"/>
      <c r="AC213" s="228"/>
      <c r="AD213" s="228"/>
      <c r="AE213" s="228"/>
      <c r="AF213" s="228"/>
      <c r="AG213" s="228"/>
      <c r="AH213" s="228"/>
      <c r="AI213" s="228"/>
      <c r="AJ213" s="228"/>
      <c r="AK213" s="228"/>
      <c r="AL213" s="228"/>
      <c r="AM213" s="228"/>
      <c r="AN213" s="228"/>
      <c r="AO213" s="228"/>
      <c r="AP213" s="228"/>
      <c r="AQ213" s="228"/>
      <c r="AR213" s="228"/>
      <c r="AS213" s="228"/>
      <c r="AT213" s="228"/>
      <c r="AU213" s="228"/>
      <c r="AV213" s="228"/>
      <c r="AW213" s="228"/>
      <c r="AX213" s="228"/>
      <c r="AY213" s="228"/>
      <c r="AZ213" s="228"/>
      <c r="BA213" s="228"/>
      <c r="BB213" s="228"/>
      <c r="BC213" s="228"/>
      <c r="BD213" s="228"/>
      <c r="BE213" s="228"/>
      <c r="BF213" s="228"/>
      <c r="BG213" s="228"/>
      <c r="BH213" s="228"/>
      <c r="BI213" s="228"/>
      <c r="BJ213" s="228"/>
      <c r="BK213" s="228"/>
      <c r="BL213" s="228"/>
      <c r="BM213" s="231"/>
    </row>
    <row r="214" spans="1:65">
      <c r="A214" s="30"/>
      <c r="B214" s="3" t="s">
        <v>260</v>
      </c>
      <c r="C214" s="29"/>
      <c r="D214" s="24">
        <v>0.54772255750516607</v>
      </c>
      <c r="E214" s="24">
        <v>1.6329931618554543</v>
      </c>
      <c r="F214" s="24" t="s">
        <v>621</v>
      </c>
      <c r="G214" s="24">
        <v>1.8618986725025215</v>
      </c>
      <c r="H214" s="24">
        <v>0</v>
      </c>
      <c r="I214" s="24">
        <v>0.54772255750516607</v>
      </c>
      <c r="J214" s="24">
        <v>7.527726527090806</v>
      </c>
      <c r="K214" s="24">
        <v>0</v>
      </c>
      <c r="L214" s="24">
        <v>2.3380903889000306</v>
      </c>
      <c r="M214" s="24">
        <v>1.6329931618554521</v>
      </c>
      <c r="N214" s="24">
        <v>0.752772652709081</v>
      </c>
      <c r="O214" s="24">
        <v>0.59910173344464124</v>
      </c>
      <c r="P214" s="24">
        <v>0.21369760566432758</v>
      </c>
      <c r="Q214" s="24">
        <v>0.83666002653407556</v>
      </c>
      <c r="R214" s="24">
        <v>0.5163977794943222</v>
      </c>
      <c r="S214" s="24">
        <v>1.0327955589886444</v>
      </c>
      <c r="T214" s="24">
        <v>0.752772652709081</v>
      </c>
      <c r="U214" s="24">
        <v>0.57670591935289384</v>
      </c>
      <c r="V214" s="24">
        <v>0</v>
      </c>
      <c r="W214" s="24">
        <v>0.63245553203367588</v>
      </c>
      <c r="X214" s="24">
        <v>0.54772255750516607</v>
      </c>
      <c r="Y214" s="24">
        <v>1.1788744934454622</v>
      </c>
      <c r="Z214" s="155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86</v>
      </c>
      <c r="C215" s="29"/>
      <c r="D215" s="13">
        <v>2.9606624730008978E-2</v>
      </c>
      <c r="E215" s="13">
        <v>0.14408763192842242</v>
      </c>
      <c r="F215" s="13" t="s">
        <v>621</v>
      </c>
      <c r="G215" s="13">
        <v>0.11171392035015128</v>
      </c>
      <c r="H215" s="13">
        <v>0</v>
      </c>
      <c r="I215" s="13">
        <v>3.3195306515464609E-2</v>
      </c>
      <c r="J215" s="13">
        <v>0.26568446566202847</v>
      </c>
      <c r="K215" s="13">
        <v>0</v>
      </c>
      <c r="L215" s="13">
        <v>0.12525484226250164</v>
      </c>
      <c r="M215" s="13">
        <v>9.421114395319917E-2</v>
      </c>
      <c r="N215" s="13">
        <v>5.4417300195837182E-2</v>
      </c>
      <c r="O215" s="13">
        <v>3.5790234446035123E-2</v>
      </c>
      <c r="P215" s="13">
        <v>1.1437873630561691E-2</v>
      </c>
      <c r="Q215" s="13">
        <v>4.7809144373375745E-2</v>
      </c>
      <c r="R215" s="13">
        <v>2.8167151608781211E-2</v>
      </c>
      <c r="S215" s="13">
        <v>5.3420459947688508E-2</v>
      </c>
      <c r="T215" s="13">
        <v>3.7954923666004087E-2</v>
      </c>
      <c r="U215" s="13">
        <v>3.1160982946082681E-2</v>
      </c>
      <c r="V215" s="13">
        <v>0</v>
      </c>
      <c r="W215" s="13">
        <v>3.1622776601683791E-2</v>
      </c>
      <c r="X215" s="13">
        <v>3.129843185743806E-2</v>
      </c>
      <c r="Y215" s="13">
        <v>6.7456876129982662E-2</v>
      </c>
      <c r="Z215" s="155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261</v>
      </c>
      <c r="C216" s="29"/>
      <c r="D216" s="13">
        <v>1.7643402397240715E-2</v>
      </c>
      <c r="E216" s="13">
        <v>-0.37657881654943814</v>
      </c>
      <c r="F216" s="13" t="s">
        <v>621</v>
      </c>
      <c r="G216" s="13">
        <v>-8.3204141984467794E-2</v>
      </c>
      <c r="H216" s="13">
        <v>0.10015502961863842</v>
      </c>
      <c r="I216" s="13">
        <v>-9.2372100564623194E-2</v>
      </c>
      <c r="J216" s="13">
        <v>0.55855295862640442</v>
      </c>
      <c r="K216" s="13">
        <v>0.10015502961863842</v>
      </c>
      <c r="L216" s="13">
        <v>2.6811360977396115E-2</v>
      </c>
      <c r="M216" s="13">
        <v>-4.6532307663846639E-2</v>
      </c>
      <c r="N216" s="13">
        <v>-0.23905943784710837</v>
      </c>
      <c r="O216" s="13">
        <v>-7.9211416879411911E-2</v>
      </c>
      <c r="P216" s="13">
        <v>2.7728156835411522E-2</v>
      </c>
      <c r="Q216" s="13">
        <v>-3.736434908369124E-2</v>
      </c>
      <c r="R216" s="13">
        <v>8.4754438170853152E-3</v>
      </c>
      <c r="S216" s="13">
        <v>6.348319529801727E-2</v>
      </c>
      <c r="T216" s="13">
        <v>9.0987071038483247E-2</v>
      </c>
      <c r="U216" s="13">
        <v>1.8045417380980311E-2</v>
      </c>
      <c r="V216" s="13">
        <v>0.10015502961863842</v>
      </c>
      <c r="W216" s="13">
        <v>0.10015502961863842</v>
      </c>
      <c r="X216" s="13">
        <v>-3.736434908369124E-2</v>
      </c>
      <c r="Y216" s="13">
        <v>-3.868606311233036E-2</v>
      </c>
      <c r="Z216" s="155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262</v>
      </c>
      <c r="C217" s="47"/>
      <c r="D217" s="45">
        <v>0.04</v>
      </c>
      <c r="E217" s="45">
        <v>3.18</v>
      </c>
      <c r="F217" s="45">
        <v>8.0500000000000007</v>
      </c>
      <c r="G217" s="45">
        <v>0.79</v>
      </c>
      <c r="H217" s="45">
        <v>0.71</v>
      </c>
      <c r="I217" s="45">
        <v>0.86</v>
      </c>
      <c r="J217" s="45">
        <v>4.46</v>
      </c>
      <c r="K217" s="45">
        <v>0.71</v>
      </c>
      <c r="L217" s="45">
        <v>0.11</v>
      </c>
      <c r="M217" s="45">
        <v>0.49</v>
      </c>
      <c r="N217" s="45">
        <v>2.06</v>
      </c>
      <c r="O217" s="45">
        <v>0.75</v>
      </c>
      <c r="P217" s="45">
        <v>0.12</v>
      </c>
      <c r="Q217" s="45">
        <v>0.41</v>
      </c>
      <c r="R217" s="45">
        <v>0.04</v>
      </c>
      <c r="S217" s="45">
        <v>0.41</v>
      </c>
      <c r="T217" s="45">
        <v>0.64</v>
      </c>
      <c r="U217" s="45">
        <v>0.04</v>
      </c>
      <c r="V217" s="45">
        <v>0.71</v>
      </c>
      <c r="W217" s="45">
        <v>0.71</v>
      </c>
      <c r="X217" s="45">
        <v>0.41</v>
      </c>
      <c r="Y217" s="45">
        <v>0.42</v>
      </c>
      <c r="Z217" s="155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BM218" s="55"/>
    </row>
    <row r="219" spans="1:65" ht="15">
      <c r="B219" s="8" t="s">
        <v>443</v>
      </c>
      <c r="BM219" s="28" t="s">
        <v>66</v>
      </c>
    </row>
    <row r="220" spans="1:65" ht="15">
      <c r="A220" s="25" t="s">
        <v>28</v>
      </c>
      <c r="B220" s="18" t="s">
        <v>110</v>
      </c>
      <c r="C220" s="15" t="s">
        <v>111</v>
      </c>
      <c r="D220" s="16" t="s">
        <v>225</v>
      </c>
      <c r="E220" s="17" t="s">
        <v>225</v>
      </c>
      <c r="F220" s="17" t="s">
        <v>225</v>
      </c>
      <c r="G220" s="17" t="s">
        <v>225</v>
      </c>
      <c r="H220" s="17" t="s">
        <v>225</v>
      </c>
      <c r="I220" s="17" t="s">
        <v>225</v>
      </c>
      <c r="J220" s="17" t="s">
        <v>225</v>
      </c>
      <c r="K220" s="17" t="s">
        <v>225</v>
      </c>
      <c r="L220" s="17" t="s">
        <v>225</v>
      </c>
      <c r="M220" s="17" t="s">
        <v>225</v>
      </c>
      <c r="N220" s="17" t="s">
        <v>225</v>
      </c>
      <c r="O220" s="17" t="s">
        <v>225</v>
      </c>
      <c r="P220" s="17" t="s">
        <v>225</v>
      </c>
      <c r="Q220" s="17" t="s">
        <v>225</v>
      </c>
      <c r="R220" s="17" t="s">
        <v>225</v>
      </c>
      <c r="S220" s="17" t="s">
        <v>225</v>
      </c>
      <c r="T220" s="155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226</v>
      </c>
      <c r="C221" s="9" t="s">
        <v>226</v>
      </c>
      <c r="D221" s="153" t="s">
        <v>228</v>
      </c>
      <c r="E221" s="154" t="s">
        <v>229</v>
      </c>
      <c r="F221" s="154" t="s">
        <v>231</v>
      </c>
      <c r="G221" s="154" t="s">
        <v>233</v>
      </c>
      <c r="H221" s="154" t="s">
        <v>236</v>
      </c>
      <c r="I221" s="154" t="s">
        <v>238</v>
      </c>
      <c r="J221" s="154" t="s">
        <v>239</v>
      </c>
      <c r="K221" s="154" t="s">
        <v>240</v>
      </c>
      <c r="L221" s="154" t="s">
        <v>241</v>
      </c>
      <c r="M221" s="154" t="s">
        <v>242</v>
      </c>
      <c r="N221" s="154" t="s">
        <v>243</v>
      </c>
      <c r="O221" s="154" t="s">
        <v>244</v>
      </c>
      <c r="P221" s="154" t="s">
        <v>245</v>
      </c>
      <c r="Q221" s="154" t="s">
        <v>247</v>
      </c>
      <c r="R221" s="154" t="s">
        <v>249</v>
      </c>
      <c r="S221" s="154" t="s">
        <v>250</v>
      </c>
      <c r="T221" s="155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271</v>
      </c>
      <c r="E222" s="11" t="s">
        <v>272</v>
      </c>
      <c r="F222" s="11" t="s">
        <v>271</v>
      </c>
      <c r="G222" s="11" t="s">
        <v>272</v>
      </c>
      <c r="H222" s="11" t="s">
        <v>271</v>
      </c>
      <c r="I222" s="11" t="s">
        <v>272</v>
      </c>
      <c r="J222" s="11" t="s">
        <v>271</v>
      </c>
      <c r="K222" s="11" t="s">
        <v>272</v>
      </c>
      <c r="L222" s="11" t="s">
        <v>272</v>
      </c>
      <c r="M222" s="11" t="s">
        <v>271</v>
      </c>
      <c r="N222" s="11" t="s">
        <v>271</v>
      </c>
      <c r="O222" s="11" t="s">
        <v>272</v>
      </c>
      <c r="P222" s="11" t="s">
        <v>271</v>
      </c>
      <c r="Q222" s="11" t="s">
        <v>272</v>
      </c>
      <c r="R222" s="11" t="s">
        <v>271</v>
      </c>
      <c r="S222" s="11" t="s">
        <v>114</v>
      </c>
      <c r="T222" s="155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9"/>
      <c r="C223" s="9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155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3</v>
      </c>
    </row>
    <row r="224" spans="1:65">
      <c r="A224" s="30"/>
      <c r="B224" s="18">
        <v>1</v>
      </c>
      <c r="C224" s="14">
        <v>1</v>
      </c>
      <c r="D224" s="22">
        <v>5.15</v>
      </c>
      <c r="E224" s="150" t="s">
        <v>104</v>
      </c>
      <c r="F224" s="22">
        <v>5.41</v>
      </c>
      <c r="G224" s="22">
        <v>5.14</v>
      </c>
      <c r="H224" s="22">
        <v>5.23</v>
      </c>
      <c r="I224" s="22">
        <v>5.22</v>
      </c>
      <c r="J224" s="22">
        <v>5.0382727709939239</v>
      </c>
      <c r="K224" s="22">
        <v>5.4</v>
      </c>
      <c r="L224" s="22">
        <v>4.95</v>
      </c>
      <c r="M224" s="22">
        <v>5.22</v>
      </c>
      <c r="N224" s="22">
        <v>5.5</v>
      </c>
      <c r="O224" s="157">
        <v>5.9</v>
      </c>
      <c r="P224" s="22">
        <v>5.2332808421820598</v>
      </c>
      <c r="Q224" s="22">
        <v>5.13</v>
      </c>
      <c r="R224" s="22">
        <v>5.42</v>
      </c>
      <c r="S224" s="22">
        <v>5.36</v>
      </c>
      <c r="T224" s="155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>
        <v>1</v>
      </c>
      <c r="C225" s="9">
        <v>2</v>
      </c>
      <c r="D225" s="11">
        <v>4.99</v>
      </c>
      <c r="E225" s="151" t="s">
        <v>104</v>
      </c>
      <c r="F225" s="156">
        <v>5.53</v>
      </c>
      <c r="G225" s="11">
        <v>5.07</v>
      </c>
      <c r="H225" s="11">
        <v>5.33</v>
      </c>
      <c r="I225" s="11">
        <v>5.6</v>
      </c>
      <c r="J225" s="11">
        <v>4.9506306274379659</v>
      </c>
      <c r="K225" s="11">
        <v>5.4</v>
      </c>
      <c r="L225" s="11">
        <v>4.93</v>
      </c>
      <c r="M225" s="11">
        <v>4.97</v>
      </c>
      <c r="N225" s="11">
        <v>5.5</v>
      </c>
      <c r="O225" s="11">
        <v>5</v>
      </c>
      <c r="P225" s="11">
        <v>5.2293342349207199</v>
      </c>
      <c r="Q225" s="11">
        <v>5.1100000000000003</v>
      </c>
      <c r="R225" s="11">
        <v>5.49</v>
      </c>
      <c r="S225" s="11">
        <v>5.35</v>
      </c>
      <c r="T225" s="155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25</v>
      </c>
    </row>
    <row r="226" spans="1:65">
      <c r="A226" s="30"/>
      <c r="B226" s="19">
        <v>1</v>
      </c>
      <c r="C226" s="9">
        <v>3</v>
      </c>
      <c r="D226" s="11">
        <v>5.03</v>
      </c>
      <c r="E226" s="151" t="s">
        <v>104</v>
      </c>
      <c r="F226" s="11">
        <v>5.35</v>
      </c>
      <c r="G226" s="11">
        <v>5.0599999999999996</v>
      </c>
      <c r="H226" s="11">
        <v>5.32</v>
      </c>
      <c r="I226" s="11">
        <v>5.37</v>
      </c>
      <c r="J226" s="11">
        <v>4.958451931549634</v>
      </c>
      <c r="K226" s="11">
        <v>5.4</v>
      </c>
      <c r="L226" s="11">
        <v>5.05</v>
      </c>
      <c r="M226" s="11">
        <v>5.35</v>
      </c>
      <c r="N226" s="11">
        <v>5.4</v>
      </c>
      <c r="O226" s="11">
        <v>5.2</v>
      </c>
      <c r="P226" s="11">
        <v>5.1735139266932997</v>
      </c>
      <c r="Q226" s="11">
        <v>5.15</v>
      </c>
      <c r="R226" s="11">
        <v>5.33</v>
      </c>
      <c r="S226" s="11">
        <v>5.38</v>
      </c>
      <c r="T226" s="155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16</v>
      </c>
    </row>
    <row r="227" spans="1:65">
      <c r="A227" s="30"/>
      <c r="B227" s="19">
        <v>1</v>
      </c>
      <c r="C227" s="9">
        <v>4</v>
      </c>
      <c r="D227" s="11">
        <v>4.83</v>
      </c>
      <c r="E227" s="151" t="s">
        <v>104</v>
      </c>
      <c r="F227" s="11">
        <v>5.32</v>
      </c>
      <c r="G227" s="11">
        <v>5.15</v>
      </c>
      <c r="H227" s="11">
        <v>5.28</v>
      </c>
      <c r="I227" s="11">
        <v>5.3</v>
      </c>
      <c r="J227" s="11">
        <v>4.951733622888205</v>
      </c>
      <c r="K227" s="11">
        <v>5.4</v>
      </c>
      <c r="L227" s="11">
        <v>4.92</v>
      </c>
      <c r="M227" s="11">
        <v>5.22</v>
      </c>
      <c r="N227" s="11">
        <v>5.5</v>
      </c>
      <c r="O227" s="11">
        <v>5.5</v>
      </c>
      <c r="P227" s="11">
        <v>5.1467197893403798</v>
      </c>
      <c r="Q227" s="11">
        <v>4.8899999999999997</v>
      </c>
      <c r="R227" s="11">
        <v>5.44</v>
      </c>
      <c r="S227" s="11">
        <v>5.5</v>
      </c>
      <c r="T227" s="155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5.2183936260580834</v>
      </c>
    </row>
    <row r="228" spans="1:65">
      <c r="A228" s="30"/>
      <c r="B228" s="19">
        <v>1</v>
      </c>
      <c r="C228" s="9">
        <v>5</v>
      </c>
      <c r="D228" s="11">
        <v>4.88</v>
      </c>
      <c r="E228" s="151" t="s">
        <v>104</v>
      </c>
      <c r="F228" s="11">
        <v>5.34</v>
      </c>
      <c r="G228" s="11">
        <v>5.08</v>
      </c>
      <c r="H228" s="11">
        <v>5.14</v>
      </c>
      <c r="I228" s="11">
        <v>5.29</v>
      </c>
      <c r="J228" s="11">
        <v>4.9421236783364035</v>
      </c>
      <c r="K228" s="11">
        <v>5.3</v>
      </c>
      <c r="L228" s="11">
        <v>5.0999999999999996</v>
      </c>
      <c r="M228" s="11">
        <v>5.35</v>
      </c>
      <c r="N228" s="11">
        <v>5.4</v>
      </c>
      <c r="O228" s="11">
        <v>5.0999999999999996</v>
      </c>
      <c r="P228" s="11">
        <v>5.1660825593541304</v>
      </c>
      <c r="Q228" s="11">
        <v>5.05</v>
      </c>
      <c r="R228" s="11">
        <v>5.41</v>
      </c>
      <c r="S228" s="11">
        <v>5.22</v>
      </c>
      <c r="T228" s="155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23</v>
      </c>
    </row>
    <row r="229" spans="1:65">
      <c r="A229" s="30"/>
      <c r="B229" s="19">
        <v>1</v>
      </c>
      <c r="C229" s="9">
        <v>6</v>
      </c>
      <c r="D229" s="11">
        <v>5.31</v>
      </c>
      <c r="E229" s="151" t="s">
        <v>104</v>
      </c>
      <c r="F229" s="11">
        <v>5.34</v>
      </c>
      <c r="G229" s="11">
        <v>4.99</v>
      </c>
      <c r="H229" s="11">
        <v>5.21</v>
      </c>
      <c r="I229" s="11">
        <v>5.39</v>
      </c>
      <c r="J229" s="11">
        <v>5.0648039890867089</v>
      </c>
      <c r="K229" s="11">
        <v>5.2</v>
      </c>
      <c r="L229" s="11">
        <v>5.05</v>
      </c>
      <c r="M229" s="11">
        <v>5.31</v>
      </c>
      <c r="N229" s="11">
        <v>5.5</v>
      </c>
      <c r="O229" s="11">
        <v>5</v>
      </c>
      <c r="P229" s="11">
        <v>5.1084783724440497</v>
      </c>
      <c r="Q229" s="11">
        <v>5.0199999999999996</v>
      </c>
      <c r="R229" s="11">
        <v>5.48</v>
      </c>
      <c r="S229" s="11">
        <v>5.21</v>
      </c>
      <c r="T229" s="155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20" t="s">
        <v>258</v>
      </c>
      <c r="C230" s="12"/>
      <c r="D230" s="23">
        <v>5.0316666666666663</v>
      </c>
      <c r="E230" s="23" t="s">
        <v>621</v>
      </c>
      <c r="F230" s="23">
        <v>5.3816666666666668</v>
      </c>
      <c r="G230" s="23">
        <v>5.081666666666667</v>
      </c>
      <c r="H230" s="23">
        <v>5.2516666666666669</v>
      </c>
      <c r="I230" s="23">
        <v>5.3616666666666672</v>
      </c>
      <c r="J230" s="23">
        <v>4.9843361033821401</v>
      </c>
      <c r="K230" s="23">
        <v>5.3500000000000005</v>
      </c>
      <c r="L230" s="23">
        <v>5.0000000000000009</v>
      </c>
      <c r="M230" s="23">
        <v>5.2366666666666664</v>
      </c>
      <c r="N230" s="23">
        <v>5.4666666666666659</v>
      </c>
      <c r="O230" s="23">
        <v>5.2833333333333341</v>
      </c>
      <c r="P230" s="23">
        <v>5.1762349541557731</v>
      </c>
      <c r="Q230" s="23">
        <v>5.0583333333333336</v>
      </c>
      <c r="R230" s="23">
        <v>5.4283333333333346</v>
      </c>
      <c r="S230" s="23">
        <v>5.336666666666666</v>
      </c>
      <c r="T230" s="155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259</v>
      </c>
      <c r="C231" s="29"/>
      <c r="D231" s="11">
        <v>5.01</v>
      </c>
      <c r="E231" s="11" t="s">
        <v>621</v>
      </c>
      <c r="F231" s="11">
        <v>5.3449999999999998</v>
      </c>
      <c r="G231" s="11">
        <v>5.0750000000000002</v>
      </c>
      <c r="H231" s="11">
        <v>5.2550000000000008</v>
      </c>
      <c r="I231" s="11">
        <v>5.335</v>
      </c>
      <c r="J231" s="11">
        <v>4.9550927772189191</v>
      </c>
      <c r="K231" s="11">
        <v>5.4</v>
      </c>
      <c r="L231" s="11">
        <v>5</v>
      </c>
      <c r="M231" s="11">
        <v>5.2649999999999997</v>
      </c>
      <c r="N231" s="11">
        <v>5.5</v>
      </c>
      <c r="O231" s="11">
        <v>5.15</v>
      </c>
      <c r="P231" s="11">
        <v>5.169798243023715</v>
      </c>
      <c r="Q231" s="11">
        <v>5.08</v>
      </c>
      <c r="R231" s="11">
        <v>5.43</v>
      </c>
      <c r="S231" s="11">
        <v>5.3550000000000004</v>
      </c>
      <c r="T231" s="155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260</v>
      </c>
      <c r="C232" s="29"/>
      <c r="D232" s="24">
        <v>0.1771346004220142</v>
      </c>
      <c r="E232" s="24" t="s">
        <v>621</v>
      </c>
      <c r="F232" s="24">
        <v>7.8845841150099252E-2</v>
      </c>
      <c r="G232" s="24">
        <v>5.8452259722500573E-2</v>
      </c>
      <c r="H232" s="24">
        <v>7.2502873506273463E-2</v>
      </c>
      <c r="I232" s="24">
        <v>0.13166877635440624</v>
      </c>
      <c r="J232" s="24">
        <v>5.2981326456601585E-2</v>
      </c>
      <c r="K232" s="24">
        <v>8.3666002653407678E-2</v>
      </c>
      <c r="L232" s="24">
        <v>7.5894663844041005E-2</v>
      </c>
      <c r="M232" s="24">
        <v>0.14334108506170398</v>
      </c>
      <c r="N232" s="24">
        <v>5.1639777949432045E-2</v>
      </c>
      <c r="O232" s="24">
        <v>0.35449494589721131</v>
      </c>
      <c r="P232" s="24">
        <v>4.8262493488131199E-2</v>
      </c>
      <c r="Q232" s="24">
        <v>9.6003472159431349E-2</v>
      </c>
      <c r="R232" s="24">
        <v>5.776388721914999E-2</v>
      </c>
      <c r="S232" s="24">
        <v>0.10856641592438557</v>
      </c>
      <c r="T232" s="214"/>
      <c r="U232" s="215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  <c r="BI232" s="215"/>
      <c r="BJ232" s="215"/>
      <c r="BK232" s="215"/>
      <c r="BL232" s="215"/>
      <c r="BM232" s="56"/>
    </row>
    <row r="233" spans="1:65">
      <c r="A233" s="30"/>
      <c r="B233" s="3" t="s">
        <v>86</v>
      </c>
      <c r="C233" s="29"/>
      <c r="D233" s="13">
        <v>3.5203961660552674E-2</v>
      </c>
      <c r="E233" s="13" t="s">
        <v>621</v>
      </c>
      <c r="F233" s="13">
        <v>1.4650822139999862E-2</v>
      </c>
      <c r="G233" s="13">
        <v>1.1502576527878105E-2</v>
      </c>
      <c r="H233" s="13">
        <v>1.3805688385834363E-2</v>
      </c>
      <c r="I233" s="13">
        <v>2.4557434197278127E-2</v>
      </c>
      <c r="J233" s="13">
        <v>1.062956537394236E-2</v>
      </c>
      <c r="K233" s="13">
        <v>1.5638505168861248E-2</v>
      </c>
      <c r="L233" s="13">
        <v>1.5178932768808199E-2</v>
      </c>
      <c r="M233" s="13">
        <v>2.7372581488549458E-2</v>
      </c>
      <c r="N233" s="13">
        <v>9.4463008444083015E-3</v>
      </c>
      <c r="O233" s="13">
        <v>6.7096835185592035E-2</v>
      </c>
      <c r="P233" s="13">
        <v>9.323860666213258E-3</v>
      </c>
      <c r="Q233" s="13">
        <v>1.8979269619656937E-2</v>
      </c>
      <c r="R233" s="13">
        <v>1.0641182785228733E-2</v>
      </c>
      <c r="S233" s="13">
        <v>2.0343488305631277E-2</v>
      </c>
      <c r="T233" s="155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261</v>
      </c>
      <c r="C234" s="29"/>
      <c r="D234" s="13">
        <v>-3.5782459655591126E-2</v>
      </c>
      <c r="E234" s="13" t="s">
        <v>621</v>
      </c>
      <c r="F234" s="13">
        <v>3.1287988662503041E-2</v>
      </c>
      <c r="G234" s="13">
        <v>-2.6200967038720435E-2</v>
      </c>
      <c r="H234" s="13">
        <v>6.3761078586395126E-3</v>
      </c>
      <c r="I234" s="13">
        <v>2.7455391615754943E-2</v>
      </c>
      <c r="J234" s="13">
        <v>-4.4852408508851416E-2</v>
      </c>
      <c r="K234" s="13">
        <v>2.5219710005151663E-2</v>
      </c>
      <c r="L234" s="13">
        <v>-4.1850738312942282E-2</v>
      </c>
      <c r="M234" s="13">
        <v>3.5016600735782166E-3</v>
      </c>
      <c r="N234" s="13">
        <v>4.7576526111182904E-2</v>
      </c>
      <c r="O234" s="13">
        <v>1.2444386515991113E-2</v>
      </c>
      <c r="P234" s="13">
        <v>-8.0788600713811443E-3</v>
      </c>
      <c r="Q234" s="13">
        <v>-3.0672330259926661E-2</v>
      </c>
      <c r="R234" s="13">
        <v>4.0230715104915715E-2</v>
      </c>
      <c r="S234" s="13">
        <v>2.2664645307319375E-2</v>
      </c>
      <c r="T234" s="155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262</v>
      </c>
      <c r="C235" s="47"/>
      <c r="D235" s="45">
        <v>0.96</v>
      </c>
      <c r="E235" s="45">
        <v>12.34</v>
      </c>
      <c r="F235" s="45">
        <v>0.62</v>
      </c>
      <c r="G235" s="45">
        <v>0.73</v>
      </c>
      <c r="H235" s="45">
        <v>0.03</v>
      </c>
      <c r="I235" s="45">
        <v>0.53</v>
      </c>
      <c r="J235" s="45">
        <v>1.17</v>
      </c>
      <c r="K235" s="45">
        <v>0.48</v>
      </c>
      <c r="L235" s="45">
        <v>1.1000000000000001</v>
      </c>
      <c r="M235" s="45">
        <v>0.03</v>
      </c>
      <c r="N235" s="45">
        <v>1</v>
      </c>
      <c r="O235" s="45">
        <v>0.18</v>
      </c>
      <c r="P235" s="45">
        <v>0.31</v>
      </c>
      <c r="Q235" s="45">
        <v>0.84</v>
      </c>
      <c r="R235" s="45">
        <v>0.83</v>
      </c>
      <c r="S235" s="45">
        <v>0.42</v>
      </c>
      <c r="T235" s="155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BM236" s="55"/>
    </row>
    <row r="237" spans="1:65" ht="15">
      <c r="B237" s="8" t="s">
        <v>444</v>
      </c>
      <c r="BM237" s="28" t="s">
        <v>66</v>
      </c>
    </row>
    <row r="238" spans="1:65" ht="15">
      <c r="A238" s="25" t="s">
        <v>0</v>
      </c>
      <c r="B238" s="18" t="s">
        <v>110</v>
      </c>
      <c r="C238" s="15" t="s">
        <v>111</v>
      </c>
      <c r="D238" s="16" t="s">
        <v>225</v>
      </c>
      <c r="E238" s="17" t="s">
        <v>225</v>
      </c>
      <c r="F238" s="17" t="s">
        <v>225</v>
      </c>
      <c r="G238" s="17" t="s">
        <v>225</v>
      </c>
      <c r="H238" s="17" t="s">
        <v>225</v>
      </c>
      <c r="I238" s="17" t="s">
        <v>225</v>
      </c>
      <c r="J238" s="17" t="s">
        <v>225</v>
      </c>
      <c r="K238" s="17" t="s">
        <v>225</v>
      </c>
      <c r="L238" s="17" t="s">
        <v>225</v>
      </c>
      <c r="M238" s="17" t="s">
        <v>225</v>
      </c>
      <c r="N238" s="17" t="s">
        <v>225</v>
      </c>
      <c r="O238" s="17" t="s">
        <v>225</v>
      </c>
      <c r="P238" s="17" t="s">
        <v>225</v>
      </c>
      <c r="Q238" s="17" t="s">
        <v>225</v>
      </c>
      <c r="R238" s="17" t="s">
        <v>225</v>
      </c>
      <c r="S238" s="17" t="s">
        <v>225</v>
      </c>
      <c r="T238" s="17" t="s">
        <v>225</v>
      </c>
      <c r="U238" s="17" t="s">
        <v>225</v>
      </c>
      <c r="V238" s="17" t="s">
        <v>225</v>
      </c>
      <c r="W238" s="17" t="s">
        <v>225</v>
      </c>
      <c r="X238" s="17" t="s">
        <v>225</v>
      </c>
      <c r="Y238" s="155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226</v>
      </c>
      <c r="C239" s="9" t="s">
        <v>226</v>
      </c>
      <c r="D239" s="153" t="s">
        <v>228</v>
      </c>
      <c r="E239" s="154" t="s">
        <v>229</v>
      </c>
      <c r="F239" s="154" t="s">
        <v>231</v>
      </c>
      <c r="G239" s="154" t="s">
        <v>232</v>
      </c>
      <c r="H239" s="154" t="s">
        <v>233</v>
      </c>
      <c r="I239" s="154" t="s">
        <v>234</v>
      </c>
      <c r="J239" s="154" t="s">
        <v>235</v>
      </c>
      <c r="K239" s="154" t="s">
        <v>236</v>
      </c>
      <c r="L239" s="154" t="s">
        <v>237</v>
      </c>
      <c r="M239" s="154" t="s">
        <v>238</v>
      </c>
      <c r="N239" s="154" t="s">
        <v>239</v>
      </c>
      <c r="O239" s="154" t="s">
        <v>240</v>
      </c>
      <c r="P239" s="154" t="s">
        <v>241</v>
      </c>
      <c r="Q239" s="154" t="s">
        <v>242</v>
      </c>
      <c r="R239" s="154" t="s">
        <v>243</v>
      </c>
      <c r="S239" s="154" t="s">
        <v>244</v>
      </c>
      <c r="T239" s="154" t="s">
        <v>245</v>
      </c>
      <c r="U239" s="154" t="s">
        <v>247</v>
      </c>
      <c r="V239" s="154" t="s">
        <v>249</v>
      </c>
      <c r="W239" s="154" t="s">
        <v>250</v>
      </c>
      <c r="X239" s="154" t="s">
        <v>251</v>
      </c>
      <c r="Y239" s="155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1</v>
      </c>
    </row>
    <row r="240" spans="1:65">
      <c r="A240" s="30"/>
      <c r="B240" s="19"/>
      <c r="C240" s="9"/>
      <c r="D240" s="10" t="s">
        <v>114</v>
      </c>
      <c r="E240" s="11" t="s">
        <v>272</v>
      </c>
      <c r="F240" s="11" t="s">
        <v>114</v>
      </c>
      <c r="G240" s="11" t="s">
        <v>114</v>
      </c>
      <c r="H240" s="11" t="s">
        <v>115</v>
      </c>
      <c r="I240" s="11" t="s">
        <v>114</v>
      </c>
      <c r="J240" s="11" t="s">
        <v>114</v>
      </c>
      <c r="K240" s="11" t="s">
        <v>114</v>
      </c>
      <c r="L240" s="11" t="s">
        <v>114</v>
      </c>
      <c r="M240" s="11" t="s">
        <v>114</v>
      </c>
      <c r="N240" s="11" t="s">
        <v>114</v>
      </c>
      <c r="O240" s="11" t="s">
        <v>272</v>
      </c>
      <c r="P240" s="11" t="s">
        <v>115</v>
      </c>
      <c r="Q240" s="11" t="s">
        <v>114</v>
      </c>
      <c r="R240" s="11" t="s">
        <v>114</v>
      </c>
      <c r="S240" s="11" t="s">
        <v>272</v>
      </c>
      <c r="T240" s="11" t="s">
        <v>114</v>
      </c>
      <c r="U240" s="11" t="s">
        <v>270</v>
      </c>
      <c r="V240" s="11" t="s">
        <v>271</v>
      </c>
      <c r="W240" s="11" t="s">
        <v>270</v>
      </c>
      <c r="X240" s="11" t="s">
        <v>114</v>
      </c>
      <c r="Y240" s="155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2</v>
      </c>
    </row>
    <row r="241" spans="1:65">
      <c r="A241" s="30"/>
      <c r="B241" s="19"/>
      <c r="C241" s="9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155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3</v>
      </c>
    </row>
    <row r="242" spans="1:65">
      <c r="A242" s="30"/>
      <c r="B242" s="18">
        <v>1</v>
      </c>
      <c r="C242" s="14">
        <v>1</v>
      </c>
      <c r="D242" s="22">
        <v>1.0282677618769276</v>
      </c>
      <c r="E242" s="22">
        <v>0.98812999999999995</v>
      </c>
      <c r="F242" s="22">
        <v>1.02</v>
      </c>
      <c r="G242" s="22">
        <v>1.0250000000000001</v>
      </c>
      <c r="H242" s="22">
        <v>1.0349999999999999</v>
      </c>
      <c r="I242" s="22">
        <v>1.075</v>
      </c>
      <c r="J242" s="22">
        <v>1.0449999999999999</v>
      </c>
      <c r="K242" s="22">
        <v>1.0175000000000001</v>
      </c>
      <c r="L242" s="22">
        <v>1.03</v>
      </c>
      <c r="M242" s="22">
        <v>1.05</v>
      </c>
      <c r="N242" s="22">
        <v>1.01474409414313</v>
      </c>
      <c r="O242" s="22">
        <v>1.0536000000000001</v>
      </c>
      <c r="P242" s="22">
        <v>1.04</v>
      </c>
      <c r="Q242" s="22">
        <v>1.06</v>
      </c>
      <c r="R242" s="22">
        <v>1.03</v>
      </c>
      <c r="S242" s="22">
        <v>1.05</v>
      </c>
      <c r="T242" s="22">
        <v>1.01808096</v>
      </c>
      <c r="U242" s="22">
        <v>1.0509999999999999</v>
      </c>
      <c r="V242" s="22">
        <v>1.0480399999999999</v>
      </c>
      <c r="W242" s="22">
        <v>1.03</v>
      </c>
      <c r="X242" s="22">
        <v>1.0216439333333334</v>
      </c>
      <c r="Y242" s="155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>
        <v>1</v>
      </c>
      <c r="C243" s="9">
        <v>2</v>
      </c>
      <c r="D243" s="11">
        <v>1.0314119889363613</v>
      </c>
      <c r="E243" s="11">
        <v>1.00705</v>
      </c>
      <c r="F243" s="11">
        <v>1.02</v>
      </c>
      <c r="G243" s="11">
        <v>1.0250000000000001</v>
      </c>
      <c r="H243" s="11">
        <v>1.0149999999999999</v>
      </c>
      <c r="I243" s="11">
        <v>1.0449999999999999</v>
      </c>
      <c r="J243" s="11">
        <v>1.0250000000000001</v>
      </c>
      <c r="K243" s="11">
        <v>1.0142</v>
      </c>
      <c r="L243" s="11">
        <v>1.05</v>
      </c>
      <c r="M243" s="11">
        <v>1.05</v>
      </c>
      <c r="N243" s="11">
        <v>1.00878427775413</v>
      </c>
      <c r="O243" s="11">
        <v>1.0638999999999998</v>
      </c>
      <c r="P243" s="11">
        <v>1.04</v>
      </c>
      <c r="Q243" s="11">
        <v>1.06</v>
      </c>
      <c r="R243" s="11">
        <v>1.02</v>
      </c>
      <c r="S243" s="11">
        <v>1.05</v>
      </c>
      <c r="T243" s="11">
        <v>1.0148278399999999</v>
      </c>
      <c r="U243" s="11">
        <v>1.0449999999999999</v>
      </c>
      <c r="V243" s="11">
        <v>1.0391600000000001</v>
      </c>
      <c r="W243" s="11">
        <v>1.04</v>
      </c>
      <c r="X243" s="11">
        <v>1.0374963666666668</v>
      </c>
      <c r="Y243" s="155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26</v>
      </c>
    </row>
    <row r="244" spans="1:65">
      <c r="A244" s="30"/>
      <c r="B244" s="19">
        <v>1</v>
      </c>
      <c r="C244" s="9">
        <v>3</v>
      </c>
      <c r="D244" s="11">
        <v>1.0183640096967457</v>
      </c>
      <c r="E244" s="11">
        <v>1.0328999999999999</v>
      </c>
      <c r="F244" s="11">
        <v>1.01</v>
      </c>
      <c r="G244" s="11">
        <v>1.0149999999999999</v>
      </c>
      <c r="H244" s="11">
        <v>1.0249999999999999</v>
      </c>
      <c r="I244" s="11">
        <v>1.0449999999999999</v>
      </c>
      <c r="J244" s="11">
        <v>1.0349999999999999</v>
      </c>
      <c r="K244" s="11">
        <v>1.0237000000000001</v>
      </c>
      <c r="L244" s="11">
        <v>1.04</v>
      </c>
      <c r="M244" s="11">
        <v>1.04</v>
      </c>
      <c r="N244" s="11">
        <v>1.01769085296106</v>
      </c>
      <c r="O244" s="11">
        <v>1.0566</v>
      </c>
      <c r="P244" s="11">
        <v>1.0449999999999999</v>
      </c>
      <c r="Q244" s="11">
        <v>1.07</v>
      </c>
      <c r="R244" s="11">
        <v>1.03</v>
      </c>
      <c r="S244" s="11">
        <v>1.05</v>
      </c>
      <c r="T244" s="11">
        <v>1.0258310399999999</v>
      </c>
      <c r="U244" s="11">
        <v>1.04</v>
      </c>
      <c r="V244" s="11">
        <v>1.0362500000000001</v>
      </c>
      <c r="W244" s="11">
        <v>1.03</v>
      </c>
      <c r="X244" s="11">
        <v>1.0197091</v>
      </c>
      <c r="Y244" s="155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16</v>
      </c>
    </row>
    <row r="245" spans="1:65">
      <c r="A245" s="30"/>
      <c r="B245" s="19">
        <v>1</v>
      </c>
      <c r="C245" s="9">
        <v>4</v>
      </c>
      <c r="D245" s="11">
        <v>1.0362381375502001</v>
      </c>
      <c r="E245" s="11">
        <v>1.00041</v>
      </c>
      <c r="F245" s="11">
        <v>1.03</v>
      </c>
      <c r="G245" s="11">
        <v>1.0250000000000001</v>
      </c>
      <c r="H245" s="11">
        <v>1.0249999999999999</v>
      </c>
      <c r="I245" s="11">
        <v>1.05</v>
      </c>
      <c r="J245" s="11">
        <v>1.03</v>
      </c>
      <c r="K245" s="11">
        <v>0.98689999999999989</v>
      </c>
      <c r="L245" s="11">
        <v>1.05</v>
      </c>
      <c r="M245" s="11">
        <v>1.03</v>
      </c>
      <c r="N245" s="11">
        <v>1.04880651222701</v>
      </c>
      <c r="O245" s="11">
        <v>1.0571000000000002</v>
      </c>
      <c r="P245" s="11">
        <v>1.03</v>
      </c>
      <c r="Q245" s="11">
        <v>1.07</v>
      </c>
      <c r="R245" s="11">
        <v>1.04</v>
      </c>
      <c r="S245" s="11">
        <v>1.05</v>
      </c>
      <c r="T245" s="11">
        <v>1.0328156799999999</v>
      </c>
      <c r="U245" s="11">
        <v>1.032</v>
      </c>
      <c r="V245" s="11">
        <v>1.0359799999999999</v>
      </c>
      <c r="W245" s="11">
        <v>1.03</v>
      </c>
      <c r="X245" s="11">
        <v>1.0091768999999999</v>
      </c>
      <c r="Y245" s="155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1.0332039991778033</v>
      </c>
    </row>
    <row r="246" spans="1:65">
      <c r="A246" s="30"/>
      <c r="B246" s="19">
        <v>1</v>
      </c>
      <c r="C246" s="9">
        <v>5</v>
      </c>
      <c r="D246" s="11">
        <v>1.0372128440993869</v>
      </c>
      <c r="E246" s="11">
        <v>1.0130699999999999</v>
      </c>
      <c r="F246" s="11">
        <v>1.01</v>
      </c>
      <c r="G246" s="11">
        <v>1.02</v>
      </c>
      <c r="H246" s="11">
        <v>1.0349999999999999</v>
      </c>
      <c r="I246" s="11">
        <v>1.0449999999999999</v>
      </c>
      <c r="J246" s="11">
        <v>1.04</v>
      </c>
      <c r="K246" s="11">
        <v>1.0033999999999998</v>
      </c>
      <c r="L246" s="156">
        <v>0.96</v>
      </c>
      <c r="M246" s="11">
        <v>1.06</v>
      </c>
      <c r="N246" s="11">
        <v>1.0079819473034102</v>
      </c>
      <c r="O246" s="11">
        <v>1.0560999999999998</v>
      </c>
      <c r="P246" s="11">
        <v>1.0449999999999999</v>
      </c>
      <c r="Q246" s="11">
        <v>1.07</v>
      </c>
      <c r="R246" s="11">
        <v>1.03</v>
      </c>
      <c r="S246" s="11">
        <v>1.06</v>
      </c>
      <c r="T246" s="11">
        <v>1.0145408000000002</v>
      </c>
      <c r="U246" s="11">
        <v>1.026</v>
      </c>
      <c r="V246" s="11">
        <v>1.0465599999999999</v>
      </c>
      <c r="W246" s="11">
        <v>1.03</v>
      </c>
      <c r="X246" s="11">
        <v>1.0026105333333335</v>
      </c>
      <c r="Y246" s="155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24</v>
      </c>
    </row>
    <row r="247" spans="1:65">
      <c r="A247" s="30"/>
      <c r="B247" s="19">
        <v>1</v>
      </c>
      <c r="C247" s="9">
        <v>6</v>
      </c>
      <c r="D247" s="11">
        <v>1.031918121244874</v>
      </c>
      <c r="E247" s="11">
        <v>1.0379799999999999</v>
      </c>
      <c r="F247" s="11">
        <v>1.03</v>
      </c>
      <c r="G247" s="11">
        <v>1.02</v>
      </c>
      <c r="H247" s="11">
        <v>1.04</v>
      </c>
      <c r="I247" s="11">
        <v>1.05</v>
      </c>
      <c r="J247" s="11">
        <v>1.04</v>
      </c>
      <c r="K247" s="11">
        <v>0.99240000000000006</v>
      </c>
      <c r="L247" s="11">
        <v>0.98</v>
      </c>
      <c r="M247" s="11">
        <v>0.99500000000000011</v>
      </c>
      <c r="N247" s="11">
        <v>1.0258715419433002</v>
      </c>
      <c r="O247" s="11">
        <v>1.0432000000000001</v>
      </c>
      <c r="P247" s="11">
        <v>1.05</v>
      </c>
      <c r="Q247" s="156">
        <v>1.1200000000000001</v>
      </c>
      <c r="R247" s="11">
        <v>1.04</v>
      </c>
      <c r="S247" s="11">
        <v>1.06</v>
      </c>
      <c r="T247" s="11">
        <v>1.04362752</v>
      </c>
      <c r="U247" s="11">
        <v>1.0389999999999999</v>
      </c>
      <c r="V247" s="11">
        <v>1.06501</v>
      </c>
      <c r="W247" s="11">
        <v>1.03</v>
      </c>
      <c r="X247" s="11">
        <v>0.98291113333333324</v>
      </c>
      <c r="Y247" s="155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20" t="s">
        <v>258</v>
      </c>
      <c r="C248" s="12"/>
      <c r="D248" s="23">
        <v>1.0305688105674158</v>
      </c>
      <c r="E248" s="23">
        <v>1.0132566666666667</v>
      </c>
      <c r="F248" s="23">
        <v>1.02</v>
      </c>
      <c r="G248" s="23">
        <v>1.0216666666666667</v>
      </c>
      <c r="H248" s="23">
        <v>1.0291666666666666</v>
      </c>
      <c r="I248" s="23">
        <v>1.0516666666666665</v>
      </c>
      <c r="J248" s="23">
        <v>1.0358333333333334</v>
      </c>
      <c r="K248" s="23">
        <v>1.0063499999999999</v>
      </c>
      <c r="L248" s="23">
        <v>1.0183333333333333</v>
      </c>
      <c r="M248" s="23">
        <v>1.0375000000000001</v>
      </c>
      <c r="N248" s="23">
        <v>1.0206465377220069</v>
      </c>
      <c r="O248" s="23">
        <v>1.0550833333333332</v>
      </c>
      <c r="P248" s="23">
        <v>1.0416666666666667</v>
      </c>
      <c r="Q248" s="23">
        <v>1.0750000000000002</v>
      </c>
      <c r="R248" s="23">
        <v>1.0316666666666667</v>
      </c>
      <c r="S248" s="23">
        <v>1.0533333333333335</v>
      </c>
      <c r="T248" s="23">
        <v>1.0249539733333335</v>
      </c>
      <c r="U248" s="23">
        <v>1.0388333333333333</v>
      </c>
      <c r="V248" s="23">
        <v>1.0451666666666666</v>
      </c>
      <c r="W248" s="23">
        <v>1.031666666666667</v>
      </c>
      <c r="X248" s="23">
        <v>1.0122579944444445</v>
      </c>
      <c r="Y248" s="155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259</v>
      </c>
      <c r="C249" s="29"/>
      <c r="D249" s="11">
        <v>1.0316650550906177</v>
      </c>
      <c r="E249" s="11">
        <v>1.01006</v>
      </c>
      <c r="F249" s="11">
        <v>1.02</v>
      </c>
      <c r="G249" s="11">
        <v>1.0225</v>
      </c>
      <c r="H249" s="11">
        <v>1.0299999999999998</v>
      </c>
      <c r="I249" s="11">
        <v>1.0474999999999999</v>
      </c>
      <c r="J249" s="11">
        <v>1.0375000000000001</v>
      </c>
      <c r="K249" s="11">
        <v>1.0087999999999999</v>
      </c>
      <c r="L249" s="11">
        <v>1.0350000000000001</v>
      </c>
      <c r="M249" s="11">
        <v>1.0449999999999999</v>
      </c>
      <c r="N249" s="11">
        <v>1.016217473552095</v>
      </c>
      <c r="O249" s="11">
        <v>1.0563499999999999</v>
      </c>
      <c r="P249" s="11">
        <v>1.0425</v>
      </c>
      <c r="Q249" s="11">
        <v>1.07</v>
      </c>
      <c r="R249" s="11">
        <v>1.03</v>
      </c>
      <c r="S249" s="11">
        <v>1.05</v>
      </c>
      <c r="T249" s="11">
        <v>1.0219559999999999</v>
      </c>
      <c r="U249" s="11">
        <v>1.0394999999999999</v>
      </c>
      <c r="V249" s="11">
        <v>1.0428600000000001</v>
      </c>
      <c r="W249" s="11">
        <v>1.03</v>
      </c>
      <c r="X249" s="11">
        <v>1.014443</v>
      </c>
      <c r="Y249" s="155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260</v>
      </c>
      <c r="C250" s="29"/>
      <c r="D250" s="24">
        <v>6.8274157401838386E-3</v>
      </c>
      <c r="E250" s="24">
        <v>1.9141826105851696E-2</v>
      </c>
      <c r="F250" s="24">
        <v>8.9442719099991665E-3</v>
      </c>
      <c r="G250" s="24">
        <v>4.0824829046387252E-3</v>
      </c>
      <c r="H250" s="24">
        <v>9.1742392963486252E-3</v>
      </c>
      <c r="I250" s="24">
        <v>1.1690451944500125E-2</v>
      </c>
      <c r="J250" s="24">
        <v>7.3598007219398218E-3</v>
      </c>
      <c r="K250" s="24">
        <v>1.4618994493466417E-2</v>
      </c>
      <c r="L250" s="24">
        <v>3.8686776379877781E-2</v>
      </c>
      <c r="M250" s="24">
        <v>2.318404623873924E-2</v>
      </c>
      <c r="N250" s="24">
        <v>1.5264106969352542E-2</v>
      </c>
      <c r="O250" s="24">
        <v>6.7608924460211238E-3</v>
      </c>
      <c r="P250" s="24">
        <v>6.8313005106397165E-3</v>
      </c>
      <c r="Q250" s="24">
        <v>2.2583179581272449E-2</v>
      </c>
      <c r="R250" s="24">
        <v>7.5277265270908156E-3</v>
      </c>
      <c r="S250" s="24">
        <v>5.1639777949432268E-3</v>
      </c>
      <c r="T250" s="24">
        <v>1.1571413830620084E-2</v>
      </c>
      <c r="U250" s="24">
        <v>8.9312186551817208E-3</v>
      </c>
      <c r="V250" s="24">
        <v>1.0990333328278369E-2</v>
      </c>
      <c r="W250" s="24">
        <v>4.0824829046386332E-3</v>
      </c>
      <c r="X250" s="24">
        <v>1.8678303783771527E-2</v>
      </c>
      <c r="Y250" s="214"/>
      <c r="Z250" s="215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  <c r="BI250" s="215"/>
      <c r="BJ250" s="215"/>
      <c r="BK250" s="215"/>
      <c r="BL250" s="215"/>
      <c r="BM250" s="56"/>
    </row>
    <row r="251" spans="1:65">
      <c r="A251" s="30"/>
      <c r="B251" s="3" t="s">
        <v>86</v>
      </c>
      <c r="C251" s="29"/>
      <c r="D251" s="13">
        <v>6.6249004143884051E-3</v>
      </c>
      <c r="E251" s="13">
        <v>1.8891389255619697E-2</v>
      </c>
      <c r="F251" s="13">
        <v>8.7688940294109469E-3</v>
      </c>
      <c r="G251" s="13">
        <v>3.9959049637573168E-3</v>
      </c>
      <c r="H251" s="13">
        <v>8.9142406118367223E-3</v>
      </c>
      <c r="I251" s="13">
        <v>1.1116119123137997E-2</v>
      </c>
      <c r="J251" s="13">
        <v>7.1051978007464081E-3</v>
      </c>
      <c r="K251" s="13">
        <v>1.4526749633294995E-2</v>
      </c>
      <c r="L251" s="13">
        <v>3.7990287770747415E-2</v>
      </c>
      <c r="M251" s="13">
        <v>2.2346068663845049E-2</v>
      </c>
      <c r="N251" s="13">
        <v>1.4955331160404152E-2</v>
      </c>
      <c r="O251" s="13">
        <v>6.4079227037559042E-3</v>
      </c>
      <c r="P251" s="13">
        <v>6.5580484902141275E-3</v>
      </c>
      <c r="Q251" s="13">
        <v>2.1007608912811577E-2</v>
      </c>
      <c r="R251" s="13">
        <v>7.2966654543691264E-3</v>
      </c>
      <c r="S251" s="13">
        <v>4.902510564819519E-3</v>
      </c>
      <c r="T251" s="13">
        <v>1.1289691178022148E-2</v>
      </c>
      <c r="U251" s="13">
        <v>8.5973547137959769E-3</v>
      </c>
      <c r="V251" s="13">
        <v>1.0515388290491185E-2</v>
      </c>
      <c r="W251" s="13">
        <v>3.9571724439146673E-3</v>
      </c>
      <c r="X251" s="13">
        <v>1.845211782597252E-2</v>
      </c>
      <c r="Y251" s="155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261</v>
      </c>
      <c r="C252" s="29"/>
      <c r="D252" s="13">
        <v>-2.5505017523010931E-3</v>
      </c>
      <c r="E252" s="13">
        <v>-1.9306286587169708E-2</v>
      </c>
      <c r="F252" s="13">
        <v>-1.2779663249765427E-2</v>
      </c>
      <c r="G252" s="13">
        <v>-1.1166558124356518E-2</v>
      </c>
      <c r="H252" s="13">
        <v>-3.9075850600166495E-3</v>
      </c>
      <c r="I252" s="13">
        <v>1.7869334133003179E-2</v>
      </c>
      <c r="J252" s="13">
        <v>2.5448354416188756E-3</v>
      </c>
      <c r="K252" s="13">
        <v>-2.599099422686435E-2</v>
      </c>
      <c r="L252" s="13">
        <v>-1.4392768375174336E-2</v>
      </c>
      <c r="M252" s="13">
        <v>4.1579405670277847E-3</v>
      </c>
      <c r="N252" s="13">
        <v>-1.2153903261881815E-2</v>
      </c>
      <c r="O252" s="13">
        <v>2.1176199640091209E-2</v>
      </c>
      <c r="P252" s="13">
        <v>8.1907033805501683E-3</v>
      </c>
      <c r="Q252" s="13">
        <v>4.0452805888727683E-2</v>
      </c>
      <c r="R252" s="13">
        <v>-1.4879273719031749E-3</v>
      </c>
      <c r="S252" s="13">
        <v>1.948243925841231E-2</v>
      </c>
      <c r="T252" s="13">
        <v>-7.9848953846819448E-3</v>
      </c>
      <c r="U252" s="13">
        <v>5.4484246673549563E-3</v>
      </c>
      <c r="V252" s="13">
        <v>1.1578224143908633E-2</v>
      </c>
      <c r="W252" s="13">
        <v>-1.4879273719029529E-3</v>
      </c>
      <c r="X252" s="13">
        <v>-2.0272864555331727E-2</v>
      </c>
      <c r="Y252" s="155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262</v>
      </c>
      <c r="C253" s="47"/>
      <c r="D253" s="45">
        <v>7.0000000000000007E-2</v>
      </c>
      <c r="E253" s="45">
        <v>1.1299999999999999</v>
      </c>
      <c r="F253" s="45">
        <v>0.71</v>
      </c>
      <c r="G253" s="45">
        <v>0.61</v>
      </c>
      <c r="H253" s="45">
        <v>0.15</v>
      </c>
      <c r="I253" s="45">
        <v>1.22</v>
      </c>
      <c r="J253" s="45">
        <v>0.25</v>
      </c>
      <c r="K253" s="45">
        <v>1.55</v>
      </c>
      <c r="L253" s="45">
        <v>0.82</v>
      </c>
      <c r="M253" s="45">
        <v>0.36</v>
      </c>
      <c r="N253" s="45">
        <v>0.67</v>
      </c>
      <c r="O253" s="45">
        <v>1.43</v>
      </c>
      <c r="P253" s="45">
        <v>0.61</v>
      </c>
      <c r="Q253" s="45">
        <v>2.65</v>
      </c>
      <c r="R253" s="45">
        <v>0</v>
      </c>
      <c r="S253" s="45">
        <v>1.33</v>
      </c>
      <c r="T253" s="45">
        <v>0.41</v>
      </c>
      <c r="U253" s="45">
        <v>0.44</v>
      </c>
      <c r="V253" s="45">
        <v>0.83</v>
      </c>
      <c r="W253" s="45">
        <v>0</v>
      </c>
      <c r="X253" s="45">
        <v>1.19</v>
      </c>
      <c r="Y253" s="155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BM254" s="55"/>
    </row>
    <row r="255" spans="1:65" ht="15">
      <c r="B255" s="8" t="s">
        <v>445</v>
      </c>
      <c r="BM255" s="28" t="s">
        <v>66</v>
      </c>
    </row>
    <row r="256" spans="1:65" ht="15">
      <c r="A256" s="25" t="s">
        <v>33</v>
      </c>
      <c r="B256" s="18" t="s">
        <v>110</v>
      </c>
      <c r="C256" s="15" t="s">
        <v>111</v>
      </c>
      <c r="D256" s="16" t="s">
        <v>225</v>
      </c>
      <c r="E256" s="17" t="s">
        <v>225</v>
      </c>
      <c r="F256" s="17" t="s">
        <v>225</v>
      </c>
      <c r="G256" s="17" t="s">
        <v>225</v>
      </c>
      <c r="H256" s="17" t="s">
        <v>225</v>
      </c>
      <c r="I256" s="17" t="s">
        <v>225</v>
      </c>
      <c r="J256" s="17" t="s">
        <v>225</v>
      </c>
      <c r="K256" s="17" t="s">
        <v>225</v>
      </c>
      <c r="L256" s="15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226</v>
      </c>
      <c r="C257" s="9" t="s">
        <v>226</v>
      </c>
      <c r="D257" s="153" t="s">
        <v>228</v>
      </c>
      <c r="E257" s="154" t="s">
        <v>236</v>
      </c>
      <c r="F257" s="154" t="s">
        <v>238</v>
      </c>
      <c r="G257" s="154" t="s">
        <v>239</v>
      </c>
      <c r="H257" s="154" t="s">
        <v>240</v>
      </c>
      <c r="I257" s="154" t="s">
        <v>242</v>
      </c>
      <c r="J257" s="154" t="s">
        <v>245</v>
      </c>
      <c r="K257" s="154" t="s">
        <v>249</v>
      </c>
      <c r="L257" s="15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271</v>
      </c>
      <c r="E258" s="11" t="s">
        <v>271</v>
      </c>
      <c r="F258" s="11" t="s">
        <v>272</v>
      </c>
      <c r="G258" s="11" t="s">
        <v>271</v>
      </c>
      <c r="H258" s="11" t="s">
        <v>272</v>
      </c>
      <c r="I258" s="11" t="s">
        <v>271</v>
      </c>
      <c r="J258" s="11" t="s">
        <v>271</v>
      </c>
      <c r="K258" s="11" t="s">
        <v>271</v>
      </c>
      <c r="L258" s="15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/>
      <c r="E259" s="26"/>
      <c r="F259" s="26"/>
      <c r="G259" s="26"/>
      <c r="H259" s="26"/>
      <c r="I259" s="26"/>
      <c r="J259" s="26"/>
      <c r="K259" s="26"/>
      <c r="L259" s="15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3</v>
      </c>
    </row>
    <row r="260" spans="1:65">
      <c r="A260" s="30"/>
      <c r="B260" s="18">
        <v>1</v>
      </c>
      <c r="C260" s="14">
        <v>1</v>
      </c>
      <c r="D260" s="22">
        <v>3.42</v>
      </c>
      <c r="E260" s="22">
        <v>3.41</v>
      </c>
      <c r="F260" s="22">
        <v>3.5</v>
      </c>
      <c r="G260" s="22">
        <v>3.5352636396536248</v>
      </c>
      <c r="H260" s="22">
        <v>3.69</v>
      </c>
      <c r="I260" s="22">
        <v>3.65</v>
      </c>
      <c r="J260" s="22">
        <v>3.5890831512196399</v>
      </c>
      <c r="K260" s="22">
        <v>3.68</v>
      </c>
      <c r="L260" s="15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1">
        <v>3.49</v>
      </c>
      <c r="E261" s="11">
        <v>3.45</v>
      </c>
      <c r="F261" s="11">
        <v>3.7</v>
      </c>
      <c r="G261" s="11">
        <v>3.3597409945266183</v>
      </c>
      <c r="H261" s="11">
        <v>3.65</v>
      </c>
      <c r="I261" s="11">
        <v>3.8299999999999996</v>
      </c>
      <c r="J261" s="11">
        <v>3.5424845956101745</v>
      </c>
      <c r="K261" s="11">
        <v>3.67</v>
      </c>
      <c r="L261" s="15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27</v>
      </c>
    </row>
    <row r="262" spans="1:65">
      <c r="A262" s="30"/>
      <c r="B262" s="19">
        <v>1</v>
      </c>
      <c r="C262" s="9">
        <v>3</v>
      </c>
      <c r="D262" s="11">
        <v>3.5</v>
      </c>
      <c r="E262" s="11">
        <v>3.53</v>
      </c>
      <c r="F262" s="11">
        <v>3.9</v>
      </c>
      <c r="G262" s="11">
        <v>3.4591800800757682</v>
      </c>
      <c r="H262" s="11">
        <v>3.65</v>
      </c>
      <c r="I262" s="11">
        <v>3.74</v>
      </c>
      <c r="J262" s="11">
        <v>3.5549201209713082</v>
      </c>
      <c r="K262" s="11">
        <v>3.71</v>
      </c>
      <c r="L262" s="15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1">
        <v>3.33</v>
      </c>
      <c r="E263" s="11">
        <v>3.39</v>
      </c>
      <c r="F263" s="11">
        <v>3.5</v>
      </c>
      <c r="G263" s="11">
        <v>3.3923263849701581</v>
      </c>
      <c r="H263" s="11">
        <v>3.66</v>
      </c>
      <c r="I263" s="11">
        <v>3.66</v>
      </c>
      <c r="J263" s="11">
        <v>3.6239767292548302</v>
      </c>
      <c r="K263" s="11">
        <v>3.63</v>
      </c>
      <c r="L263" s="15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3.5620804161495734</v>
      </c>
    </row>
    <row r="264" spans="1:65">
      <c r="A264" s="30"/>
      <c r="B264" s="19">
        <v>1</v>
      </c>
      <c r="C264" s="9">
        <v>5</v>
      </c>
      <c r="D264" s="11">
        <v>3.36</v>
      </c>
      <c r="E264" s="11">
        <v>3.37</v>
      </c>
      <c r="F264" s="11">
        <v>3.6</v>
      </c>
      <c r="G264" s="11">
        <v>3.2434717763182679</v>
      </c>
      <c r="H264" s="11">
        <v>3.61</v>
      </c>
      <c r="I264" s="11">
        <v>3.9099999999999997</v>
      </c>
      <c r="J264" s="11">
        <v>3.57955711872073</v>
      </c>
      <c r="K264" s="11">
        <v>3.67</v>
      </c>
      <c r="L264" s="15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25</v>
      </c>
    </row>
    <row r="265" spans="1:65">
      <c r="A265" s="30"/>
      <c r="B265" s="19">
        <v>1</v>
      </c>
      <c r="C265" s="9">
        <v>6</v>
      </c>
      <c r="D265" s="11">
        <v>3.29</v>
      </c>
      <c r="E265" s="11">
        <v>3.44</v>
      </c>
      <c r="F265" s="11">
        <v>3.6</v>
      </c>
      <c r="G265" s="11">
        <v>3.4421899593085858</v>
      </c>
      <c r="H265" s="11">
        <v>3.57</v>
      </c>
      <c r="I265" s="11">
        <v>3.68</v>
      </c>
      <c r="J265" s="11">
        <v>3.53766542454983</v>
      </c>
      <c r="K265" s="11">
        <v>3.68</v>
      </c>
      <c r="L265" s="15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258</v>
      </c>
      <c r="C266" s="12"/>
      <c r="D266" s="23">
        <v>3.3983333333333334</v>
      </c>
      <c r="E266" s="23">
        <v>3.4316666666666671</v>
      </c>
      <c r="F266" s="23">
        <v>3.6333333333333333</v>
      </c>
      <c r="G266" s="23">
        <v>3.40536213914217</v>
      </c>
      <c r="H266" s="23">
        <v>3.6383333333333336</v>
      </c>
      <c r="I266" s="23">
        <v>3.7449999999999997</v>
      </c>
      <c r="J266" s="23">
        <v>3.5712811900544188</v>
      </c>
      <c r="K266" s="23">
        <v>3.6733333333333333</v>
      </c>
      <c r="L266" s="15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259</v>
      </c>
      <c r="C267" s="29"/>
      <c r="D267" s="11">
        <v>3.3899999999999997</v>
      </c>
      <c r="E267" s="11">
        <v>3.4249999999999998</v>
      </c>
      <c r="F267" s="11">
        <v>3.6</v>
      </c>
      <c r="G267" s="11">
        <v>3.417258172139372</v>
      </c>
      <c r="H267" s="11">
        <v>3.65</v>
      </c>
      <c r="I267" s="11">
        <v>3.71</v>
      </c>
      <c r="J267" s="11">
        <v>3.5672386198460191</v>
      </c>
      <c r="K267" s="11">
        <v>3.6749999999999998</v>
      </c>
      <c r="L267" s="15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260</v>
      </c>
      <c r="C268" s="29"/>
      <c r="D268" s="24">
        <v>8.6120071218425451E-2</v>
      </c>
      <c r="E268" s="24">
        <v>5.6715665090578411E-2</v>
      </c>
      <c r="F268" s="24">
        <v>0.15055453054181619</v>
      </c>
      <c r="G268" s="24">
        <v>9.9585910888830537E-2</v>
      </c>
      <c r="H268" s="24">
        <v>4.2150523919242948E-2</v>
      </c>
      <c r="I268" s="24">
        <v>0.10483320084782283</v>
      </c>
      <c r="J268" s="24">
        <v>3.2830378590044028E-2</v>
      </c>
      <c r="K268" s="24">
        <v>2.5819888974716158E-2</v>
      </c>
      <c r="L268" s="214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  <c r="AL268" s="215"/>
      <c r="AM268" s="215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  <c r="BG268" s="215"/>
      <c r="BH268" s="215"/>
      <c r="BI268" s="215"/>
      <c r="BJ268" s="215"/>
      <c r="BK268" s="215"/>
      <c r="BL268" s="215"/>
      <c r="BM268" s="56"/>
    </row>
    <row r="269" spans="1:65">
      <c r="A269" s="30"/>
      <c r="B269" s="3" t="s">
        <v>86</v>
      </c>
      <c r="C269" s="29"/>
      <c r="D269" s="13">
        <v>2.5341855189335589E-2</v>
      </c>
      <c r="E269" s="13">
        <v>1.6527148642227801E-2</v>
      </c>
      <c r="F269" s="13">
        <v>4.1437026754628313E-2</v>
      </c>
      <c r="G269" s="13">
        <v>2.9243853317144353E-2</v>
      </c>
      <c r="H269" s="13">
        <v>1.1585118805105711E-2</v>
      </c>
      <c r="I269" s="13">
        <v>2.7992844018110238E-2</v>
      </c>
      <c r="J269" s="13">
        <v>9.1928853660340759E-3</v>
      </c>
      <c r="K269" s="13">
        <v>7.029007887853763E-3</v>
      </c>
      <c r="L269" s="15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261</v>
      </c>
      <c r="C270" s="29"/>
      <c r="D270" s="13">
        <v>-4.5969507615227334E-2</v>
      </c>
      <c r="E270" s="13">
        <v>-3.6611680323566875E-2</v>
      </c>
      <c r="F270" s="13">
        <v>2.0003174790978129E-2</v>
      </c>
      <c r="G270" s="13">
        <v>-4.3996277090455949E-2</v>
      </c>
      <c r="H270" s="13">
        <v>2.1406848884727214E-2</v>
      </c>
      <c r="I270" s="13">
        <v>5.1351896218040149E-2</v>
      </c>
      <c r="J270" s="13">
        <v>2.5829775945347411E-3</v>
      </c>
      <c r="K270" s="13">
        <v>3.1232567540970591E-2</v>
      </c>
      <c r="L270" s="15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262</v>
      </c>
      <c r="C271" s="47"/>
      <c r="D271" s="45">
        <v>1.29</v>
      </c>
      <c r="E271" s="45">
        <v>1.08</v>
      </c>
      <c r="F271" s="45">
        <v>0.2</v>
      </c>
      <c r="G271" s="45">
        <v>1.24</v>
      </c>
      <c r="H271" s="45">
        <v>0.23</v>
      </c>
      <c r="I271" s="45">
        <v>0.9</v>
      </c>
      <c r="J271" s="45">
        <v>0.2</v>
      </c>
      <c r="K271" s="45">
        <v>0.45</v>
      </c>
      <c r="L271" s="15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F272" s="20"/>
      <c r="G272" s="20"/>
      <c r="H272" s="20"/>
      <c r="I272" s="20"/>
      <c r="J272" s="20"/>
      <c r="K272" s="20"/>
      <c r="BM272" s="55"/>
    </row>
    <row r="273" spans="1:65" ht="15">
      <c r="B273" s="8" t="s">
        <v>446</v>
      </c>
      <c r="BM273" s="28" t="s">
        <v>66</v>
      </c>
    </row>
    <row r="274" spans="1:65" ht="15">
      <c r="A274" s="25" t="s">
        <v>36</v>
      </c>
      <c r="B274" s="18" t="s">
        <v>110</v>
      </c>
      <c r="C274" s="15" t="s">
        <v>111</v>
      </c>
      <c r="D274" s="16" t="s">
        <v>225</v>
      </c>
      <c r="E274" s="17" t="s">
        <v>225</v>
      </c>
      <c r="F274" s="17" t="s">
        <v>225</v>
      </c>
      <c r="G274" s="17" t="s">
        <v>225</v>
      </c>
      <c r="H274" s="17" t="s">
        <v>225</v>
      </c>
      <c r="I274" s="17" t="s">
        <v>225</v>
      </c>
      <c r="J274" s="17" t="s">
        <v>225</v>
      </c>
      <c r="K274" s="17" t="s">
        <v>225</v>
      </c>
      <c r="L274" s="15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226</v>
      </c>
      <c r="C275" s="9" t="s">
        <v>226</v>
      </c>
      <c r="D275" s="153" t="s">
        <v>228</v>
      </c>
      <c r="E275" s="154" t="s">
        <v>236</v>
      </c>
      <c r="F275" s="154" t="s">
        <v>238</v>
      </c>
      <c r="G275" s="154" t="s">
        <v>239</v>
      </c>
      <c r="H275" s="154" t="s">
        <v>240</v>
      </c>
      <c r="I275" s="154" t="s">
        <v>242</v>
      </c>
      <c r="J275" s="154" t="s">
        <v>245</v>
      </c>
      <c r="K275" s="154" t="s">
        <v>249</v>
      </c>
      <c r="L275" s="15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271</v>
      </c>
      <c r="E276" s="11" t="s">
        <v>271</v>
      </c>
      <c r="F276" s="11" t="s">
        <v>272</v>
      </c>
      <c r="G276" s="11" t="s">
        <v>271</v>
      </c>
      <c r="H276" s="11" t="s">
        <v>272</v>
      </c>
      <c r="I276" s="11" t="s">
        <v>271</v>
      </c>
      <c r="J276" s="11" t="s">
        <v>271</v>
      </c>
      <c r="K276" s="11" t="s">
        <v>271</v>
      </c>
      <c r="L276" s="15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/>
      <c r="E277" s="26"/>
      <c r="F277" s="26"/>
      <c r="G277" s="26"/>
      <c r="H277" s="26"/>
      <c r="I277" s="26"/>
      <c r="J277" s="26"/>
      <c r="K277" s="26"/>
      <c r="L277" s="15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3</v>
      </c>
    </row>
    <row r="278" spans="1:65">
      <c r="A278" s="30"/>
      <c r="B278" s="18">
        <v>1</v>
      </c>
      <c r="C278" s="14">
        <v>1</v>
      </c>
      <c r="D278" s="22">
        <v>1.36</v>
      </c>
      <c r="E278" s="22">
        <v>1.31</v>
      </c>
      <c r="F278" s="22">
        <v>1.3</v>
      </c>
      <c r="G278" s="22">
        <v>1.2585164259070796</v>
      </c>
      <c r="H278" s="22">
        <v>1.36</v>
      </c>
      <c r="I278" s="22">
        <v>1.38</v>
      </c>
      <c r="J278" s="22">
        <v>1.2492287843672849</v>
      </c>
      <c r="K278" s="22">
        <v>1.36</v>
      </c>
      <c r="L278" s="15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1">
        <v>1.31</v>
      </c>
      <c r="E279" s="11">
        <v>1.3</v>
      </c>
      <c r="F279" s="11">
        <v>1.3</v>
      </c>
      <c r="G279" s="11">
        <v>1.2503284912057329</v>
      </c>
      <c r="H279" s="11">
        <v>1.36</v>
      </c>
      <c r="I279" s="11">
        <v>1.44</v>
      </c>
      <c r="J279" s="11">
        <v>1.2612074850832642</v>
      </c>
      <c r="K279" s="11">
        <v>1.41</v>
      </c>
      <c r="L279" s="15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28</v>
      </c>
    </row>
    <row r="280" spans="1:65">
      <c r="A280" s="30"/>
      <c r="B280" s="19">
        <v>1</v>
      </c>
      <c r="C280" s="9">
        <v>3</v>
      </c>
      <c r="D280" s="11">
        <v>1.32</v>
      </c>
      <c r="E280" s="11">
        <v>1.29</v>
      </c>
      <c r="F280" s="11">
        <v>1.2</v>
      </c>
      <c r="G280" s="11">
        <v>1.2869071279584257</v>
      </c>
      <c r="H280" s="11">
        <v>1.34</v>
      </c>
      <c r="I280" s="11">
        <v>1.42</v>
      </c>
      <c r="J280" s="11">
        <v>1.28610910184244</v>
      </c>
      <c r="K280" s="11">
        <v>1.4</v>
      </c>
      <c r="L280" s="15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1">
        <v>1.29</v>
      </c>
      <c r="E281" s="11">
        <v>1.32</v>
      </c>
      <c r="F281" s="11">
        <v>1.3</v>
      </c>
      <c r="G281" s="11">
        <v>1.2314747801732471</v>
      </c>
      <c r="H281" s="11">
        <v>1.36</v>
      </c>
      <c r="I281" s="11">
        <v>1.39</v>
      </c>
      <c r="J281" s="11">
        <v>1.2511179297598636</v>
      </c>
      <c r="K281" s="11">
        <v>1.36</v>
      </c>
      <c r="L281" s="15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1.3292763380766373</v>
      </c>
    </row>
    <row r="282" spans="1:65">
      <c r="A282" s="30"/>
      <c r="B282" s="19">
        <v>1</v>
      </c>
      <c r="C282" s="9">
        <v>5</v>
      </c>
      <c r="D282" s="11">
        <v>1.29</v>
      </c>
      <c r="E282" s="11">
        <v>1.29</v>
      </c>
      <c r="F282" s="11">
        <v>1.4</v>
      </c>
      <c r="G282" s="156">
        <v>1.1829867256346069</v>
      </c>
      <c r="H282" s="11">
        <v>1.34</v>
      </c>
      <c r="I282" s="11">
        <v>1.45</v>
      </c>
      <c r="J282" s="11">
        <v>1.32609424626012</v>
      </c>
      <c r="K282" s="11">
        <v>1.42</v>
      </c>
      <c r="L282" s="15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26</v>
      </c>
    </row>
    <row r="283" spans="1:65">
      <c r="A283" s="30"/>
      <c r="B283" s="19">
        <v>1</v>
      </c>
      <c r="C283" s="9">
        <v>6</v>
      </c>
      <c r="D283" s="11">
        <v>1.32</v>
      </c>
      <c r="E283" s="11">
        <v>1.29</v>
      </c>
      <c r="F283" s="11">
        <v>1.4</v>
      </c>
      <c r="G283" s="11">
        <v>1.2538655967325079</v>
      </c>
      <c r="H283" s="11">
        <v>1.31</v>
      </c>
      <c r="I283" s="11">
        <v>1.48</v>
      </c>
      <c r="J283" s="11">
        <v>1.31419577399322</v>
      </c>
      <c r="K283" s="11">
        <v>1.41</v>
      </c>
      <c r="L283" s="15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258</v>
      </c>
      <c r="C284" s="12"/>
      <c r="D284" s="23">
        <v>1.3150000000000002</v>
      </c>
      <c r="E284" s="23">
        <v>1.3</v>
      </c>
      <c r="F284" s="23">
        <v>1.3166666666666667</v>
      </c>
      <c r="G284" s="23">
        <v>1.2440131912686001</v>
      </c>
      <c r="H284" s="23">
        <v>1.345</v>
      </c>
      <c r="I284" s="23">
        <v>1.4266666666666667</v>
      </c>
      <c r="J284" s="23">
        <v>1.2813255535510322</v>
      </c>
      <c r="K284" s="23">
        <v>1.3933333333333333</v>
      </c>
      <c r="L284" s="15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259</v>
      </c>
      <c r="C285" s="29"/>
      <c r="D285" s="11">
        <v>1.3149999999999999</v>
      </c>
      <c r="E285" s="11">
        <v>1.2949999999999999</v>
      </c>
      <c r="F285" s="11">
        <v>1.3</v>
      </c>
      <c r="G285" s="11">
        <v>1.2520970439691204</v>
      </c>
      <c r="H285" s="11">
        <v>1.35</v>
      </c>
      <c r="I285" s="11">
        <v>1.43</v>
      </c>
      <c r="J285" s="11">
        <v>1.273658293462852</v>
      </c>
      <c r="K285" s="11">
        <v>1.4049999999999998</v>
      </c>
      <c r="L285" s="15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260</v>
      </c>
      <c r="C286" s="29"/>
      <c r="D286" s="24">
        <v>2.5884358211089593E-2</v>
      </c>
      <c r="E286" s="24">
        <v>1.2649110640673528E-2</v>
      </c>
      <c r="F286" s="24">
        <v>7.527726527090807E-2</v>
      </c>
      <c r="G286" s="24">
        <v>3.4838564227085374E-2</v>
      </c>
      <c r="H286" s="24">
        <v>1.9748417658131515E-2</v>
      </c>
      <c r="I286" s="24">
        <v>3.7771241264574151E-2</v>
      </c>
      <c r="J286" s="24">
        <v>3.3030317525183747E-2</v>
      </c>
      <c r="K286" s="24">
        <v>2.6583202716502427E-2</v>
      </c>
      <c r="L286" s="214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  <c r="AL286" s="215"/>
      <c r="AM286" s="215"/>
      <c r="AN286" s="215"/>
      <c r="AO286" s="215"/>
      <c r="AP286" s="215"/>
      <c r="AQ286" s="215"/>
      <c r="AR286" s="215"/>
      <c r="AS286" s="215"/>
      <c r="AT286" s="215"/>
      <c r="AU286" s="215"/>
      <c r="AV286" s="215"/>
      <c r="AW286" s="215"/>
      <c r="AX286" s="215"/>
      <c r="AY286" s="215"/>
      <c r="AZ286" s="215"/>
      <c r="BA286" s="215"/>
      <c r="BB286" s="215"/>
      <c r="BC286" s="215"/>
      <c r="BD286" s="215"/>
      <c r="BE286" s="215"/>
      <c r="BF286" s="215"/>
      <c r="BG286" s="215"/>
      <c r="BH286" s="215"/>
      <c r="BI286" s="215"/>
      <c r="BJ286" s="215"/>
      <c r="BK286" s="215"/>
      <c r="BL286" s="215"/>
      <c r="BM286" s="56"/>
    </row>
    <row r="287" spans="1:65">
      <c r="A287" s="30"/>
      <c r="B287" s="3" t="s">
        <v>86</v>
      </c>
      <c r="C287" s="29"/>
      <c r="D287" s="13">
        <v>1.9683922593984479E-2</v>
      </c>
      <c r="E287" s="13">
        <v>9.7300851082104053E-3</v>
      </c>
      <c r="F287" s="13">
        <v>5.7172606534866888E-2</v>
      </c>
      <c r="G287" s="13">
        <v>2.8004979747488251E-2</v>
      </c>
      <c r="H287" s="13">
        <v>1.4682838407532725E-2</v>
      </c>
      <c r="I287" s="13">
        <v>2.6475169110682813E-2</v>
      </c>
      <c r="J287" s="13">
        <v>2.577823991228801E-2</v>
      </c>
      <c r="K287" s="13">
        <v>1.9078853624284037E-2</v>
      </c>
      <c r="L287" s="15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261</v>
      </c>
      <c r="C288" s="29"/>
      <c r="D288" s="13">
        <v>-1.0739932448729061E-2</v>
      </c>
      <c r="E288" s="13">
        <v>-2.2024267820036525E-2</v>
      </c>
      <c r="F288" s="13">
        <v>-9.4861174074728494E-3</v>
      </c>
      <c r="G288" s="13">
        <v>-6.4142529559659933E-2</v>
      </c>
      <c r="H288" s="13">
        <v>1.182873829388531E-2</v>
      </c>
      <c r="I288" s="13">
        <v>7.3265675315447254E-2</v>
      </c>
      <c r="J288" s="13">
        <v>-3.6072848926947954E-2</v>
      </c>
      <c r="K288" s="13">
        <v>4.8189374490319903E-2</v>
      </c>
      <c r="L288" s="15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262</v>
      </c>
      <c r="C289" s="47"/>
      <c r="D289" s="45">
        <v>0.02</v>
      </c>
      <c r="E289" s="45">
        <v>0.34</v>
      </c>
      <c r="F289" s="45">
        <v>0.02</v>
      </c>
      <c r="G289" s="45">
        <v>1.52</v>
      </c>
      <c r="H289" s="45">
        <v>0.62</v>
      </c>
      <c r="I289" s="45">
        <v>2.35</v>
      </c>
      <c r="J289" s="45">
        <v>0.73</v>
      </c>
      <c r="K289" s="45">
        <v>1.64</v>
      </c>
      <c r="L289" s="15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F290" s="20"/>
      <c r="G290" s="20"/>
      <c r="H290" s="20"/>
      <c r="I290" s="20"/>
      <c r="J290" s="20"/>
      <c r="K290" s="20"/>
      <c r="BM290" s="55"/>
    </row>
    <row r="291" spans="1:65" ht="15">
      <c r="B291" s="8" t="s">
        <v>447</v>
      </c>
      <c r="BM291" s="28" t="s">
        <v>66</v>
      </c>
    </row>
    <row r="292" spans="1:65" ht="15">
      <c r="A292" s="25" t="s">
        <v>39</v>
      </c>
      <c r="B292" s="18" t="s">
        <v>110</v>
      </c>
      <c r="C292" s="15" t="s">
        <v>111</v>
      </c>
      <c r="D292" s="16" t="s">
        <v>225</v>
      </c>
      <c r="E292" s="17" t="s">
        <v>225</v>
      </c>
      <c r="F292" s="17" t="s">
        <v>225</v>
      </c>
      <c r="G292" s="17" t="s">
        <v>225</v>
      </c>
      <c r="H292" s="17" t="s">
        <v>225</v>
      </c>
      <c r="I292" s="17" t="s">
        <v>225</v>
      </c>
      <c r="J292" s="17" t="s">
        <v>225</v>
      </c>
      <c r="K292" s="17" t="s">
        <v>225</v>
      </c>
      <c r="L292" s="15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226</v>
      </c>
      <c r="C293" s="9" t="s">
        <v>226</v>
      </c>
      <c r="D293" s="153" t="s">
        <v>228</v>
      </c>
      <c r="E293" s="154" t="s">
        <v>236</v>
      </c>
      <c r="F293" s="154" t="s">
        <v>238</v>
      </c>
      <c r="G293" s="154" t="s">
        <v>239</v>
      </c>
      <c r="H293" s="154" t="s">
        <v>240</v>
      </c>
      <c r="I293" s="154" t="s">
        <v>242</v>
      </c>
      <c r="J293" s="154" t="s">
        <v>245</v>
      </c>
      <c r="K293" s="154" t="s">
        <v>249</v>
      </c>
      <c r="L293" s="15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3</v>
      </c>
    </row>
    <row r="294" spans="1:65">
      <c r="A294" s="30"/>
      <c r="B294" s="19"/>
      <c r="C294" s="9"/>
      <c r="D294" s="10" t="s">
        <v>271</v>
      </c>
      <c r="E294" s="11" t="s">
        <v>271</v>
      </c>
      <c r="F294" s="11" t="s">
        <v>272</v>
      </c>
      <c r="G294" s="11" t="s">
        <v>271</v>
      </c>
      <c r="H294" s="11" t="s">
        <v>272</v>
      </c>
      <c r="I294" s="11" t="s">
        <v>271</v>
      </c>
      <c r="J294" s="11" t="s">
        <v>271</v>
      </c>
      <c r="K294" s="11" t="s">
        <v>271</v>
      </c>
      <c r="L294" s="15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/>
      <c r="E295" s="26"/>
      <c r="F295" s="26"/>
      <c r="G295" s="26"/>
      <c r="H295" s="26"/>
      <c r="I295" s="26"/>
      <c r="J295" s="26"/>
      <c r="K295" s="26"/>
      <c r="L295" s="15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3</v>
      </c>
    </row>
    <row r="296" spans="1:65">
      <c r="A296" s="30"/>
      <c r="B296" s="18">
        <v>1</v>
      </c>
      <c r="C296" s="14">
        <v>1</v>
      </c>
      <c r="D296" s="22">
        <v>1.21</v>
      </c>
      <c r="E296" s="22">
        <v>1.17</v>
      </c>
      <c r="F296" s="22">
        <v>1.18</v>
      </c>
      <c r="G296" s="22">
        <v>1.17929865525722</v>
      </c>
      <c r="H296" s="150">
        <v>1.4</v>
      </c>
      <c r="I296" s="22">
        <v>1.35</v>
      </c>
      <c r="J296" s="150">
        <v>2.1350501442601</v>
      </c>
      <c r="K296" s="22">
        <v>1.2</v>
      </c>
      <c r="L296" s="15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1.18</v>
      </c>
      <c r="E297" s="11">
        <v>1.18</v>
      </c>
      <c r="F297" s="11">
        <v>1.17</v>
      </c>
      <c r="G297" s="11">
        <v>1.1633930056986446</v>
      </c>
      <c r="H297" s="151">
        <v>1.5</v>
      </c>
      <c r="I297" s="11">
        <v>1.33</v>
      </c>
      <c r="J297" s="151">
        <v>2.1677092593385598</v>
      </c>
      <c r="K297" s="11">
        <v>1.25</v>
      </c>
      <c r="L297" s="15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29</v>
      </c>
    </row>
    <row r="298" spans="1:65">
      <c r="A298" s="30"/>
      <c r="B298" s="19">
        <v>1</v>
      </c>
      <c r="C298" s="9">
        <v>3</v>
      </c>
      <c r="D298" s="11">
        <v>1.1399999999999999</v>
      </c>
      <c r="E298" s="11">
        <v>1.1599999999999999</v>
      </c>
      <c r="F298" s="11">
        <v>1.1599999999999999</v>
      </c>
      <c r="G298" s="11">
        <v>1.1606680024070599</v>
      </c>
      <c r="H298" s="151">
        <v>1.47</v>
      </c>
      <c r="I298" s="11">
        <v>1.34</v>
      </c>
      <c r="J298" s="151">
        <v>2.2117516222970046</v>
      </c>
      <c r="K298" s="11">
        <v>1.22</v>
      </c>
      <c r="L298" s="15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1.1299999999999999</v>
      </c>
      <c r="E299" s="11">
        <v>1.17</v>
      </c>
      <c r="F299" s="11">
        <v>1.2</v>
      </c>
      <c r="G299" s="11">
        <v>1.112319230628205</v>
      </c>
      <c r="H299" s="151">
        <v>1.49</v>
      </c>
      <c r="I299" s="11">
        <v>1.37</v>
      </c>
      <c r="J299" s="151">
        <v>2.3310720532168099</v>
      </c>
      <c r="K299" s="11">
        <v>1.21</v>
      </c>
      <c r="L299" s="15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1.2019757706344543</v>
      </c>
    </row>
    <row r="300" spans="1:65">
      <c r="A300" s="30"/>
      <c r="B300" s="19">
        <v>1</v>
      </c>
      <c r="C300" s="9">
        <v>5</v>
      </c>
      <c r="D300" s="11">
        <v>1.1399999999999999</v>
      </c>
      <c r="E300" s="11">
        <v>1.1299999999999999</v>
      </c>
      <c r="F300" s="156">
        <v>1.26</v>
      </c>
      <c r="G300" s="11">
        <v>1.1232893132997701</v>
      </c>
      <c r="H300" s="151">
        <v>1.46</v>
      </c>
      <c r="I300" s="11">
        <v>1.33</v>
      </c>
      <c r="J300" s="151">
        <v>2.3307271131218101</v>
      </c>
      <c r="K300" s="11">
        <v>1.24</v>
      </c>
      <c r="L300" s="15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27</v>
      </c>
    </row>
    <row r="301" spans="1:65">
      <c r="A301" s="30"/>
      <c r="B301" s="19">
        <v>1</v>
      </c>
      <c r="C301" s="9">
        <v>6</v>
      </c>
      <c r="D301" s="11">
        <v>1.17</v>
      </c>
      <c r="E301" s="11">
        <v>1.1599999999999999</v>
      </c>
      <c r="F301" s="11">
        <v>1.1499999999999999</v>
      </c>
      <c r="G301" s="11">
        <v>1.1801595355494598</v>
      </c>
      <c r="H301" s="151">
        <v>1.44</v>
      </c>
      <c r="I301" s="11">
        <v>1.3</v>
      </c>
      <c r="J301" s="151">
        <v>2.2744393270196799</v>
      </c>
      <c r="K301" s="11">
        <v>1.24</v>
      </c>
      <c r="L301" s="15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258</v>
      </c>
      <c r="C302" s="12"/>
      <c r="D302" s="23">
        <v>1.1616666666666664</v>
      </c>
      <c r="E302" s="23">
        <v>1.1616666666666666</v>
      </c>
      <c r="F302" s="23">
        <v>1.1866666666666665</v>
      </c>
      <c r="G302" s="23">
        <v>1.1531879571400598</v>
      </c>
      <c r="H302" s="23">
        <v>1.46</v>
      </c>
      <c r="I302" s="23">
        <v>1.3366666666666669</v>
      </c>
      <c r="J302" s="23">
        <v>2.2417915865423272</v>
      </c>
      <c r="K302" s="23">
        <v>1.2266666666666668</v>
      </c>
      <c r="L302" s="15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259</v>
      </c>
      <c r="C303" s="29"/>
      <c r="D303" s="11">
        <v>1.1549999999999998</v>
      </c>
      <c r="E303" s="11">
        <v>1.165</v>
      </c>
      <c r="F303" s="11">
        <v>1.1749999999999998</v>
      </c>
      <c r="G303" s="11">
        <v>1.1620305040528522</v>
      </c>
      <c r="H303" s="11">
        <v>1.4649999999999999</v>
      </c>
      <c r="I303" s="11">
        <v>1.335</v>
      </c>
      <c r="J303" s="11">
        <v>2.2430954746583422</v>
      </c>
      <c r="K303" s="11">
        <v>1.23</v>
      </c>
      <c r="L303" s="15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260</v>
      </c>
      <c r="C304" s="29"/>
      <c r="D304" s="24">
        <v>3.0605010483034774E-2</v>
      </c>
      <c r="E304" s="24">
        <v>1.7224014243685099E-2</v>
      </c>
      <c r="F304" s="24">
        <v>3.9832984656772451E-2</v>
      </c>
      <c r="G304" s="24">
        <v>2.8752427381105079E-2</v>
      </c>
      <c r="H304" s="24">
        <v>3.633180424916993E-2</v>
      </c>
      <c r="I304" s="24">
        <v>2.3380903889000264E-2</v>
      </c>
      <c r="J304" s="24">
        <v>8.334354291981623E-2</v>
      </c>
      <c r="K304" s="24">
        <v>1.9663841605003517E-2</v>
      </c>
      <c r="L304" s="214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215"/>
      <c r="Z304" s="215"/>
      <c r="AA304" s="215"/>
      <c r="AB304" s="215"/>
      <c r="AC304" s="215"/>
      <c r="AD304" s="215"/>
      <c r="AE304" s="215"/>
      <c r="AF304" s="215"/>
      <c r="AG304" s="215"/>
      <c r="AH304" s="215"/>
      <c r="AI304" s="215"/>
      <c r="AJ304" s="215"/>
      <c r="AK304" s="215"/>
      <c r="AL304" s="215"/>
      <c r="AM304" s="215"/>
      <c r="AN304" s="215"/>
      <c r="AO304" s="215"/>
      <c r="AP304" s="215"/>
      <c r="AQ304" s="215"/>
      <c r="AR304" s="215"/>
      <c r="AS304" s="215"/>
      <c r="AT304" s="215"/>
      <c r="AU304" s="215"/>
      <c r="AV304" s="215"/>
      <c r="AW304" s="215"/>
      <c r="AX304" s="215"/>
      <c r="AY304" s="215"/>
      <c r="AZ304" s="215"/>
      <c r="BA304" s="215"/>
      <c r="BB304" s="215"/>
      <c r="BC304" s="215"/>
      <c r="BD304" s="215"/>
      <c r="BE304" s="215"/>
      <c r="BF304" s="215"/>
      <c r="BG304" s="215"/>
      <c r="BH304" s="215"/>
      <c r="BI304" s="215"/>
      <c r="BJ304" s="215"/>
      <c r="BK304" s="215"/>
      <c r="BL304" s="215"/>
      <c r="BM304" s="56"/>
    </row>
    <row r="305" spans="1:65">
      <c r="A305" s="30"/>
      <c r="B305" s="3" t="s">
        <v>86</v>
      </c>
      <c r="C305" s="29"/>
      <c r="D305" s="13">
        <v>2.6345776599456052E-2</v>
      </c>
      <c r="E305" s="13">
        <v>1.4826985001737533E-2</v>
      </c>
      <c r="F305" s="13">
        <v>3.3567121901774542E-2</v>
      </c>
      <c r="G305" s="13">
        <v>2.4932993102366373E-2</v>
      </c>
      <c r="H305" s="13">
        <v>2.488479743093831E-2</v>
      </c>
      <c r="I305" s="13">
        <v>1.749194804663361E-2</v>
      </c>
      <c r="J305" s="13">
        <v>3.7177203902510329E-2</v>
      </c>
      <c r="K305" s="13">
        <v>1.6030305656252866E-2</v>
      </c>
      <c r="L305" s="15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-3.3535704256759669E-2</v>
      </c>
      <c r="E306" s="13">
        <v>-3.3535704256759447E-2</v>
      </c>
      <c r="F306" s="13">
        <v>-1.2736616113074306E-2</v>
      </c>
      <c r="G306" s="13">
        <v>-4.0589681328303429E-2</v>
      </c>
      <c r="H306" s="13">
        <v>0.21466674759121762</v>
      </c>
      <c r="I306" s="13">
        <v>0.11205791274903731</v>
      </c>
      <c r="J306" s="13">
        <v>0.86508883233063316</v>
      </c>
      <c r="K306" s="13">
        <v>2.0541924916822163E-2</v>
      </c>
      <c r="L306" s="15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>
        <v>0.62</v>
      </c>
      <c r="E307" s="45">
        <v>0.62</v>
      </c>
      <c r="F307" s="45">
        <v>0.27</v>
      </c>
      <c r="G307" s="45">
        <v>0.73</v>
      </c>
      <c r="H307" s="45">
        <v>3.47</v>
      </c>
      <c r="I307" s="45">
        <v>1.78</v>
      </c>
      <c r="J307" s="45">
        <v>14.18</v>
      </c>
      <c r="K307" s="45">
        <v>0.27</v>
      </c>
      <c r="L307" s="15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F308" s="20"/>
      <c r="G308" s="20"/>
      <c r="H308" s="20"/>
      <c r="I308" s="20"/>
      <c r="J308" s="20"/>
      <c r="K308" s="20"/>
      <c r="BM308" s="55"/>
    </row>
    <row r="309" spans="1:65" ht="15">
      <c r="B309" s="8" t="s">
        <v>448</v>
      </c>
      <c r="BM309" s="28" t="s">
        <v>66</v>
      </c>
    </row>
    <row r="310" spans="1:65" ht="15">
      <c r="A310" s="25" t="s">
        <v>52</v>
      </c>
      <c r="B310" s="18" t="s">
        <v>110</v>
      </c>
      <c r="C310" s="15" t="s">
        <v>111</v>
      </c>
      <c r="D310" s="16" t="s">
        <v>225</v>
      </c>
      <c r="E310" s="17" t="s">
        <v>225</v>
      </c>
      <c r="F310" s="17" t="s">
        <v>225</v>
      </c>
      <c r="G310" s="17" t="s">
        <v>225</v>
      </c>
      <c r="H310" s="17" t="s">
        <v>225</v>
      </c>
      <c r="I310" s="17" t="s">
        <v>225</v>
      </c>
      <c r="J310" s="17" t="s">
        <v>225</v>
      </c>
      <c r="K310" s="17" t="s">
        <v>225</v>
      </c>
      <c r="L310" s="17" t="s">
        <v>225</v>
      </c>
      <c r="M310" s="17" t="s">
        <v>225</v>
      </c>
      <c r="N310" s="17" t="s">
        <v>225</v>
      </c>
      <c r="O310" s="17" t="s">
        <v>225</v>
      </c>
      <c r="P310" s="17" t="s">
        <v>225</v>
      </c>
      <c r="Q310" s="17" t="s">
        <v>225</v>
      </c>
      <c r="R310" s="17" t="s">
        <v>225</v>
      </c>
      <c r="S310" s="17" t="s">
        <v>225</v>
      </c>
      <c r="T310" s="17" t="s">
        <v>225</v>
      </c>
      <c r="U310" s="17" t="s">
        <v>225</v>
      </c>
      <c r="V310" s="17" t="s">
        <v>225</v>
      </c>
      <c r="W310" s="17" t="s">
        <v>225</v>
      </c>
      <c r="X310" s="17" t="s">
        <v>225</v>
      </c>
      <c r="Y310" s="17" t="s">
        <v>225</v>
      </c>
      <c r="Z310" s="155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226</v>
      </c>
      <c r="C311" s="9" t="s">
        <v>226</v>
      </c>
      <c r="D311" s="153" t="s">
        <v>228</v>
      </c>
      <c r="E311" s="154" t="s">
        <v>229</v>
      </c>
      <c r="F311" s="154" t="s">
        <v>230</v>
      </c>
      <c r="G311" s="154" t="s">
        <v>231</v>
      </c>
      <c r="H311" s="154" t="s">
        <v>232</v>
      </c>
      <c r="I311" s="154" t="s">
        <v>233</v>
      </c>
      <c r="J311" s="154" t="s">
        <v>234</v>
      </c>
      <c r="K311" s="154" t="s">
        <v>235</v>
      </c>
      <c r="L311" s="154" t="s">
        <v>236</v>
      </c>
      <c r="M311" s="154" t="s">
        <v>237</v>
      </c>
      <c r="N311" s="154" t="s">
        <v>238</v>
      </c>
      <c r="O311" s="154" t="s">
        <v>239</v>
      </c>
      <c r="P311" s="154" t="s">
        <v>240</v>
      </c>
      <c r="Q311" s="154" t="s">
        <v>241</v>
      </c>
      <c r="R311" s="154" t="s">
        <v>242</v>
      </c>
      <c r="S311" s="154" t="s">
        <v>243</v>
      </c>
      <c r="T311" s="154" t="s">
        <v>244</v>
      </c>
      <c r="U311" s="154" t="s">
        <v>245</v>
      </c>
      <c r="V311" s="154" t="s">
        <v>247</v>
      </c>
      <c r="W311" s="154" t="s">
        <v>249</v>
      </c>
      <c r="X311" s="154" t="s">
        <v>250</v>
      </c>
      <c r="Y311" s="154" t="s">
        <v>251</v>
      </c>
      <c r="Z311" s="155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271</v>
      </c>
      <c r="E312" s="11" t="s">
        <v>272</v>
      </c>
      <c r="F312" s="11" t="s">
        <v>114</v>
      </c>
      <c r="G312" s="11" t="s">
        <v>272</v>
      </c>
      <c r="H312" s="11" t="s">
        <v>114</v>
      </c>
      <c r="I312" s="11" t="s">
        <v>272</v>
      </c>
      <c r="J312" s="11" t="s">
        <v>114</v>
      </c>
      <c r="K312" s="11" t="s">
        <v>114</v>
      </c>
      <c r="L312" s="11" t="s">
        <v>114</v>
      </c>
      <c r="M312" s="11" t="s">
        <v>114</v>
      </c>
      <c r="N312" s="11" t="s">
        <v>272</v>
      </c>
      <c r="O312" s="11" t="s">
        <v>271</v>
      </c>
      <c r="P312" s="11" t="s">
        <v>272</v>
      </c>
      <c r="Q312" s="11" t="s">
        <v>272</v>
      </c>
      <c r="R312" s="11" t="s">
        <v>114</v>
      </c>
      <c r="S312" s="11" t="s">
        <v>114</v>
      </c>
      <c r="T312" s="11" t="s">
        <v>272</v>
      </c>
      <c r="U312" s="11" t="s">
        <v>114</v>
      </c>
      <c r="V312" s="11" t="s">
        <v>272</v>
      </c>
      <c r="W312" s="11" t="s">
        <v>114</v>
      </c>
      <c r="X312" s="11" t="s">
        <v>114</v>
      </c>
      <c r="Y312" s="11" t="s">
        <v>114</v>
      </c>
      <c r="Z312" s="155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9"/>
      <c r="C313" s="9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155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">
        <v>4.18</v>
      </c>
      <c r="E314" s="157">
        <v>3.6699999999999995</v>
      </c>
      <c r="F314" s="22">
        <v>4.1399999999999997</v>
      </c>
      <c r="G314" s="22">
        <v>4.33</v>
      </c>
      <c r="H314" s="150">
        <v>3.9</v>
      </c>
      <c r="I314" s="22">
        <v>3.9800000000000004</v>
      </c>
      <c r="J314" s="22">
        <v>4.24</v>
      </c>
      <c r="K314" s="150">
        <v>3.88</v>
      </c>
      <c r="L314" s="22">
        <v>4.29</v>
      </c>
      <c r="M314" s="22">
        <v>4.0999999999999996</v>
      </c>
      <c r="N314" s="22">
        <v>4.26</v>
      </c>
      <c r="O314" s="22">
        <v>4.1803377399600006</v>
      </c>
      <c r="P314" s="22">
        <v>4.2840999999999996</v>
      </c>
      <c r="Q314" s="22">
        <v>3.9599999999999995</v>
      </c>
      <c r="R314" s="22">
        <v>4.1399999999999997</v>
      </c>
      <c r="S314" s="22">
        <v>4.17</v>
      </c>
      <c r="T314" s="22">
        <v>4.3099999999999996</v>
      </c>
      <c r="U314" s="22">
        <v>4.1332300000000002</v>
      </c>
      <c r="V314" s="22">
        <v>4.0199999999999996</v>
      </c>
      <c r="W314" s="22">
        <v>4.0199999999999996</v>
      </c>
      <c r="X314" s="22">
        <v>4.16</v>
      </c>
      <c r="Y314" s="22">
        <v>4.5430394666666665</v>
      </c>
      <c r="Z314" s="155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>
        <v>1</v>
      </c>
      <c r="C315" s="9">
        <v>2</v>
      </c>
      <c r="D315" s="11">
        <v>4.07</v>
      </c>
      <c r="E315" s="11">
        <v>4.07</v>
      </c>
      <c r="F315" s="11">
        <v>4.16</v>
      </c>
      <c r="G315" s="156">
        <v>4.54</v>
      </c>
      <c r="H315" s="151">
        <v>3.74</v>
      </c>
      <c r="I315" s="11">
        <v>4</v>
      </c>
      <c r="J315" s="11">
        <v>4.1399999999999997</v>
      </c>
      <c r="K315" s="151">
        <v>3.84</v>
      </c>
      <c r="L315" s="11">
        <v>4.2699999999999996</v>
      </c>
      <c r="M315" s="11">
        <v>4.1399999999999997</v>
      </c>
      <c r="N315" s="11">
        <v>4.38</v>
      </c>
      <c r="O315" s="11">
        <v>4.1192328115131751</v>
      </c>
      <c r="P315" s="11">
        <v>4.2229000000000001</v>
      </c>
      <c r="Q315" s="11">
        <v>4.1900000000000004</v>
      </c>
      <c r="R315" s="11">
        <v>4.21</v>
      </c>
      <c r="S315" s="11">
        <v>4.12</v>
      </c>
      <c r="T315" s="11">
        <v>4.3</v>
      </c>
      <c r="U315" s="11">
        <v>4.1494400000000002</v>
      </c>
      <c r="V315" s="11">
        <v>3.9599999999999995</v>
      </c>
      <c r="W315" s="11">
        <v>4.05</v>
      </c>
      <c r="X315" s="11">
        <v>4.2</v>
      </c>
      <c r="Y315" s="156">
        <v>4.6329281999999994</v>
      </c>
      <c r="Z315" s="155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e">
        <v>#N/A</v>
      </c>
    </row>
    <row r="316" spans="1:65">
      <c r="A316" s="30"/>
      <c r="B316" s="19">
        <v>1</v>
      </c>
      <c r="C316" s="9">
        <v>3</v>
      </c>
      <c r="D316" s="11">
        <v>4.07</v>
      </c>
      <c r="E316" s="11">
        <v>3.9699999999999998</v>
      </c>
      <c r="F316" s="11">
        <v>4.18</v>
      </c>
      <c r="G316" s="11">
        <v>4.2</v>
      </c>
      <c r="H316" s="151">
        <v>3.74</v>
      </c>
      <c r="I316" s="11">
        <v>4.09</v>
      </c>
      <c r="J316" s="11">
        <v>4.12</v>
      </c>
      <c r="K316" s="151">
        <v>3.83</v>
      </c>
      <c r="L316" s="11">
        <v>4.3</v>
      </c>
      <c r="M316" s="11">
        <v>4.1500000000000004</v>
      </c>
      <c r="N316" s="11">
        <v>4.3899999999999997</v>
      </c>
      <c r="O316" s="11">
        <v>4.1967276638169251</v>
      </c>
      <c r="P316" s="11">
        <v>4.1917999999999997</v>
      </c>
      <c r="Q316" s="11">
        <v>4.32</v>
      </c>
      <c r="R316" s="11">
        <v>4.2</v>
      </c>
      <c r="S316" s="11">
        <v>4.16</v>
      </c>
      <c r="T316" s="11">
        <v>4.26</v>
      </c>
      <c r="U316" s="11">
        <v>4.1501900000000003</v>
      </c>
      <c r="V316" s="11">
        <v>4.08</v>
      </c>
      <c r="W316" s="11">
        <v>4.0199999999999996</v>
      </c>
      <c r="X316" s="11">
        <v>4.2300000000000004</v>
      </c>
      <c r="Y316" s="11">
        <v>4.3926153333333327</v>
      </c>
      <c r="Z316" s="155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16</v>
      </c>
    </row>
    <row r="317" spans="1:65">
      <c r="A317" s="30"/>
      <c r="B317" s="19">
        <v>1</v>
      </c>
      <c r="C317" s="9">
        <v>4</v>
      </c>
      <c r="D317" s="11">
        <v>4.1100000000000003</v>
      </c>
      <c r="E317" s="11">
        <v>4.1399999999999997</v>
      </c>
      <c r="F317" s="11">
        <v>4.09</v>
      </c>
      <c r="G317" s="11">
        <v>4.1399999999999997</v>
      </c>
      <c r="H317" s="151">
        <v>3.91</v>
      </c>
      <c r="I317" s="11">
        <v>4.07</v>
      </c>
      <c r="J317" s="11">
        <v>4.12</v>
      </c>
      <c r="K317" s="151">
        <v>3.95</v>
      </c>
      <c r="L317" s="11">
        <v>4.1399999999999997</v>
      </c>
      <c r="M317" s="11">
        <v>4.13</v>
      </c>
      <c r="N317" s="11">
        <v>4.2699999999999996</v>
      </c>
      <c r="O317" s="11">
        <v>4.2495133229988999</v>
      </c>
      <c r="P317" s="11">
        <v>4.2413999999999996</v>
      </c>
      <c r="Q317" s="11">
        <v>4.17</v>
      </c>
      <c r="R317" s="11">
        <v>4.1100000000000003</v>
      </c>
      <c r="S317" s="11">
        <v>4.22</v>
      </c>
      <c r="T317" s="11">
        <v>4.37</v>
      </c>
      <c r="U317" s="11">
        <v>4.13314</v>
      </c>
      <c r="V317" s="11">
        <v>3.95</v>
      </c>
      <c r="W317" s="11">
        <v>4.03</v>
      </c>
      <c r="X317" s="11">
        <v>4.24</v>
      </c>
      <c r="Y317" s="11">
        <v>4.3669292999999998</v>
      </c>
      <c r="Z317" s="155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4.170041032568073</v>
      </c>
    </row>
    <row r="318" spans="1:65">
      <c r="A318" s="30"/>
      <c r="B318" s="19">
        <v>1</v>
      </c>
      <c r="C318" s="9">
        <v>5</v>
      </c>
      <c r="D318" s="11">
        <v>4.0999999999999996</v>
      </c>
      <c r="E318" s="11">
        <v>4.2</v>
      </c>
      <c r="F318" s="11">
        <v>4.1900000000000004</v>
      </c>
      <c r="G318" s="11">
        <v>4.24</v>
      </c>
      <c r="H318" s="151">
        <v>3.88</v>
      </c>
      <c r="I318" s="11">
        <v>3.92</v>
      </c>
      <c r="J318" s="11">
        <v>4.1100000000000003</v>
      </c>
      <c r="K318" s="151">
        <v>3.94</v>
      </c>
      <c r="L318" s="11">
        <v>4.2</v>
      </c>
      <c r="M318" s="11">
        <v>4.1900000000000004</v>
      </c>
      <c r="N318" s="11">
        <v>4.22</v>
      </c>
      <c r="O318" s="11">
        <v>4.1469182567013503</v>
      </c>
      <c r="P318" s="11">
        <v>4.2370999999999999</v>
      </c>
      <c r="Q318" s="11">
        <v>4.37</v>
      </c>
      <c r="R318" s="11">
        <v>4.18</v>
      </c>
      <c r="S318" s="11">
        <v>4.1900000000000004</v>
      </c>
      <c r="T318" s="11">
        <v>4.25</v>
      </c>
      <c r="U318" s="11">
        <v>4.1553800000000001</v>
      </c>
      <c r="V318" s="11">
        <v>4.0199999999999996</v>
      </c>
      <c r="W318" s="11">
        <v>4.01</v>
      </c>
      <c r="X318" s="11">
        <v>4.21</v>
      </c>
      <c r="Y318" s="11">
        <v>4.2818830333333331</v>
      </c>
      <c r="Z318" s="155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28</v>
      </c>
    </row>
    <row r="319" spans="1:65">
      <c r="A319" s="30"/>
      <c r="B319" s="19">
        <v>1</v>
      </c>
      <c r="C319" s="9">
        <v>6</v>
      </c>
      <c r="D319" s="11">
        <v>3.94</v>
      </c>
      <c r="E319" s="11">
        <v>4.34</v>
      </c>
      <c r="F319" s="11">
        <v>4.1900000000000004</v>
      </c>
      <c r="G319" s="11">
        <v>4.1900000000000004</v>
      </c>
      <c r="H319" s="151">
        <v>3.83</v>
      </c>
      <c r="I319" s="11">
        <v>4.0199999999999996</v>
      </c>
      <c r="J319" s="11">
        <v>4.1100000000000003</v>
      </c>
      <c r="K319" s="151">
        <v>3.88</v>
      </c>
      <c r="L319" s="11">
        <v>4.2</v>
      </c>
      <c r="M319" s="11">
        <v>4.0199999999999996</v>
      </c>
      <c r="N319" s="11">
        <v>4.33</v>
      </c>
      <c r="O319" s="11">
        <v>4.3232875931783994</v>
      </c>
      <c r="P319" s="11">
        <v>4.1854000000000005</v>
      </c>
      <c r="Q319" s="11">
        <v>4.07</v>
      </c>
      <c r="R319" s="11">
        <v>4.12</v>
      </c>
      <c r="S319" s="11">
        <v>4.2300000000000004</v>
      </c>
      <c r="T319" s="11">
        <v>4.17</v>
      </c>
      <c r="U319" s="11">
        <v>4.1438800000000002</v>
      </c>
      <c r="V319" s="11">
        <v>3.9900000000000007</v>
      </c>
      <c r="W319" s="11">
        <v>4.05</v>
      </c>
      <c r="X319" s="11">
        <v>4.18</v>
      </c>
      <c r="Y319" s="11">
        <v>4.2879882999999994</v>
      </c>
      <c r="Z319" s="155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20" t="s">
        <v>258</v>
      </c>
      <c r="C320" s="12"/>
      <c r="D320" s="23">
        <v>4.078333333333334</v>
      </c>
      <c r="E320" s="23">
        <v>4.0650000000000004</v>
      </c>
      <c r="F320" s="23">
        <v>4.1583333333333341</v>
      </c>
      <c r="G320" s="23">
        <v>4.2733333333333343</v>
      </c>
      <c r="H320" s="23">
        <v>3.8333333333333335</v>
      </c>
      <c r="I320" s="23">
        <v>4.0133333333333336</v>
      </c>
      <c r="J320" s="23">
        <v>4.1399999999999997</v>
      </c>
      <c r="K320" s="23">
        <v>3.8866666666666667</v>
      </c>
      <c r="L320" s="23">
        <v>4.2333333333333334</v>
      </c>
      <c r="M320" s="23">
        <v>4.121666666666667</v>
      </c>
      <c r="N320" s="23">
        <v>4.3083333333333336</v>
      </c>
      <c r="O320" s="23">
        <v>4.2026695646947916</v>
      </c>
      <c r="P320" s="23">
        <v>4.2271166666666664</v>
      </c>
      <c r="Q320" s="23">
        <v>4.1800000000000006</v>
      </c>
      <c r="R320" s="23">
        <v>4.16</v>
      </c>
      <c r="S320" s="23">
        <v>4.1816666666666666</v>
      </c>
      <c r="T320" s="23">
        <v>4.2766666666666664</v>
      </c>
      <c r="U320" s="23">
        <v>4.1442100000000002</v>
      </c>
      <c r="V320" s="23">
        <v>4.003333333333333</v>
      </c>
      <c r="W320" s="23">
        <v>4.03</v>
      </c>
      <c r="X320" s="23">
        <v>4.2033333333333331</v>
      </c>
      <c r="Y320" s="23">
        <v>4.4175639388888879</v>
      </c>
      <c r="Z320" s="155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259</v>
      </c>
      <c r="C321" s="29"/>
      <c r="D321" s="11">
        <v>4.085</v>
      </c>
      <c r="E321" s="11">
        <v>4.1050000000000004</v>
      </c>
      <c r="F321" s="11">
        <v>4.17</v>
      </c>
      <c r="G321" s="11">
        <v>4.2200000000000006</v>
      </c>
      <c r="H321" s="11">
        <v>3.855</v>
      </c>
      <c r="I321" s="11">
        <v>4.01</v>
      </c>
      <c r="J321" s="11">
        <v>4.12</v>
      </c>
      <c r="K321" s="11">
        <v>3.88</v>
      </c>
      <c r="L321" s="11">
        <v>4.2349999999999994</v>
      </c>
      <c r="M321" s="11">
        <v>4.1349999999999998</v>
      </c>
      <c r="N321" s="11">
        <v>4.3</v>
      </c>
      <c r="O321" s="11">
        <v>4.1885327018884624</v>
      </c>
      <c r="P321" s="11">
        <v>4.2300000000000004</v>
      </c>
      <c r="Q321" s="11">
        <v>4.18</v>
      </c>
      <c r="R321" s="11">
        <v>4.16</v>
      </c>
      <c r="S321" s="11">
        <v>4.18</v>
      </c>
      <c r="T321" s="11">
        <v>4.2799999999999994</v>
      </c>
      <c r="U321" s="11">
        <v>4.1466600000000007</v>
      </c>
      <c r="V321" s="11">
        <v>4.0049999999999999</v>
      </c>
      <c r="W321" s="11">
        <v>4.0250000000000004</v>
      </c>
      <c r="X321" s="11">
        <v>4.2050000000000001</v>
      </c>
      <c r="Y321" s="11">
        <v>4.3797723166666662</v>
      </c>
      <c r="Z321" s="155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260</v>
      </c>
      <c r="C322" s="29"/>
      <c r="D322" s="24">
        <v>7.8845841150099072E-2</v>
      </c>
      <c r="E322" s="24">
        <v>0.2300217381031629</v>
      </c>
      <c r="F322" s="24">
        <v>3.8686776379877927E-2</v>
      </c>
      <c r="G322" s="24">
        <v>0.14528133626404552</v>
      </c>
      <c r="H322" s="24">
        <v>7.7373552759755382E-2</v>
      </c>
      <c r="I322" s="24">
        <v>6.1860057118197559E-2</v>
      </c>
      <c r="J322" s="24">
        <v>5.0199601592044528E-2</v>
      </c>
      <c r="K322" s="24">
        <v>4.9665548085837848E-2</v>
      </c>
      <c r="L322" s="24">
        <v>6.3140055960275041E-2</v>
      </c>
      <c r="M322" s="24">
        <v>5.7763887219150156E-2</v>
      </c>
      <c r="N322" s="24">
        <v>6.9113433330045715E-2</v>
      </c>
      <c r="O322" s="24">
        <v>7.3955342192195281E-2</v>
      </c>
      <c r="P322" s="24">
        <v>3.6210794891394608E-2</v>
      </c>
      <c r="Q322" s="24">
        <v>0.1525778489820854</v>
      </c>
      <c r="R322" s="24">
        <v>4.2426406871192784E-2</v>
      </c>
      <c r="S322" s="24">
        <v>4.0702170294305791E-2</v>
      </c>
      <c r="T322" s="24">
        <v>6.7428974978614858E-2</v>
      </c>
      <c r="U322" s="24">
        <v>9.2854337540041968E-3</v>
      </c>
      <c r="V322" s="24">
        <v>4.7609522856952309E-2</v>
      </c>
      <c r="W322" s="24">
        <v>1.6733200530681579E-2</v>
      </c>
      <c r="X322" s="24">
        <v>3.0110906108363367E-2</v>
      </c>
      <c r="Y322" s="24">
        <v>0.14178245796674629</v>
      </c>
      <c r="Z322" s="214"/>
      <c r="AA322" s="215"/>
      <c r="AB322" s="215"/>
      <c r="AC322" s="215"/>
      <c r="AD322" s="215"/>
      <c r="AE322" s="215"/>
      <c r="AF322" s="215"/>
      <c r="AG322" s="215"/>
      <c r="AH322" s="215"/>
      <c r="AI322" s="215"/>
      <c r="AJ322" s="215"/>
      <c r="AK322" s="215"/>
      <c r="AL322" s="215"/>
      <c r="AM322" s="215"/>
      <c r="AN322" s="215"/>
      <c r="AO322" s="215"/>
      <c r="AP322" s="215"/>
      <c r="AQ322" s="215"/>
      <c r="AR322" s="215"/>
      <c r="AS322" s="215"/>
      <c r="AT322" s="215"/>
      <c r="AU322" s="215"/>
      <c r="AV322" s="215"/>
      <c r="AW322" s="215"/>
      <c r="AX322" s="215"/>
      <c r="AY322" s="215"/>
      <c r="AZ322" s="215"/>
      <c r="BA322" s="215"/>
      <c r="BB322" s="215"/>
      <c r="BC322" s="215"/>
      <c r="BD322" s="215"/>
      <c r="BE322" s="215"/>
      <c r="BF322" s="215"/>
      <c r="BG322" s="215"/>
      <c r="BH322" s="215"/>
      <c r="BI322" s="215"/>
      <c r="BJ322" s="215"/>
      <c r="BK322" s="215"/>
      <c r="BL322" s="215"/>
      <c r="BM322" s="56"/>
    </row>
    <row r="323" spans="1:65">
      <c r="A323" s="30"/>
      <c r="B323" s="3" t="s">
        <v>86</v>
      </c>
      <c r="C323" s="29"/>
      <c r="D323" s="13">
        <v>1.93328584757088E-2</v>
      </c>
      <c r="E323" s="13">
        <v>5.6585913432512396E-2</v>
      </c>
      <c r="F323" s="13">
        <v>9.3034331975658316E-3</v>
      </c>
      <c r="G323" s="13">
        <v>3.3997192573489585E-2</v>
      </c>
      <c r="H323" s="13">
        <v>2.0184405067762274E-2</v>
      </c>
      <c r="I323" s="13">
        <v>1.5413635494567497E-2</v>
      </c>
      <c r="J323" s="13">
        <v>1.2125507630928631E-2</v>
      </c>
      <c r="K323" s="13">
        <v>1.2778442903731865E-2</v>
      </c>
      <c r="L323" s="13">
        <v>1.4914973848883867E-2</v>
      </c>
      <c r="M323" s="13">
        <v>1.4014691601896518E-2</v>
      </c>
      <c r="N323" s="13">
        <v>1.6041802707167284E-2</v>
      </c>
      <c r="O323" s="13">
        <v>1.7597229821128255E-2</v>
      </c>
      <c r="P323" s="13">
        <v>8.5663107377514092E-3</v>
      </c>
      <c r="Q323" s="13">
        <v>3.6501877746910376E-2</v>
      </c>
      <c r="R323" s="13">
        <v>1.019865549788288E-2</v>
      </c>
      <c r="S323" s="13">
        <v>9.7334803414043346E-3</v>
      </c>
      <c r="T323" s="13">
        <v>1.5766712777540499E-2</v>
      </c>
      <c r="U323" s="13">
        <v>2.2405799305547248E-3</v>
      </c>
      <c r="V323" s="13">
        <v>1.1892470322302826E-2</v>
      </c>
      <c r="W323" s="13">
        <v>4.1521589406157758E-3</v>
      </c>
      <c r="X323" s="13">
        <v>7.1635779797850994E-3</v>
      </c>
      <c r="Y323" s="13">
        <v>3.2095168271046602E-2</v>
      </c>
      <c r="Z323" s="155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261</v>
      </c>
      <c r="C324" s="29"/>
      <c r="D324" s="13">
        <v>-2.1992037612699855E-2</v>
      </c>
      <c r="E324" s="13">
        <v>-2.5189448196720532E-2</v>
      </c>
      <c r="F324" s="13">
        <v>-2.8075741085763495E-3</v>
      </c>
      <c r="G324" s="13">
        <v>2.4770092178601377E-2</v>
      </c>
      <c r="H324" s="13">
        <v>-8.0744457094078514E-2</v>
      </c>
      <c r="I324" s="13">
        <v>-3.7579414209800377E-2</v>
      </c>
      <c r="J324" s="13">
        <v>-7.2040136616048356E-3</v>
      </c>
      <c r="K324" s="13">
        <v>-6.795481475799614E-2</v>
      </c>
      <c r="L324" s="13">
        <v>1.5177860426539347E-2</v>
      </c>
      <c r="M324" s="13">
        <v>-1.1600453214632989E-2</v>
      </c>
      <c r="N324" s="13">
        <v>3.3163294961655376E-2</v>
      </c>
      <c r="O324" s="13">
        <v>7.8245110472270341E-3</v>
      </c>
      <c r="P324" s="13">
        <v>1.3687067741739778E-2</v>
      </c>
      <c r="Q324" s="13">
        <v>2.3882180904570838E-3</v>
      </c>
      <c r="R324" s="13">
        <v>-2.4078977855739314E-3</v>
      </c>
      <c r="S324" s="13">
        <v>2.7878944134596129E-3</v>
      </c>
      <c r="T324" s="13">
        <v>2.5569444824606213E-2</v>
      </c>
      <c r="U324" s="13">
        <v>-6.1944312697003179E-3</v>
      </c>
      <c r="V324" s="13">
        <v>-3.9977472147815996E-2</v>
      </c>
      <c r="W324" s="13">
        <v>-3.3582650979774642E-2</v>
      </c>
      <c r="X324" s="13">
        <v>7.9836866124929351E-3</v>
      </c>
      <c r="Y324" s="13">
        <v>5.9357427034328447E-2</v>
      </c>
      <c r="Z324" s="155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262</v>
      </c>
      <c r="C325" s="47"/>
      <c r="D325" s="45">
        <v>0.7</v>
      </c>
      <c r="E325" s="45">
        <v>0.82</v>
      </c>
      <c r="F325" s="45">
        <v>0.01</v>
      </c>
      <c r="G325" s="45">
        <v>0.99</v>
      </c>
      <c r="H325" s="45">
        <v>2.83</v>
      </c>
      <c r="I325" s="45">
        <v>1.27</v>
      </c>
      <c r="J325" s="45">
        <v>0.17</v>
      </c>
      <c r="K325" s="45">
        <v>2.37</v>
      </c>
      <c r="L325" s="45">
        <v>0.65</v>
      </c>
      <c r="M325" s="45">
        <v>0.33</v>
      </c>
      <c r="N325" s="45">
        <v>1.3</v>
      </c>
      <c r="O325" s="45">
        <v>0.38</v>
      </c>
      <c r="P325" s="45">
        <v>0.59</v>
      </c>
      <c r="Q325" s="45">
        <v>0.18</v>
      </c>
      <c r="R325" s="45">
        <v>0.01</v>
      </c>
      <c r="S325" s="45">
        <v>0.2</v>
      </c>
      <c r="T325" s="45">
        <v>1.02</v>
      </c>
      <c r="U325" s="45">
        <v>0.13</v>
      </c>
      <c r="V325" s="45">
        <v>1.36</v>
      </c>
      <c r="W325" s="45">
        <v>1.1200000000000001</v>
      </c>
      <c r="X325" s="45">
        <v>0.38</v>
      </c>
      <c r="Y325" s="45">
        <v>2.25</v>
      </c>
      <c r="Z325" s="155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BM326" s="55"/>
    </row>
    <row r="327" spans="1:65" ht="15">
      <c r="B327" s="8" t="s">
        <v>449</v>
      </c>
      <c r="BM327" s="28" t="s">
        <v>66</v>
      </c>
    </row>
    <row r="328" spans="1:65" ht="15">
      <c r="A328" s="25" t="s">
        <v>42</v>
      </c>
      <c r="B328" s="18" t="s">
        <v>110</v>
      </c>
      <c r="C328" s="15" t="s">
        <v>111</v>
      </c>
      <c r="D328" s="16" t="s">
        <v>225</v>
      </c>
      <c r="E328" s="17" t="s">
        <v>225</v>
      </c>
      <c r="F328" s="17" t="s">
        <v>225</v>
      </c>
      <c r="G328" s="17" t="s">
        <v>225</v>
      </c>
      <c r="H328" s="17" t="s">
        <v>225</v>
      </c>
      <c r="I328" s="17" t="s">
        <v>225</v>
      </c>
      <c r="J328" s="17" t="s">
        <v>225</v>
      </c>
      <c r="K328" s="17" t="s">
        <v>225</v>
      </c>
      <c r="L328" s="17" t="s">
        <v>225</v>
      </c>
      <c r="M328" s="17" t="s">
        <v>225</v>
      </c>
      <c r="N328" s="17" t="s">
        <v>225</v>
      </c>
      <c r="O328" s="17" t="s">
        <v>225</v>
      </c>
      <c r="P328" s="17" t="s">
        <v>225</v>
      </c>
      <c r="Q328" s="17" t="s">
        <v>225</v>
      </c>
      <c r="R328" s="17" t="s">
        <v>225</v>
      </c>
      <c r="S328" s="17" t="s">
        <v>225</v>
      </c>
      <c r="T328" s="17" t="s">
        <v>225</v>
      </c>
      <c r="U328" s="17" t="s">
        <v>225</v>
      </c>
      <c r="V328" s="17" t="s">
        <v>225</v>
      </c>
      <c r="W328" s="17" t="s">
        <v>225</v>
      </c>
      <c r="X328" s="17" t="s">
        <v>225</v>
      </c>
      <c r="Y328" s="155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226</v>
      </c>
      <c r="C329" s="9" t="s">
        <v>226</v>
      </c>
      <c r="D329" s="153" t="s">
        <v>228</v>
      </c>
      <c r="E329" s="154" t="s">
        <v>229</v>
      </c>
      <c r="F329" s="154" t="s">
        <v>230</v>
      </c>
      <c r="G329" s="154" t="s">
        <v>231</v>
      </c>
      <c r="H329" s="154" t="s">
        <v>232</v>
      </c>
      <c r="I329" s="154" t="s">
        <v>233</v>
      </c>
      <c r="J329" s="154" t="s">
        <v>234</v>
      </c>
      <c r="K329" s="154" t="s">
        <v>235</v>
      </c>
      <c r="L329" s="154" t="s">
        <v>236</v>
      </c>
      <c r="M329" s="154" t="s">
        <v>238</v>
      </c>
      <c r="N329" s="154" t="s">
        <v>239</v>
      </c>
      <c r="O329" s="154" t="s">
        <v>240</v>
      </c>
      <c r="P329" s="154" t="s">
        <v>241</v>
      </c>
      <c r="Q329" s="154" t="s">
        <v>242</v>
      </c>
      <c r="R329" s="154" t="s">
        <v>243</v>
      </c>
      <c r="S329" s="154" t="s">
        <v>244</v>
      </c>
      <c r="T329" s="154" t="s">
        <v>245</v>
      </c>
      <c r="U329" s="154" t="s">
        <v>247</v>
      </c>
      <c r="V329" s="154" t="s">
        <v>249</v>
      </c>
      <c r="W329" s="154" t="s">
        <v>250</v>
      </c>
      <c r="X329" s="154" t="s">
        <v>251</v>
      </c>
      <c r="Y329" s="155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271</v>
      </c>
      <c r="E330" s="11" t="s">
        <v>272</v>
      </c>
      <c r="F330" s="11" t="s">
        <v>114</v>
      </c>
      <c r="G330" s="11" t="s">
        <v>271</v>
      </c>
      <c r="H330" s="11" t="s">
        <v>114</v>
      </c>
      <c r="I330" s="11" t="s">
        <v>272</v>
      </c>
      <c r="J330" s="11" t="s">
        <v>114</v>
      </c>
      <c r="K330" s="11" t="s">
        <v>114</v>
      </c>
      <c r="L330" s="11" t="s">
        <v>271</v>
      </c>
      <c r="M330" s="11" t="s">
        <v>272</v>
      </c>
      <c r="N330" s="11" t="s">
        <v>271</v>
      </c>
      <c r="O330" s="11" t="s">
        <v>272</v>
      </c>
      <c r="P330" s="11" t="s">
        <v>272</v>
      </c>
      <c r="Q330" s="11" t="s">
        <v>114</v>
      </c>
      <c r="R330" s="11" t="s">
        <v>271</v>
      </c>
      <c r="S330" s="11" t="s">
        <v>272</v>
      </c>
      <c r="T330" s="11" t="s">
        <v>271</v>
      </c>
      <c r="U330" s="11" t="s">
        <v>272</v>
      </c>
      <c r="V330" s="11" t="s">
        <v>114</v>
      </c>
      <c r="W330" s="11" t="s">
        <v>114</v>
      </c>
      <c r="X330" s="11" t="s">
        <v>114</v>
      </c>
      <c r="Y330" s="155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/>
      <c r="C331" s="9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155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</v>
      </c>
    </row>
    <row r="332" spans="1:65">
      <c r="A332" s="30"/>
      <c r="B332" s="18">
        <v>1</v>
      </c>
      <c r="C332" s="14">
        <v>1</v>
      </c>
      <c r="D332" s="226">
        <v>20.36</v>
      </c>
      <c r="E332" s="241">
        <v>21.1</v>
      </c>
      <c r="F332" s="226">
        <v>20.03</v>
      </c>
      <c r="G332" s="226">
        <v>20.170000000000002</v>
      </c>
      <c r="H332" s="241" t="s">
        <v>102</v>
      </c>
      <c r="I332" s="226">
        <v>20.3</v>
      </c>
      <c r="J332" s="241" t="s">
        <v>102</v>
      </c>
      <c r="K332" s="241" t="s">
        <v>102</v>
      </c>
      <c r="L332" s="226">
        <v>19.87</v>
      </c>
      <c r="M332" s="226">
        <v>20.100000000000001</v>
      </c>
      <c r="N332" s="226">
        <v>20.114371858239881</v>
      </c>
      <c r="O332" s="226">
        <v>20.53</v>
      </c>
      <c r="P332" s="226">
        <v>19.2</v>
      </c>
      <c r="Q332" s="226">
        <v>21</v>
      </c>
      <c r="R332" s="226">
        <v>22</v>
      </c>
      <c r="S332" s="226">
        <v>21</v>
      </c>
      <c r="T332" s="226">
        <v>19.597535016817801</v>
      </c>
      <c r="U332" s="226">
        <v>20.6</v>
      </c>
      <c r="V332" s="226">
        <v>21</v>
      </c>
      <c r="W332" s="226">
        <v>20.61</v>
      </c>
      <c r="X332" s="241">
        <v>23.070333333333334</v>
      </c>
      <c r="Y332" s="227"/>
      <c r="Z332" s="228"/>
      <c r="AA332" s="228"/>
      <c r="AB332" s="228"/>
      <c r="AC332" s="228"/>
      <c r="AD332" s="228"/>
      <c r="AE332" s="228"/>
      <c r="AF332" s="228"/>
      <c r="AG332" s="228"/>
      <c r="AH332" s="228"/>
      <c r="AI332" s="228"/>
      <c r="AJ332" s="228"/>
      <c r="AK332" s="228"/>
      <c r="AL332" s="228"/>
      <c r="AM332" s="228"/>
      <c r="AN332" s="228"/>
      <c r="AO332" s="228"/>
      <c r="AP332" s="228"/>
      <c r="AQ332" s="228"/>
      <c r="AR332" s="228"/>
      <c r="AS332" s="228"/>
      <c r="AT332" s="228"/>
      <c r="AU332" s="228"/>
      <c r="AV332" s="228"/>
      <c r="AW332" s="228"/>
      <c r="AX332" s="228"/>
      <c r="AY332" s="228"/>
      <c r="AZ332" s="228"/>
      <c r="BA332" s="228"/>
      <c r="BB332" s="228"/>
      <c r="BC332" s="228"/>
      <c r="BD332" s="228"/>
      <c r="BE332" s="228"/>
      <c r="BF332" s="228"/>
      <c r="BG332" s="228"/>
      <c r="BH332" s="228"/>
      <c r="BI332" s="228"/>
      <c r="BJ332" s="228"/>
      <c r="BK332" s="228"/>
      <c r="BL332" s="228"/>
      <c r="BM332" s="229">
        <v>1</v>
      </c>
    </row>
    <row r="333" spans="1:65">
      <c r="A333" s="30"/>
      <c r="B333" s="19">
        <v>1</v>
      </c>
      <c r="C333" s="9">
        <v>2</v>
      </c>
      <c r="D333" s="230">
        <v>20.41</v>
      </c>
      <c r="E333" s="242">
        <v>21.9</v>
      </c>
      <c r="F333" s="230">
        <v>20.12</v>
      </c>
      <c r="G333" s="230">
        <v>20.57</v>
      </c>
      <c r="H333" s="242" t="s">
        <v>102</v>
      </c>
      <c r="I333" s="230">
        <v>20.399999999999999</v>
      </c>
      <c r="J333" s="242" t="s">
        <v>102</v>
      </c>
      <c r="K333" s="242" t="s">
        <v>102</v>
      </c>
      <c r="L333" s="230">
        <v>20.3</v>
      </c>
      <c r="M333" s="230">
        <v>20.8</v>
      </c>
      <c r="N333" s="230">
        <v>20.498964811255679</v>
      </c>
      <c r="O333" s="230">
        <v>20.3</v>
      </c>
      <c r="P333" s="230">
        <v>19.45</v>
      </c>
      <c r="Q333" s="230">
        <v>21</v>
      </c>
      <c r="R333" s="230">
        <v>21.7</v>
      </c>
      <c r="S333" s="230">
        <v>20</v>
      </c>
      <c r="T333" s="230">
        <v>19.591571607537499</v>
      </c>
      <c r="U333" s="230">
        <v>20</v>
      </c>
      <c r="V333" s="230">
        <v>21</v>
      </c>
      <c r="W333" s="230">
        <v>20.45</v>
      </c>
      <c r="X333" s="242">
        <v>23.465666666666667</v>
      </c>
      <c r="Y333" s="227"/>
      <c r="Z333" s="228"/>
      <c r="AA333" s="228"/>
      <c r="AB333" s="228"/>
      <c r="AC333" s="228"/>
      <c r="AD333" s="228"/>
      <c r="AE333" s="228"/>
      <c r="AF333" s="228"/>
      <c r="AG333" s="228"/>
      <c r="AH333" s="228"/>
      <c r="AI333" s="228"/>
      <c r="AJ333" s="228"/>
      <c r="AK333" s="228"/>
      <c r="AL333" s="228"/>
      <c r="AM333" s="228"/>
      <c r="AN333" s="228"/>
      <c r="AO333" s="228"/>
      <c r="AP333" s="228"/>
      <c r="AQ333" s="228"/>
      <c r="AR333" s="228"/>
      <c r="AS333" s="228"/>
      <c r="AT333" s="228"/>
      <c r="AU333" s="228"/>
      <c r="AV333" s="228"/>
      <c r="AW333" s="228"/>
      <c r="AX333" s="228"/>
      <c r="AY333" s="228"/>
      <c r="AZ333" s="228"/>
      <c r="BA333" s="228"/>
      <c r="BB333" s="228"/>
      <c r="BC333" s="228"/>
      <c r="BD333" s="228"/>
      <c r="BE333" s="228"/>
      <c r="BF333" s="228"/>
      <c r="BG333" s="228"/>
      <c r="BH333" s="228"/>
      <c r="BI333" s="228"/>
      <c r="BJ333" s="228"/>
      <c r="BK333" s="228"/>
      <c r="BL333" s="228"/>
      <c r="BM333" s="229">
        <v>30</v>
      </c>
    </row>
    <row r="334" spans="1:65">
      <c r="A334" s="30"/>
      <c r="B334" s="19">
        <v>1</v>
      </c>
      <c r="C334" s="9">
        <v>3</v>
      </c>
      <c r="D334" s="230">
        <v>20.3</v>
      </c>
      <c r="E334" s="243">
        <v>19.399999999999999</v>
      </c>
      <c r="F334" s="230">
        <v>19.53</v>
      </c>
      <c r="G334" s="230">
        <v>19.93</v>
      </c>
      <c r="H334" s="242" t="s">
        <v>102</v>
      </c>
      <c r="I334" s="230">
        <v>20.9</v>
      </c>
      <c r="J334" s="242" t="s">
        <v>102</v>
      </c>
      <c r="K334" s="242" t="s">
        <v>102</v>
      </c>
      <c r="L334" s="230">
        <v>20.32</v>
      </c>
      <c r="M334" s="230">
        <v>20.9</v>
      </c>
      <c r="N334" s="230">
        <v>20.178470061577929</v>
      </c>
      <c r="O334" s="230">
        <v>20.329999999999998</v>
      </c>
      <c r="P334" s="230">
        <v>19.649999999999999</v>
      </c>
      <c r="Q334" s="230">
        <v>22</v>
      </c>
      <c r="R334" s="230">
        <v>21.5</v>
      </c>
      <c r="S334" s="230">
        <v>21</v>
      </c>
      <c r="T334" s="230">
        <v>19.569596822358999</v>
      </c>
      <c r="U334" s="230">
        <v>20.399999999999999</v>
      </c>
      <c r="V334" s="230">
        <v>21</v>
      </c>
      <c r="W334" s="230">
        <v>20.260000000000002</v>
      </c>
      <c r="X334" s="242">
        <v>23.297333333333331</v>
      </c>
      <c r="Y334" s="227"/>
      <c r="Z334" s="228"/>
      <c r="AA334" s="228"/>
      <c r="AB334" s="228"/>
      <c r="AC334" s="228"/>
      <c r="AD334" s="228"/>
      <c r="AE334" s="228"/>
      <c r="AF334" s="228"/>
      <c r="AG334" s="228"/>
      <c r="AH334" s="228"/>
      <c r="AI334" s="228"/>
      <c r="AJ334" s="228"/>
      <c r="AK334" s="228"/>
      <c r="AL334" s="228"/>
      <c r="AM334" s="228"/>
      <c r="AN334" s="228"/>
      <c r="AO334" s="228"/>
      <c r="AP334" s="228"/>
      <c r="AQ334" s="228"/>
      <c r="AR334" s="228"/>
      <c r="AS334" s="228"/>
      <c r="AT334" s="228"/>
      <c r="AU334" s="228"/>
      <c r="AV334" s="228"/>
      <c r="AW334" s="228"/>
      <c r="AX334" s="228"/>
      <c r="AY334" s="228"/>
      <c r="AZ334" s="228"/>
      <c r="BA334" s="228"/>
      <c r="BB334" s="228"/>
      <c r="BC334" s="228"/>
      <c r="BD334" s="228"/>
      <c r="BE334" s="228"/>
      <c r="BF334" s="228"/>
      <c r="BG334" s="228"/>
      <c r="BH334" s="228"/>
      <c r="BI334" s="228"/>
      <c r="BJ334" s="228"/>
      <c r="BK334" s="228"/>
      <c r="BL334" s="228"/>
      <c r="BM334" s="229">
        <v>16</v>
      </c>
    </row>
    <row r="335" spans="1:65">
      <c r="A335" s="30"/>
      <c r="B335" s="19">
        <v>1</v>
      </c>
      <c r="C335" s="9">
        <v>4</v>
      </c>
      <c r="D335" s="230">
        <v>20.6</v>
      </c>
      <c r="E335" s="242">
        <v>22.3</v>
      </c>
      <c r="F335" s="230">
        <v>19.489999999999998</v>
      </c>
      <c r="G335" s="230">
        <v>20.04</v>
      </c>
      <c r="H335" s="242" t="s">
        <v>102</v>
      </c>
      <c r="I335" s="230">
        <v>20.399999999999999</v>
      </c>
      <c r="J335" s="242" t="s">
        <v>102</v>
      </c>
      <c r="K335" s="242" t="s">
        <v>102</v>
      </c>
      <c r="L335" s="230">
        <v>20.100000000000001</v>
      </c>
      <c r="M335" s="230">
        <v>20.399999999999999</v>
      </c>
      <c r="N335" s="230">
        <v>20.082831354944361</v>
      </c>
      <c r="O335" s="230">
        <v>19.72</v>
      </c>
      <c r="P335" s="230">
        <v>19.649999999999999</v>
      </c>
      <c r="Q335" s="230">
        <v>21</v>
      </c>
      <c r="R335" s="230">
        <v>22</v>
      </c>
      <c r="S335" s="230">
        <v>21</v>
      </c>
      <c r="T335" s="230">
        <v>19.699755973764759</v>
      </c>
      <c r="U335" s="230">
        <v>19.5</v>
      </c>
      <c r="V335" s="230">
        <v>21</v>
      </c>
      <c r="W335" s="230">
        <v>20.68</v>
      </c>
      <c r="X335" s="242">
        <v>23.177666666666667</v>
      </c>
      <c r="Y335" s="227"/>
      <c r="Z335" s="228"/>
      <c r="AA335" s="228"/>
      <c r="AB335" s="228"/>
      <c r="AC335" s="228"/>
      <c r="AD335" s="228"/>
      <c r="AE335" s="228"/>
      <c r="AF335" s="228"/>
      <c r="AG335" s="228"/>
      <c r="AH335" s="228"/>
      <c r="AI335" s="228"/>
      <c r="AJ335" s="228"/>
      <c r="AK335" s="228"/>
      <c r="AL335" s="228"/>
      <c r="AM335" s="228"/>
      <c r="AN335" s="228"/>
      <c r="AO335" s="228"/>
      <c r="AP335" s="228"/>
      <c r="AQ335" s="228"/>
      <c r="AR335" s="228"/>
      <c r="AS335" s="228"/>
      <c r="AT335" s="228"/>
      <c r="AU335" s="228"/>
      <c r="AV335" s="228"/>
      <c r="AW335" s="228"/>
      <c r="AX335" s="228"/>
      <c r="AY335" s="228"/>
      <c r="AZ335" s="228"/>
      <c r="BA335" s="228"/>
      <c r="BB335" s="228"/>
      <c r="BC335" s="228"/>
      <c r="BD335" s="228"/>
      <c r="BE335" s="228"/>
      <c r="BF335" s="228"/>
      <c r="BG335" s="228"/>
      <c r="BH335" s="228"/>
      <c r="BI335" s="228"/>
      <c r="BJ335" s="228"/>
      <c r="BK335" s="228"/>
      <c r="BL335" s="228"/>
      <c r="BM335" s="229">
        <v>20.38468079337402</v>
      </c>
    </row>
    <row r="336" spans="1:65">
      <c r="A336" s="30"/>
      <c r="B336" s="19">
        <v>1</v>
      </c>
      <c r="C336" s="9">
        <v>5</v>
      </c>
      <c r="D336" s="230">
        <v>21.12</v>
      </c>
      <c r="E336" s="242">
        <v>22.1</v>
      </c>
      <c r="F336" s="230">
        <v>19.920000000000002</v>
      </c>
      <c r="G336" s="230">
        <v>20</v>
      </c>
      <c r="H336" s="242" t="s">
        <v>102</v>
      </c>
      <c r="I336" s="230">
        <v>20.7</v>
      </c>
      <c r="J336" s="242" t="s">
        <v>102</v>
      </c>
      <c r="K336" s="242" t="s">
        <v>102</v>
      </c>
      <c r="L336" s="230">
        <v>19.71</v>
      </c>
      <c r="M336" s="230">
        <v>20.5</v>
      </c>
      <c r="N336" s="230">
        <v>19.747080306302212</v>
      </c>
      <c r="O336" s="230">
        <v>20.059999999999999</v>
      </c>
      <c r="P336" s="230">
        <v>19.95</v>
      </c>
      <c r="Q336" s="230">
        <v>22</v>
      </c>
      <c r="R336" s="230">
        <v>22.2</v>
      </c>
      <c r="S336" s="230">
        <v>20</v>
      </c>
      <c r="T336" s="230">
        <v>19.622581777285401</v>
      </c>
      <c r="U336" s="230">
        <v>20.100000000000001</v>
      </c>
      <c r="V336" s="230">
        <v>21</v>
      </c>
      <c r="W336" s="230">
        <v>20.329999999999998</v>
      </c>
      <c r="X336" s="242">
        <v>23.072999999999997</v>
      </c>
      <c r="Y336" s="227"/>
      <c r="Z336" s="228"/>
      <c r="AA336" s="228"/>
      <c r="AB336" s="228"/>
      <c r="AC336" s="228"/>
      <c r="AD336" s="228"/>
      <c r="AE336" s="228"/>
      <c r="AF336" s="228"/>
      <c r="AG336" s="228"/>
      <c r="AH336" s="228"/>
      <c r="AI336" s="228"/>
      <c r="AJ336" s="228"/>
      <c r="AK336" s="228"/>
      <c r="AL336" s="228"/>
      <c r="AM336" s="228"/>
      <c r="AN336" s="228"/>
      <c r="AO336" s="228"/>
      <c r="AP336" s="228"/>
      <c r="AQ336" s="228"/>
      <c r="AR336" s="228"/>
      <c r="AS336" s="228"/>
      <c r="AT336" s="228"/>
      <c r="AU336" s="228"/>
      <c r="AV336" s="228"/>
      <c r="AW336" s="228"/>
      <c r="AX336" s="228"/>
      <c r="AY336" s="228"/>
      <c r="AZ336" s="228"/>
      <c r="BA336" s="228"/>
      <c r="BB336" s="228"/>
      <c r="BC336" s="228"/>
      <c r="BD336" s="228"/>
      <c r="BE336" s="228"/>
      <c r="BF336" s="228"/>
      <c r="BG336" s="228"/>
      <c r="BH336" s="228"/>
      <c r="BI336" s="228"/>
      <c r="BJ336" s="228"/>
      <c r="BK336" s="228"/>
      <c r="BL336" s="228"/>
      <c r="BM336" s="229">
        <v>29</v>
      </c>
    </row>
    <row r="337" spans="1:65">
      <c r="A337" s="30"/>
      <c r="B337" s="19">
        <v>1</v>
      </c>
      <c r="C337" s="9">
        <v>6</v>
      </c>
      <c r="D337" s="230">
        <v>20.059999999999999</v>
      </c>
      <c r="E337" s="242">
        <v>23</v>
      </c>
      <c r="F337" s="230">
        <v>18.54</v>
      </c>
      <c r="G337" s="230">
        <v>20.14</v>
      </c>
      <c r="H337" s="242" t="s">
        <v>102</v>
      </c>
      <c r="I337" s="230">
        <v>19.899999999999999</v>
      </c>
      <c r="J337" s="242" t="s">
        <v>102</v>
      </c>
      <c r="K337" s="242" t="s">
        <v>102</v>
      </c>
      <c r="L337" s="230">
        <v>19.72</v>
      </c>
      <c r="M337" s="230">
        <v>20.8</v>
      </c>
      <c r="N337" s="230">
        <v>19.75354986751816</v>
      </c>
      <c r="O337" s="230">
        <v>20.010000000000002</v>
      </c>
      <c r="P337" s="230">
        <v>20.2</v>
      </c>
      <c r="Q337" s="230">
        <v>21</v>
      </c>
      <c r="R337" s="230">
        <v>22</v>
      </c>
      <c r="S337" s="230">
        <v>21</v>
      </c>
      <c r="T337" s="230">
        <v>19.4330467063029</v>
      </c>
      <c r="U337" s="230">
        <v>19.8</v>
      </c>
      <c r="V337" s="230">
        <v>21</v>
      </c>
      <c r="W337" s="230">
        <v>20.41</v>
      </c>
      <c r="X337" s="242">
        <v>23.587666666666667</v>
      </c>
      <c r="Y337" s="227"/>
      <c r="Z337" s="228"/>
      <c r="AA337" s="228"/>
      <c r="AB337" s="228"/>
      <c r="AC337" s="228"/>
      <c r="AD337" s="228"/>
      <c r="AE337" s="228"/>
      <c r="AF337" s="228"/>
      <c r="AG337" s="228"/>
      <c r="AH337" s="228"/>
      <c r="AI337" s="228"/>
      <c r="AJ337" s="228"/>
      <c r="AK337" s="228"/>
      <c r="AL337" s="228"/>
      <c r="AM337" s="228"/>
      <c r="AN337" s="228"/>
      <c r="AO337" s="228"/>
      <c r="AP337" s="228"/>
      <c r="AQ337" s="228"/>
      <c r="AR337" s="228"/>
      <c r="AS337" s="228"/>
      <c r="AT337" s="228"/>
      <c r="AU337" s="228"/>
      <c r="AV337" s="228"/>
      <c r="AW337" s="228"/>
      <c r="AX337" s="228"/>
      <c r="AY337" s="228"/>
      <c r="AZ337" s="228"/>
      <c r="BA337" s="228"/>
      <c r="BB337" s="228"/>
      <c r="BC337" s="228"/>
      <c r="BD337" s="228"/>
      <c r="BE337" s="228"/>
      <c r="BF337" s="228"/>
      <c r="BG337" s="228"/>
      <c r="BH337" s="228"/>
      <c r="BI337" s="228"/>
      <c r="BJ337" s="228"/>
      <c r="BK337" s="228"/>
      <c r="BL337" s="228"/>
      <c r="BM337" s="231"/>
    </row>
    <row r="338" spans="1:65">
      <c r="A338" s="30"/>
      <c r="B338" s="20" t="s">
        <v>258</v>
      </c>
      <c r="C338" s="12"/>
      <c r="D338" s="232">
        <v>20.474999999999998</v>
      </c>
      <c r="E338" s="232">
        <v>21.633333333333336</v>
      </c>
      <c r="F338" s="232">
        <v>19.605</v>
      </c>
      <c r="G338" s="232">
        <v>20.141666666666669</v>
      </c>
      <c r="H338" s="232" t="s">
        <v>621</v>
      </c>
      <c r="I338" s="232">
        <v>20.433333333333334</v>
      </c>
      <c r="J338" s="232" t="s">
        <v>621</v>
      </c>
      <c r="K338" s="232" t="s">
        <v>621</v>
      </c>
      <c r="L338" s="232">
        <v>20.003333333333334</v>
      </c>
      <c r="M338" s="232">
        <v>20.583333333333332</v>
      </c>
      <c r="N338" s="232">
        <v>20.062544709973036</v>
      </c>
      <c r="O338" s="232">
        <v>20.158333333333335</v>
      </c>
      <c r="P338" s="232">
        <v>19.683333333333334</v>
      </c>
      <c r="Q338" s="232">
        <v>21.333333333333332</v>
      </c>
      <c r="R338" s="232">
        <v>21.900000000000002</v>
      </c>
      <c r="S338" s="232">
        <v>20.666666666666668</v>
      </c>
      <c r="T338" s="232">
        <v>19.585681317344562</v>
      </c>
      <c r="U338" s="232">
        <v>20.066666666666666</v>
      </c>
      <c r="V338" s="232">
        <v>21</v>
      </c>
      <c r="W338" s="232">
        <v>20.456666666666667</v>
      </c>
      <c r="X338" s="232">
        <v>23.278611111111108</v>
      </c>
      <c r="Y338" s="227"/>
      <c r="Z338" s="228"/>
      <c r="AA338" s="228"/>
      <c r="AB338" s="228"/>
      <c r="AC338" s="228"/>
      <c r="AD338" s="228"/>
      <c r="AE338" s="228"/>
      <c r="AF338" s="228"/>
      <c r="AG338" s="228"/>
      <c r="AH338" s="228"/>
      <c r="AI338" s="228"/>
      <c r="AJ338" s="228"/>
      <c r="AK338" s="228"/>
      <c r="AL338" s="228"/>
      <c r="AM338" s="228"/>
      <c r="AN338" s="228"/>
      <c r="AO338" s="228"/>
      <c r="AP338" s="228"/>
      <c r="AQ338" s="228"/>
      <c r="AR338" s="228"/>
      <c r="AS338" s="228"/>
      <c r="AT338" s="228"/>
      <c r="AU338" s="228"/>
      <c r="AV338" s="228"/>
      <c r="AW338" s="228"/>
      <c r="AX338" s="228"/>
      <c r="AY338" s="228"/>
      <c r="AZ338" s="228"/>
      <c r="BA338" s="228"/>
      <c r="BB338" s="228"/>
      <c r="BC338" s="228"/>
      <c r="BD338" s="228"/>
      <c r="BE338" s="228"/>
      <c r="BF338" s="228"/>
      <c r="BG338" s="228"/>
      <c r="BH338" s="228"/>
      <c r="BI338" s="228"/>
      <c r="BJ338" s="228"/>
      <c r="BK338" s="228"/>
      <c r="BL338" s="228"/>
      <c r="BM338" s="231"/>
    </row>
    <row r="339" spans="1:65">
      <c r="A339" s="30"/>
      <c r="B339" s="3" t="s">
        <v>259</v>
      </c>
      <c r="C339" s="29"/>
      <c r="D339" s="230">
        <v>20.384999999999998</v>
      </c>
      <c r="E339" s="230">
        <v>22</v>
      </c>
      <c r="F339" s="230">
        <v>19.725000000000001</v>
      </c>
      <c r="G339" s="230">
        <v>20.09</v>
      </c>
      <c r="H339" s="230" t="s">
        <v>621</v>
      </c>
      <c r="I339" s="230">
        <v>20.399999999999999</v>
      </c>
      <c r="J339" s="230" t="s">
        <v>621</v>
      </c>
      <c r="K339" s="230" t="s">
        <v>621</v>
      </c>
      <c r="L339" s="230">
        <v>19.984999999999999</v>
      </c>
      <c r="M339" s="230">
        <v>20.65</v>
      </c>
      <c r="N339" s="230">
        <v>20.098601606592119</v>
      </c>
      <c r="O339" s="230">
        <v>20.18</v>
      </c>
      <c r="P339" s="230">
        <v>19.649999999999999</v>
      </c>
      <c r="Q339" s="230">
        <v>21</v>
      </c>
      <c r="R339" s="230">
        <v>22</v>
      </c>
      <c r="S339" s="230">
        <v>21</v>
      </c>
      <c r="T339" s="230">
        <v>19.594553312177652</v>
      </c>
      <c r="U339" s="230">
        <v>20.05</v>
      </c>
      <c r="V339" s="230">
        <v>21</v>
      </c>
      <c r="W339" s="230">
        <v>20.43</v>
      </c>
      <c r="X339" s="230">
        <v>23.237499999999997</v>
      </c>
      <c r="Y339" s="227"/>
      <c r="Z339" s="228"/>
      <c r="AA339" s="228"/>
      <c r="AB339" s="228"/>
      <c r="AC339" s="228"/>
      <c r="AD339" s="228"/>
      <c r="AE339" s="228"/>
      <c r="AF339" s="228"/>
      <c r="AG339" s="228"/>
      <c r="AH339" s="228"/>
      <c r="AI339" s="228"/>
      <c r="AJ339" s="228"/>
      <c r="AK339" s="228"/>
      <c r="AL339" s="228"/>
      <c r="AM339" s="228"/>
      <c r="AN339" s="228"/>
      <c r="AO339" s="228"/>
      <c r="AP339" s="228"/>
      <c r="AQ339" s="228"/>
      <c r="AR339" s="228"/>
      <c r="AS339" s="228"/>
      <c r="AT339" s="228"/>
      <c r="AU339" s="228"/>
      <c r="AV339" s="228"/>
      <c r="AW339" s="228"/>
      <c r="AX339" s="228"/>
      <c r="AY339" s="228"/>
      <c r="AZ339" s="228"/>
      <c r="BA339" s="228"/>
      <c r="BB339" s="228"/>
      <c r="BC339" s="228"/>
      <c r="BD339" s="228"/>
      <c r="BE339" s="228"/>
      <c r="BF339" s="228"/>
      <c r="BG339" s="228"/>
      <c r="BH339" s="228"/>
      <c r="BI339" s="228"/>
      <c r="BJ339" s="228"/>
      <c r="BK339" s="228"/>
      <c r="BL339" s="228"/>
      <c r="BM339" s="231"/>
    </row>
    <row r="340" spans="1:65">
      <c r="A340" s="30"/>
      <c r="B340" s="3" t="s">
        <v>260</v>
      </c>
      <c r="C340" s="29"/>
      <c r="D340" s="24">
        <v>0.36109555522049908</v>
      </c>
      <c r="E340" s="24">
        <v>1.2548572295949321</v>
      </c>
      <c r="F340" s="24">
        <v>0.58277783073826772</v>
      </c>
      <c r="G340" s="24">
        <v>0.22780839902573127</v>
      </c>
      <c r="H340" s="24" t="s">
        <v>621</v>
      </c>
      <c r="I340" s="24">
        <v>0.34448028487370164</v>
      </c>
      <c r="J340" s="24" t="s">
        <v>621</v>
      </c>
      <c r="K340" s="24" t="s">
        <v>621</v>
      </c>
      <c r="L340" s="24">
        <v>0.27630900576468154</v>
      </c>
      <c r="M340" s="24">
        <v>0.30605010483034711</v>
      </c>
      <c r="N340" s="24">
        <v>0.2835469611394339</v>
      </c>
      <c r="O340" s="24">
        <v>0.28687395606200805</v>
      </c>
      <c r="P340" s="24">
        <v>0.3544949458972112</v>
      </c>
      <c r="Q340" s="24">
        <v>0.5163977794943222</v>
      </c>
      <c r="R340" s="24">
        <v>0.25298221281347028</v>
      </c>
      <c r="S340" s="24">
        <v>0.5163977794943222</v>
      </c>
      <c r="T340" s="24">
        <v>8.7299384141894684E-2</v>
      </c>
      <c r="U340" s="24">
        <v>0.39832984656772419</v>
      </c>
      <c r="V340" s="24">
        <v>0</v>
      </c>
      <c r="W340" s="24">
        <v>0.1614517471774975</v>
      </c>
      <c r="X340" s="24">
        <v>0.21293237493696582</v>
      </c>
      <c r="Y340" s="155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86</v>
      </c>
      <c r="C341" s="29"/>
      <c r="D341" s="13">
        <v>1.7635924552893728E-2</v>
      </c>
      <c r="E341" s="13">
        <v>5.8005727099919809E-2</v>
      </c>
      <c r="F341" s="13">
        <v>2.9725979634698686E-2</v>
      </c>
      <c r="G341" s="13">
        <v>1.1310305288824058E-2</v>
      </c>
      <c r="H341" s="13" t="s">
        <v>621</v>
      </c>
      <c r="I341" s="13">
        <v>1.6858741510947878E-2</v>
      </c>
      <c r="J341" s="13" t="s">
        <v>621</v>
      </c>
      <c r="K341" s="13" t="s">
        <v>621</v>
      </c>
      <c r="L341" s="13">
        <v>1.3813148096884595E-2</v>
      </c>
      <c r="M341" s="13">
        <v>1.4868831003903505E-2</v>
      </c>
      <c r="N341" s="13">
        <v>1.413315036743487E-2</v>
      </c>
      <c r="O341" s="13">
        <v>1.4231035439206681E-2</v>
      </c>
      <c r="P341" s="13">
        <v>1.8009904109934523E-2</v>
      </c>
      <c r="Q341" s="13">
        <v>2.4206145913796353E-2</v>
      </c>
      <c r="R341" s="13">
        <v>1.1551699215226953E-2</v>
      </c>
      <c r="S341" s="13">
        <v>2.4986989330370427E-2</v>
      </c>
      <c r="T341" s="13">
        <v>4.457306474428574E-3</v>
      </c>
      <c r="U341" s="13">
        <v>1.9850324579786919E-2</v>
      </c>
      <c r="V341" s="13">
        <v>0</v>
      </c>
      <c r="W341" s="13">
        <v>7.8923780598418192E-3</v>
      </c>
      <c r="X341" s="13">
        <v>9.1471253985308046E-3</v>
      </c>
      <c r="Y341" s="155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261</v>
      </c>
      <c r="C342" s="29"/>
      <c r="D342" s="13">
        <v>4.4307393155420538E-3</v>
      </c>
      <c r="E342" s="13">
        <v>6.1254456354557618E-2</v>
      </c>
      <c r="F342" s="13">
        <v>-3.8248369021674944E-2</v>
      </c>
      <c r="G342" s="13">
        <v>-1.1921409472663513E-2</v>
      </c>
      <c r="H342" s="13" t="s">
        <v>621</v>
      </c>
      <c r="I342" s="13">
        <v>2.3867207170165106E-3</v>
      </c>
      <c r="J342" s="13" t="s">
        <v>621</v>
      </c>
      <c r="K342" s="13" t="s">
        <v>621</v>
      </c>
      <c r="L342" s="13">
        <v>-1.870755121976897E-2</v>
      </c>
      <c r="M342" s="13">
        <v>9.7451876717089547E-3</v>
      </c>
      <c r="N342" s="13">
        <v>-1.5802851497468295E-2</v>
      </c>
      <c r="O342" s="13">
        <v>-1.1103802033253229E-2</v>
      </c>
      <c r="P342" s="13">
        <v>-3.4405614056446598E-2</v>
      </c>
      <c r="Q342" s="13">
        <v>4.6537522445172064E-2</v>
      </c>
      <c r="R342" s="13">
        <v>7.4336175385122161E-2</v>
      </c>
      <c r="S342" s="13">
        <v>1.3833224868760485E-2</v>
      </c>
      <c r="T342" s="13">
        <v>-3.919607494119659E-2</v>
      </c>
      <c r="U342" s="13">
        <v>-1.5600642950009957E-2</v>
      </c>
      <c r="V342" s="13">
        <v>3.0185373656966386E-2</v>
      </c>
      <c r="W342" s="13">
        <v>3.5313711321909302E-3</v>
      </c>
      <c r="X342" s="13">
        <v>0.14196593741500974</v>
      </c>
      <c r="Y342" s="155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262</v>
      </c>
      <c r="C343" s="47"/>
      <c r="D343" s="45">
        <v>0</v>
      </c>
      <c r="E343" s="45">
        <v>1.49</v>
      </c>
      <c r="F343" s="45">
        <v>1.1200000000000001</v>
      </c>
      <c r="G343" s="45">
        <v>0.43</v>
      </c>
      <c r="H343" s="45">
        <v>5.81</v>
      </c>
      <c r="I343" s="45">
        <v>0.05</v>
      </c>
      <c r="J343" s="45">
        <v>5.81</v>
      </c>
      <c r="K343" s="45">
        <v>5.81</v>
      </c>
      <c r="L343" s="45">
        <v>0.61</v>
      </c>
      <c r="M343" s="45">
        <v>0.14000000000000001</v>
      </c>
      <c r="N343" s="45">
        <v>0.53</v>
      </c>
      <c r="O343" s="45">
        <v>0.41</v>
      </c>
      <c r="P343" s="45">
        <v>1.02</v>
      </c>
      <c r="Q343" s="45">
        <v>1.1000000000000001</v>
      </c>
      <c r="R343" s="45">
        <v>1.83</v>
      </c>
      <c r="S343" s="45">
        <v>0.25</v>
      </c>
      <c r="T343" s="45">
        <v>1.1399999999999999</v>
      </c>
      <c r="U343" s="45">
        <v>0.52</v>
      </c>
      <c r="V343" s="45">
        <v>0.67</v>
      </c>
      <c r="W343" s="45">
        <v>0.02</v>
      </c>
      <c r="X343" s="45">
        <v>3.6</v>
      </c>
      <c r="Y343" s="155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BM344" s="55"/>
    </row>
    <row r="345" spans="1:65" ht="15">
      <c r="B345" s="8" t="s">
        <v>450</v>
      </c>
      <c r="BM345" s="28" t="s">
        <v>66</v>
      </c>
    </row>
    <row r="346" spans="1:65" ht="15">
      <c r="A346" s="25" t="s">
        <v>5</v>
      </c>
      <c r="B346" s="18" t="s">
        <v>110</v>
      </c>
      <c r="C346" s="15" t="s">
        <v>111</v>
      </c>
      <c r="D346" s="16" t="s">
        <v>225</v>
      </c>
      <c r="E346" s="17" t="s">
        <v>225</v>
      </c>
      <c r="F346" s="17" t="s">
        <v>225</v>
      </c>
      <c r="G346" s="17" t="s">
        <v>225</v>
      </c>
      <c r="H346" s="17" t="s">
        <v>225</v>
      </c>
      <c r="I346" s="17" t="s">
        <v>225</v>
      </c>
      <c r="J346" s="17" t="s">
        <v>225</v>
      </c>
      <c r="K346" s="17" t="s">
        <v>225</v>
      </c>
      <c r="L346" s="15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 t="s">
        <v>226</v>
      </c>
      <c r="C347" s="9" t="s">
        <v>226</v>
      </c>
      <c r="D347" s="153" t="s">
        <v>228</v>
      </c>
      <c r="E347" s="154" t="s">
        <v>236</v>
      </c>
      <c r="F347" s="154" t="s">
        <v>238</v>
      </c>
      <c r="G347" s="154" t="s">
        <v>239</v>
      </c>
      <c r="H347" s="154" t="s">
        <v>240</v>
      </c>
      <c r="I347" s="154" t="s">
        <v>242</v>
      </c>
      <c r="J347" s="154" t="s">
        <v>245</v>
      </c>
      <c r="K347" s="154" t="s">
        <v>249</v>
      </c>
      <c r="L347" s="15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 t="s">
        <v>3</v>
      </c>
    </row>
    <row r="348" spans="1:65">
      <c r="A348" s="30"/>
      <c r="B348" s="19"/>
      <c r="C348" s="9"/>
      <c r="D348" s="10" t="s">
        <v>271</v>
      </c>
      <c r="E348" s="11" t="s">
        <v>271</v>
      </c>
      <c r="F348" s="11" t="s">
        <v>272</v>
      </c>
      <c r="G348" s="11" t="s">
        <v>271</v>
      </c>
      <c r="H348" s="11" t="s">
        <v>272</v>
      </c>
      <c r="I348" s="11" t="s">
        <v>271</v>
      </c>
      <c r="J348" s="11" t="s">
        <v>271</v>
      </c>
      <c r="K348" s="11" t="s">
        <v>271</v>
      </c>
      <c r="L348" s="15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9"/>
      <c r="C349" s="9"/>
      <c r="D349" s="26"/>
      <c r="E349" s="26"/>
      <c r="F349" s="26"/>
      <c r="G349" s="26"/>
      <c r="H349" s="26"/>
      <c r="I349" s="26"/>
      <c r="J349" s="26"/>
      <c r="K349" s="26"/>
      <c r="L349" s="15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3</v>
      </c>
    </row>
    <row r="350" spans="1:65">
      <c r="A350" s="30"/>
      <c r="B350" s="18">
        <v>1</v>
      </c>
      <c r="C350" s="14">
        <v>1</v>
      </c>
      <c r="D350" s="22">
        <v>5.0999999999999996</v>
      </c>
      <c r="E350" s="22">
        <v>5.24</v>
      </c>
      <c r="F350" s="22">
        <v>5.4</v>
      </c>
      <c r="G350" s="22">
        <v>5.2827314090030937</v>
      </c>
      <c r="H350" s="22">
        <v>6.35</v>
      </c>
      <c r="I350" s="22">
        <v>5.36</v>
      </c>
      <c r="J350" s="22">
        <v>4.930819246106096</v>
      </c>
      <c r="K350" s="22">
        <v>5.32</v>
      </c>
      <c r="L350" s="15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>
        <v>1</v>
      </c>
      <c r="C351" s="9">
        <v>2</v>
      </c>
      <c r="D351" s="11">
        <v>4.92</v>
      </c>
      <c r="E351" s="11">
        <v>5.84</v>
      </c>
      <c r="F351" s="11">
        <v>5.8</v>
      </c>
      <c r="G351" s="11">
        <v>5.0119263370593004</v>
      </c>
      <c r="H351" s="11">
        <v>6.41</v>
      </c>
      <c r="I351" s="11">
        <v>5.32</v>
      </c>
      <c r="J351" s="11">
        <v>4.9832679080873294</v>
      </c>
      <c r="K351" s="11">
        <v>5.38</v>
      </c>
      <c r="L351" s="15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31</v>
      </c>
    </row>
    <row r="352" spans="1:65">
      <c r="A352" s="30"/>
      <c r="B352" s="19">
        <v>1</v>
      </c>
      <c r="C352" s="9">
        <v>3</v>
      </c>
      <c r="D352" s="11">
        <v>5.0599999999999996</v>
      </c>
      <c r="E352" s="11">
        <v>5.37</v>
      </c>
      <c r="F352" s="11">
        <v>5.8</v>
      </c>
      <c r="G352" s="11">
        <v>5.1087824675618103</v>
      </c>
      <c r="H352" s="11">
        <v>6.4</v>
      </c>
      <c r="I352" s="11">
        <v>5.37</v>
      </c>
      <c r="J352" s="11">
        <v>4.9050627024541482</v>
      </c>
      <c r="K352" s="11">
        <v>5.32</v>
      </c>
      <c r="L352" s="15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16</v>
      </c>
    </row>
    <row r="353" spans="1:65">
      <c r="A353" s="30"/>
      <c r="B353" s="19">
        <v>1</v>
      </c>
      <c r="C353" s="9">
        <v>4</v>
      </c>
      <c r="D353" s="11">
        <v>4.84</v>
      </c>
      <c r="E353" s="11">
        <v>5.19</v>
      </c>
      <c r="F353" s="11">
        <v>5.4</v>
      </c>
      <c r="G353" s="11">
        <v>4.9210357231211761</v>
      </c>
      <c r="H353" s="11">
        <v>6.31</v>
      </c>
      <c r="I353" s="11">
        <v>5.58</v>
      </c>
      <c r="J353" s="11">
        <v>5.0296714898055699</v>
      </c>
      <c r="K353" s="11">
        <v>5.31</v>
      </c>
      <c r="L353" s="15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5.3652032491930006</v>
      </c>
    </row>
    <row r="354" spans="1:65">
      <c r="A354" s="30"/>
      <c r="B354" s="19">
        <v>1</v>
      </c>
      <c r="C354" s="9">
        <v>5</v>
      </c>
      <c r="D354" s="11">
        <v>4.8499999999999996</v>
      </c>
      <c r="E354" s="11">
        <v>4.9800000000000004</v>
      </c>
      <c r="F354" s="11">
        <v>5.7</v>
      </c>
      <c r="G354" s="11">
        <v>4.7497710650561897</v>
      </c>
      <c r="H354" s="11">
        <v>6.24</v>
      </c>
      <c r="I354" s="11">
        <v>5.25</v>
      </c>
      <c r="J354" s="11">
        <v>5.0865854746970003</v>
      </c>
      <c r="K354" s="11">
        <v>5.36</v>
      </c>
      <c r="L354" s="15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30</v>
      </c>
    </row>
    <row r="355" spans="1:65">
      <c r="A355" s="30"/>
      <c r="B355" s="19">
        <v>1</v>
      </c>
      <c r="C355" s="9">
        <v>6</v>
      </c>
      <c r="D355" s="11">
        <v>4.8499999999999996</v>
      </c>
      <c r="E355" s="11">
        <v>5.36</v>
      </c>
      <c r="F355" s="11">
        <v>5.6</v>
      </c>
      <c r="G355" s="11">
        <v>5.1190682502828695</v>
      </c>
      <c r="H355" s="11">
        <v>6.12</v>
      </c>
      <c r="I355" s="11">
        <v>5.22</v>
      </c>
      <c r="J355" s="11">
        <v>5.0410338880294701</v>
      </c>
      <c r="K355" s="11">
        <v>5.44</v>
      </c>
      <c r="L355" s="15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20" t="s">
        <v>258</v>
      </c>
      <c r="C356" s="12"/>
      <c r="D356" s="23">
        <v>4.9366666666666665</v>
      </c>
      <c r="E356" s="23">
        <v>5.33</v>
      </c>
      <c r="F356" s="23">
        <v>5.6166666666666663</v>
      </c>
      <c r="G356" s="23">
        <v>5.0322192086807398</v>
      </c>
      <c r="H356" s="23">
        <v>6.3049999999999997</v>
      </c>
      <c r="I356" s="23">
        <v>5.3500000000000005</v>
      </c>
      <c r="J356" s="23">
        <v>4.9960734515299352</v>
      </c>
      <c r="K356" s="23">
        <v>5.3549999999999995</v>
      </c>
      <c r="L356" s="15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259</v>
      </c>
      <c r="C357" s="29"/>
      <c r="D357" s="11">
        <v>4.8849999999999998</v>
      </c>
      <c r="E357" s="11">
        <v>5.3000000000000007</v>
      </c>
      <c r="F357" s="11">
        <v>5.65</v>
      </c>
      <c r="G357" s="11">
        <v>5.0603544023105549</v>
      </c>
      <c r="H357" s="11">
        <v>6.33</v>
      </c>
      <c r="I357" s="11">
        <v>5.34</v>
      </c>
      <c r="J357" s="11">
        <v>5.0064696989464501</v>
      </c>
      <c r="K357" s="11">
        <v>5.34</v>
      </c>
      <c r="L357" s="15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260</v>
      </c>
      <c r="C358" s="29"/>
      <c r="D358" s="24">
        <v>0.11535452599125297</v>
      </c>
      <c r="E358" s="24">
        <v>0.28733255993708734</v>
      </c>
      <c r="F358" s="24">
        <v>0.18348478592697157</v>
      </c>
      <c r="G358" s="24">
        <v>0.18369081255458469</v>
      </c>
      <c r="H358" s="24">
        <v>0.11004544515789828</v>
      </c>
      <c r="I358" s="24">
        <v>0.12743625857659199</v>
      </c>
      <c r="J358" s="24">
        <v>6.9350912149283184E-2</v>
      </c>
      <c r="K358" s="24">
        <v>4.9699094559156824E-2</v>
      </c>
      <c r="L358" s="214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215"/>
      <c r="Y358" s="215"/>
      <c r="Z358" s="215"/>
      <c r="AA358" s="215"/>
      <c r="AB358" s="215"/>
      <c r="AC358" s="215"/>
      <c r="AD358" s="215"/>
      <c r="AE358" s="215"/>
      <c r="AF358" s="215"/>
      <c r="AG358" s="215"/>
      <c r="AH358" s="215"/>
      <c r="AI358" s="215"/>
      <c r="AJ358" s="215"/>
      <c r="AK358" s="215"/>
      <c r="AL358" s="215"/>
      <c r="AM358" s="215"/>
      <c r="AN358" s="215"/>
      <c r="AO358" s="215"/>
      <c r="AP358" s="215"/>
      <c r="AQ358" s="215"/>
      <c r="AR358" s="215"/>
      <c r="AS358" s="215"/>
      <c r="AT358" s="215"/>
      <c r="AU358" s="215"/>
      <c r="AV358" s="215"/>
      <c r="AW358" s="215"/>
      <c r="AX358" s="215"/>
      <c r="AY358" s="215"/>
      <c r="AZ358" s="215"/>
      <c r="BA358" s="215"/>
      <c r="BB358" s="215"/>
      <c r="BC358" s="215"/>
      <c r="BD358" s="215"/>
      <c r="BE358" s="215"/>
      <c r="BF358" s="215"/>
      <c r="BG358" s="215"/>
      <c r="BH358" s="215"/>
      <c r="BI358" s="215"/>
      <c r="BJ358" s="215"/>
      <c r="BK358" s="215"/>
      <c r="BL358" s="215"/>
      <c r="BM358" s="56"/>
    </row>
    <row r="359" spans="1:65">
      <c r="A359" s="30"/>
      <c r="B359" s="3" t="s">
        <v>86</v>
      </c>
      <c r="C359" s="29"/>
      <c r="D359" s="13">
        <v>2.3366885751097834E-2</v>
      </c>
      <c r="E359" s="13">
        <v>5.3908547830598001E-2</v>
      </c>
      <c r="F359" s="13">
        <v>3.2667914408362891E-2</v>
      </c>
      <c r="G359" s="13">
        <v>3.6502943321251216E-2</v>
      </c>
      <c r="H359" s="13">
        <v>1.7453678851371654E-2</v>
      </c>
      <c r="I359" s="13">
        <v>2.3819861416185417E-2</v>
      </c>
      <c r="J359" s="13">
        <v>1.3881083379197722E-2</v>
      </c>
      <c r="K359" s="13">
        <v>9.2808766683766253E-3</v>
      </c>
      <c r="L359" s="15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261</v>
      </c>
      <c r="C360" s="29"/>
      <c r="D360" s="13">
        <v>-7.9873317490962159E-2</v>
      </c>
      <c r="E360" s="13">
        <v>-6.5614008562109305E-3</v>
      </c>
      <c r="F360" s="13">
        <v>4.6869318047082276E-2</v>
      </c>
      <c r="G360" s="13">
        <v>-6.2063639539163051E-2</v>
      </c>
      <c r="H360" s="13">
        <v>0.17516517215789684</v>
      </c>
      <c r="I360" s="13">
        <v>-2.8336762815625027E-3</v>
      </c>
      <c r="J360" s="13">
        <v>-6.8800710899179385E-2</v>
      </c>
      <c r="K360" s="13">
        <v>-1.9017451379005346E-3</v>
      </c>
      <c r="L360" s="15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46" t="s">
        <v>262</v>
      </c>
      <c r="C361" s="47"/>
      <c r="D361" s="45">
        <v>0.93</v>
      </c>
      <c r="E361" s="45">
        <v>0.02</v>
      </c>
      <c r="F361" s="45">
        <v>0.64</v>
      </c>
      <c r="G361" s="45">
        <v>0.71</v>
      </c>
      <c r="H361" s="45">
        <v>2.23</v>
      </c>
      <c r="I361" s="45">
        <v>0.02</v>
      </c>
      <c r="J361" s="45">
        <v>0.79</v>
      </c>
      <c r="K361" s="45">
        <v>0.03</v>
      </c>
      <c r="L361" s="15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B362" s="31"/>
      <c r="C362" s="20"/>
      <c r="D362" s="20"/>
      <c r="E362" s="20"/>
      <c r="F362" s="20"/>
      <c r="G362" s="20"/>
      <c r="H362" s="20"/>
      <c r="I362" s="20"/>
      <c r="J362" s="20"/>
      <c r="K362" s="20"/>
      <c r="BM362" s="55"/>
    </row>
    <row r="363" spans="1:65" ht="15">
      <c r="B363" s="8" t="s">
        <v>451</v>
      </c>
      <c r="BM363" s="28" t="s">
        <v>285</v>
      </c>
    </row>
    <row r="364" spans="1:65" ht="15">
      <c r="A364" s="25" t="s">
        <v>81</v>
      </c>
      <c r="B364" s="18" t="s">
        <v>110</v>
      </c>
      <c r="C364" s="15" t="s">
        <v>111</v>
      </c>
      <c r="D364" s="16" t="s">
        <v>225</v>
      </c>
      <c r="E364" s="17" t="s">
        <v>225</v>
      </c>
      <c r="F364" s="17" t="s">
        <v>225</v>
      </c>
      <c r="G364" s="17" t="s">
        <v>225</v>
      </c>
      <c r="H364" s="17" t="s">
        <v>225</v>
      </c>
      <c r="I364" s="17" t="s">
        <v>225</v>
      </c>
      <c r="J364" s="17" t="s">
        <v>225</v>
      </c>
      <c r="K364" s="17" t="s">
        <v>225</v>
      </c>
      <c r="L364" s="17" t="s">
        <v>225</v>
      </c>
      <c r="M364" s="17" t="s">
        <v>225</v>
      </c>
      <c r="N364" s="17" t="s">
        <v>225</v>
      </c>
      <c r="O364" s="17" t="s">
        <v>225</v>
      </c>
      <c r="P364" s="155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226</v>
      </c>
      <c r="C365" s="9" t="s">
        <v>226</v>
      </c>
      <c r="D365" s="153" t="s">
        <v>228</v>
      </c>
      <c r="E365" s="154" t="s">
        <v>229</v>
      </c>
      <c r="F365" s="154" t="s">
        <v>233</v>
      </c>
      <c r="G365" s="154" t="s">
        <v>236</v>
      </c>
      <c r="H365" s="154" t="s">
        <v>238</v>
      </c>
      <c r="I365" s="154" t="s">
        <v>240</v>
      </c>
      <c r="J365" s="154" t="s">
        <v>241</v>
      </c>
      <c r="K365" s="154" t="s">
        <v>242</v>
      </c>
      <c r="L365" s="154" t="s">
        <v>243</v>
      </c>
      <c r="M365" s="154" t="s">
        <v>244</v>
      </c>
      <c r="N365" s="154" t="s">
        <v>247</v>
      </c>
      <c r="O365" s="154" t="s">
        <v>249</v>
      </c>
      <c r="P365" s="155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271</v>
      </c>
      <c r="E366" s="11" t="s">
        <v>272</v>
      </c>
      <c r="F366" s="11" t="s">
        <v>272</v>
      </c>
      <c r="G366" s="11" t="s">
        <v>271</v>
      </c>
      <c r="H366" s="11" t="s">
        <v>272</v>
      </c>
      <c r="I366" s="11" t="s">
        <v>272</v>
      </c>
      <c r="J366" s="11" t="s">
        <v>272</v>
      </c>
      <c r="K366" s="11" t="s">
        <v>271</v>
      </c>
      <c r="L366" s="11" t="s">
        <v>271</v>
      </c>
      <c r="M366" s="11" t="s">
        <v>272</v>
      </c>
      <c r="N366" s="11" t="s">
        <v>272</v>
      </c>
      <c r="O366" s="11" t="s">
        <v>271</v>
      </c>
      <c r="P366" s="155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155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2</v>
      </c>
    </row>
    <row r="368" spans="1:65">
      <c r="A368" s="30"/>
      <c r="B368" s="18">
        <v>1</v>
      </c>
      <c r="C368" s="14">
        <v>1</v>
      </c>
      <c r="D368" s="22">
        <v>0.62</v>
      </c>
      <c r="E368" s="22">
        <v>0.2</v>
      </c>
      <c r="F368" s="22">
        <v>0.25</v>
      </c>
      <c r="G368" s="150">
        <v>2.5</v>
      </c>
      <c r="H368" s="22">
        <v>1</v>
      </c>
      <c r="I368" s="22">
        <v>0.3</v>
      </c>
      <c r="J368" s="22">
        <v>0.26</v>
      </c>
      <c r="K368" s="22">
        <v>0.34</v>
      </c>
      <c r="L368" s="150">
        <v>2.6</v>
      </c>
      <c r="M368" s="157">
        <v>4.7</v>
      </c>
      <c r="N368" s="22">
        <v>0.4</v>
      </c>
      <c r="O368" s="150">
        <v>2.8</v>
      </c>
      <c r="P368" s="155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2</v>
      </c>
      <c r="D369" s="11">
        <v>0.57999999999999996</v>
      </c>
      <c r="E369" s="11">
        <v>0.3</v>
      </c>
      <c r="F369" s="11">
        <v>0.23</v>
      </c>
      <c r="G369" s="151">
        <v>2.6</v>
      </c>
      <c r="H369" s="11">
        <v>1</v>
      </c>
      <c r="I369" s="11">
        <v>0.28999999999999998</v>
      </c>
      <c r="J369" s="11">
        <v>0.26</v>
      </c>
      <c r="K369" s="11">
        <v>0.34</v>
      </c>
      <c r="L369" s="151">
        <v>2.5</v>
      </c>
      <c r="M369" s="151">
        <v>4.9000000000000004</v>
      </c>
      <c r="N369" s="11">
        <v>0.5</v>
      </c>
      <c r="O369" s="151">
        <v>2.9</v>
      </c>
      <c r="P369" s="155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5</v>
      </c>
    </row>
    <row r="370" spans="1:65">
      <c r="A370" s="30"/>
      <c r="B370" s="19">
        <v>1</v>
      </c>
      <c r="C370" s="9">
        <v>3</v>
      </c>
      <c r="D370" s="11">
        <v>0.54</v>
      </c>
      <c r="E370" s="11">
        <v>0.1</v>
      </c>
      <c r="F370" s="11">
        <v>0.23</v>
      </c>
      <c r="G370" s="151">
        <v>2.7</v>
      </c>
      <c r="H370" s="11">
        <v>0.3</v>
      </c>
      <c r="I370" s="11">
        <v>0.3</v>
      </c>
      <c r="J370" s="11">
        <v>0.26</v>
      </c>
      <c r="K370" s="11">
        <v>0.32</v>
      </c>
      <c r="L370" s="151">
        <v>2.6</v>
      </c>
      <c r="M370" s="151">
        <v>5</v>
      </c>
      <c r="N370" s="151" t="s">
        <v>105</v>
      </c>
      <c r="O370" s="151">
        <v>2.8</v>
      </c>
      <c r="P370" s="155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16</v>
      </c>
    </row>
    <row r="371" spans="1:65">
      <c r="A371" s="30"/>
      <c r="B371" s="19">
        <v>1</v>
      </c>
      <c r="C371" s="9">
        <v>4</v>
      </c>
      <c r="D371" s="11">
        <v>0.52</v>
      </c>
      <c r="E371" s="11">
        <v>0.3</v>
      </c>
      <c r="F371" s="11">
        <v>0.23</v>
      </c>
      <c r="G371" s="151">
        <v>2.5</v>
      </c>
      <c r="H371" s="11">
        <v>1</v>
      </c>
      <c r="I371" s="11">
        <v>0.3</v>
      </c>
      <c r="J371" s="11">
        <v>0.3</v>
      </c>
      <c r="K371" s="11">
        <v>0.35</v>
      </c>
      <c r="L371" s="151">
        <v>2.6</v>
      </c>
      <c r="M371" s="151">
        <v>5.0999999999999996</v>
      </c>
      <c r="N371" s="11">
        <v>0.5</v>
      </c>
      <c r="O371" s="151">
        <v>2.8</v>
      </c>
      <c r="P371" s="155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0.39187499999999997</v>
      </c>
    </row>
    <row r="372" spans="1:65">
      <c r="A372" s="30"/>
      <c r="B372" s="19">
        <v>1</v>
      </c>
      <c r="C372" s="9">
        <v>5</v>
      </c>
      <c r="D372" s="11">
        <v>0.47</v>
      </c>
      <c r="E372" s="11">
        <v>0.2</v>
      </c>
      <c r="F372" s="11">
        <v>0.24</v>
      </c>
      <c r="G372" s="151">
        <v>2.7</v>
      </c>
      <c r="H372" s="11">
        <v>0.8</v>
      </c>
      <c r="I372" s="11">
        <v>0.3</v>
      </c>
      <c r="J372" s="11">
        <v>0.28999999999999998</v>
      </c>
      <c r="K372" s="11">
        <v>0.34</v>
      </c>
      <c r="L372" s="151">
        <v>2.7</v>
      </c>
      <c r="M372" s="151">
        <v>5</v>
      </c>
      <c r="N372" s="11">
        <v>0.4</v>
      </c>
      <c r="O372" s="151">
        <v>2.7</v>
      </c>
      <c r="P372" s="155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7</v>
      </c>
    </row>
    <row r="373" spans="1:65">
      <c r="A373" s="30"/>
      <c r="B373" s="19">
        <v>1</v>
      </c>
      <c r="C373" s="9">
        <v>6</v>
      </c>
      <c r="D373" s="11">
        <v>0.43</v>
      </c>
      <c r="E373" s="11">
        <v>0.3</v>
      </c>
      <c r="F373" s="11">
        <v>0.24</v>
      </c>
      <c r="G373" s="151">
        <v>2.7</v>
      </c>
      <c r="H373" s="11">
        <v>0.5</v>
      </c>
      <c r="I373" s="11">
        <v>0.3</v>
      </c>
      <c r="J373" s="11">
        <v>0.28000000000000003</v>
      </c>
      <c r="K373" s="11">
        <v>0.34</v>
      </c>
      <c r="L373" s="151">
        <v>2.6</v>
      </c>
      <c r="M373" s="151">
        <v>5</v>
      </c>
      <c r="N373" s="11">
        <v>0.5</v>
      </c>
      <c r="O373" s="151">
        <v>3</v>
      </c>
      <c r="P373" s="155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20" t="s">
        <v>258</v>
      </c>
      <c r="C374" s="12"/>
      <c r="D374" s="23">
        <v>0.52666666666666662</v>
      </c>
      <c r="E374" s="23">
        <v>0.23333333333333331</v>
      </c>
      <c r="F374" s="23">
        <v>0.23666666666666666</v>
      </c>
      <c r="G374" s="23">
        <v>2.6166666666666667</v>
      </c>
      <c r="H374" s="23">
        <v>0.76666666666666661</v>
      </c>
      <c r="I374" s="23">
        <v>0.29833333333333334</v>
      </c>
      <c r="J374" s="23">
        <v>0.27500000000000002</v>
      </c>
      <c r="K374" s="23">
        <v>0.33833333333333337</v>
      </c>
      <c r="L374" s="23">
        <v>2.6</v>
      </c>
      <c r="M374" s="23">
        <v>4.95</v>
      </c>
      <c r="N374" s="23">
        <v>0.45999999999999996</v>
      </c>
      <c r="O374" s="23">
        <v>2.8333333333333335</v>
      </c>
      <c r="P374" s="155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259</v>
      </c>
      <c r="C375" s="29"/>
      <c r="D375" s="11">
        <v>0.53</v>
      </c>
      <c r="E375" s="11">
        <v>0.25</v>
      </c>
      <c r="F375" s="11">
        <v>0.23499999999999999</v>
      </c>
      <c r="G375" s="11">
        <v>2.6500000000000004</v>
      </c>
      <c r="H375" s="11">
        <v>0.9</v>
      </c>
      <c r="I375" s="11">
        <v>0.3</v>
      </c>
      <c r="J375" s="11">
        <v>0.27</v>
      </c>
      <c r="K375" s="11">
        <v>0.34</v>
      </c>
      <c r="L375" s="11">
        <v>2.6</v>
      </c>
      <c r="M375" s="11">
        <v>5</v>
      </c>
      <c r="N375" s="11">
        <v>0.5</v>
      </c>
      <c r="O375" s="11">
        <v>2.8</v>
      </c>
      <c r="P375" s="155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260</v>
      </c>
      <c r="C376" s="29"/>
      <c r="D376" s="24">
        <v>6.9761498454854798E-2</v>
      </c>
      <c r="E376" s="24">
        <v>8.1649658092772665E-2</v>
      </c>
      <c r="F376" s="24">
        <v>8.1649658092772543E-3</v>
      </c>
      <c r="G376" s="24">
        <v>9.831920802501759E-2</v>
      </c>
      <c r="H376" s="24">
        <v>0.30110906108363261</v>
      </c>
      <c r="I376" s="24">
        <v>4.0824829046386332E-3</v>
      </c>
      <c r="J376" s="24">
        <v>1.7606816861658998E-2</v>
      </c>
      <c r="K376" s="24">
        <v>9.8319208025017465E-3</v>
      </c>
      <c r="L376" s="24">
        <v>6.3245553203367638E-2</v>
      </c>
      <c r="M376" s="24">
        <v>0.13784048752090206</v>
      </c>
      <c r="N376" s="24">
        <v>5.477225575051714E-2</v>
      </c>
      <c r="O376" s="24">
        <v>0.10327955589886442</v>
      </c>
      <c r="P376" s="155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86</v>
      </c>
      <c r="C377" s="29"/>
      <c r="D377" s="13">
        <v>0.13245854136997748</v>
      </c>
      <c r="E377" s="13">
        <v>0.34992710611188288</v>
      </c>
      <c r="F377" s="13">
        <v>3.4499855532157411E-2</v>
      </c>
      <c r="G377" s="13">
        <v>3.757421962739526E-2</v>
      </c>
      <c r="H377" s="13">
        <v>0.39275094923952081</v>
      </c>
      <c r="I377" s="13">
        <v>1.3684300239012178E-2</v>
      </c>
      <c r="J377" s="13">
        <v>6.4024788587850892E-2</v>
      </c>
      <c r="K377" s="13">
        <v>2.9059864440891859E-2</v>
      </c>
      <c r="L377" s="13">
        <v>2.4325212770526013E-2</v>
      </c>
      <c r="M377" s="13">
        <v>2.7846563135535768E-2</v>
      </c>
      <c r="N377" s="13">
        <v>0.1190701211967764</v>
      </c>
      <c r="O377" s="13">
        <v>3.6451607964305091E-2</v>
      </c>
      <c r="P377" s="155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261</v>
      </c>
      <c r="C378" s="29"/>
      <c r="D378" s="13">
        <v>0.34396597554492292</v>
      </c>
      <c r="E378" s="13">
        <v>-0.40457203615098358</v>
      </c>
      <c r="F378" s="13">
        <v>-0.39606592238171179</v>
      </c>
      <c r="G378" s="13">
        <v>5.6772993088782568</v>
      </c>
      <c r="H378" s="13">
        <v>0.95640616693248259</v>
      </c>
      <c r="I378" s="13">
        <v>-0.23870281765018597</v>
      </c>
      <c r="J378" s="13">
        <v>-0.29824561403508765</v>
      </c>
      <c r="K378" s="13">
        <v>-0.13662945241892599</v>
      </c>
      <c r="L378" s="13">
        <v>5.6347687400318982</v>
      </c>
      <c r="M378" s="13">
        <v>11.631578947368423</v>
      </c>
      <c r="N378" s="13">
        <v>0.17384370015948969</v>
      </c>
      <c r="O378" s="13">
        <v>6.2301967038809156</v>
      </c>
      <c r="P378" s="155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262</v>
      </c>
      <c r="C379" s="47"/>
      <c r="D379" s="45">
        <v>0.2</v>
      </c>
      <c r="E379" s="45">
        <v>0.68</v>
      </c>
      <c r="F379" s="45">
        <v>0.67</v>
      </c>
      <c r="G379" s="45">
        <v>6.49</v>
      </c>
      <c r="H379" s="45">
        <v>0.92</v>
      </c>
      <c r="I379" s="45">
        <v>0.48</v>
      </c>
      <c r="J379" s="45">
        <v>0.55000000000000004</v>
      </c>
      <c r="K379" s="45">
        <v>0.36</v>
      </c>
      <c r="L379" s="45">
        <v>6.44</v>
      </c>
      <c r="M379" s="45">
        <v>13.51</v>
      </c>
      <c r="N379" s="45">
        <v>0.2</v>
      </c>
      <c r="O379" s="45">
        <v>7.14</v>
      </c>
      <c r="P379" s="155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BM380" s="55"/>
    </row>
    <row r="381" spans="1:65" ht="15">
      <c r="B381" s="8" t="s">
        <v>452</v>
      </c>
      <c r="BM381" s="28" t="s">
        <v>66</v>
      </c>
    </row>
    <row r="382" spans="1:65" ht="15">
      <c r="A382" s="25" t="s">
        <v>8</v>
      </c>
      <c r="B382" s="18" t="s">
        <v>110</v>
      </c>
      <c r="C382" s="15" t="s">
        <v>111</v>
      </c>
      <c r="D382" s="16" t="s">
        <v>225</v>
      </c>
      <c r="E382" s="17" t="s">
        <v>225</v>
      </c>
      <c r="F382" s="17" t="s">
        <v>225</v>
      </c>
      <c r="G382" s="17" t="s">
        <v>225</v>
      </c>
      <c r="H382" s="17" t="s">
        <v>225</v>
      </c>
      <c r="I382" s="17" t="s">
        <v>225</v>
      </c>
      <c r="J382" s="17" t="s">
        <v>225</v>
      </c>
      <c r="K382" s="17" t="s">
        <v>225</v>
      </c>
      <c r="L382" s="17" t="s">
        <v>225</v>
      </c>
      <c r="M382" s="17" t="s">
        <v>225</v>
      </c>
      <c r="N382" s="17" t="s">
        <v>225</v>
      </c>
      <c r="O382" s="17" t="s">
        <v>225</v>
      </c>
      <c r="P382" s="17" t="s">
        <v>225</v>
      </c>
      <c r="Q382" s="17" t="s">
        <v>225</v>
      </c>
      <c r="R382" s="17" t="s">
        <v>225</v>
      </c>
      <c r="S382" s="155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226</v>
      </c>
      <c r="C383" s="9" t="s">
        <v>226</v>
      </c>
      <c r="D383" s="153" t="s">
        <v>228</v>
      </c>
      <c r="E383" s="154" t="s">
        <v>229</v>
      </c>
      <c r="F383" s="154" t="s">
        <v>231</v>
      </c>
      <c r="G383" s="154" t="s">
        <v>233</v>
      </c>
      <c r="H383" s="154" t="s">
        <v>236</v>
      </c>
      <c r="I383" s="154" t="s">
        <v>238</v>
      </c>
      <c r="J383" s="154" t="s">
        <v>239</v>
      </c>
      <c r="K383" s="154" t="s">
        <v>240</v>
      </c>
      <c r="L383" s="154" t="s">
        <v>241</v>
      </c>
      <c r="M383" s="154" t="s">
        <v>242</v>
      </c>
      <c r="N383" s="154" t="s">
        <v>243</v>
      </c>
      <c r="O383" s="154" t="s">
        <v>244</v>
      </c>
      <c r="P383" s="154" t="s">
        <v>247</v>
      </c>
      <c r="Q383" s="154" t="s">
        <v>249</v>
      </c>
      <c r="R383" s="154" t="s">
        <v>250</v>
      </c>
      <c r="S383" s="155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271</v>
      </c>
      <c r="E384" s="11" t="s">
        <v>272</v>
      </c>
      <c r="F384" s="11" t="s">
        <v>271</v>
      </c>
      <c r="G384" s="11" t="s">
        <v>272</v>
      </c>
      <c r="H384" s="11" t="s">
        <v>271</v>
      </c>
      <c r="I384" s="11" t="s">
        <v>272</v>
      </c>
      <c r="J384" s="11" t="s">
        <v>271</v>
      </c>
      <c r="K384" s="11" t="s">
        <v>272</v>
      </c>
      <c r="L384" s="11" t="s">
        <v>272</v>
      </c>
      <c r="M384" s="11" t="s">
        <v>271</v>
      </c>
      <c r="N384" s="11" t="s">
        <v>271</v>
      </c>
      <c r="O384" s="11" t="s">
        <v>272</v>
      </c>
      <c r="P384" s="11" t="s">
        <v>272</v>
      </c>
      <c r="Q384" s="11" t="s">
        <v>271</v>
      </c>
      <c r="R384" s="11" t="s">
        <v>114</v>
      </c>
      <c r="S384" s="155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2</v>
      </c>
    </row>
    <row r="385" spans="1:65">
      <c r="A385" s="30"/>
      <c r="B385" s="19"/>
      <c r="C385" s="9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155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3</v>
      </c>
    </row>
    <row r="386" spans="1:65">
      <c r="A386" s="30"/>
      <c r="B386" s="18">
        <v>1</v>
      </c>
      <c r="C386" s="14">
        <v>1</v>
      </c>
      <c r="D386" s="22">
        <v>5.6</v>
      </c>
      <c r="E386" s="22">
        <v>5.4</v>
      </c>
      <c r="F386" s="22">
        <v>5.57</v>
      </c>
      <c r="G386" s="22">
        <v>5.3</v>
      </c>
      <c r="H386" s="22">
        <v>5.31</v>
      </c>
      <c r="I386" s="22">
        <v>5.7</v>
      </c>
      <c r="J386" s="22">
        <v>5.5519624335581028</v>
      </c>
      <c r="K386" s="22">
        <v>5.4</v>
      </c>
      <c r="L386" s="22">
        <v>5.5</v>
      </c>
      <c r="M386" s="22">
        <v>5.5</v>
      </c>
      <c r="N386" s="22">
        <v>5.6</v>
      </c>
      <c r="O386" s="22">
        <v>5.6</v>
      </c>
      <c r="P386" s="22">
        <v>5.5</v>
      </c>
      <c r="Q386" s="22">
        <v>5.56</v>
      </c>
      <c r="R386" s="22">
        <v>5.24</v>
      </c>
      <c r="S386" s="155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>
        <v>1</v>
      </c>
      <c r="C387" s="9">
        <v>2</v>
      </c>
      <c r="D387" s="11">
        <v>5.4</v>
      </c>
      <c r="E387" s="11">
        <v>5.43</v>
      </c>
      <c r="F387" s="11">
        <v>5.66</v>
      </c>
      <c r="G387" s="11">
        <v>5.3</v>
      </c>
      <c r="H387" s="11">
        <v>5.26</v>
      </c>
      <c r="I387" s="11">
        <v>5.6</v>
      </c>
      <c r="J387" s="11">
        <v>5.2127173466159364</v>
      </c>
      <c r="K387" s="11">
        <v>5.4</v>
      </c>
      <c r="L387" s="11">
        <v>5.4</v>
      </c>
      <c r="M387" s="11">
        <v>5.5</v>
      </c>
      <c r="N387" s="11">
        <v>5.7</v>
      </c>
      <c r="O387" s="11">
        <v>5</v>
      </c>
      <c r="P387" s="11">
        <v>5.49</v>
      </c>
      <c r="Q387" s="11">
        <v>5.53</v>
      </c>
      <c r="R387" s="11">
        <v>5.38</v>
      </c>
      <c r="S387" s="155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16</v>
      </c>
    </row>
    <row r="388" spans="1:65">
      <c r="A388" s="30"/>
      <c r="B388" s="19">
        <v>1</v>
      </c>
      <c r="C388" s="9">
        <v>3</v>
      </c>
      <c r="D388" s="11">
        <v>5.3</v>
      </c>
      <c r="E388" s="11">
        <v>5.39</v>
      </c>
      <c r="F388" s="11">
        <v>5.34</v>
      </c>
      <c r="G388" s="11">
        <v>5.4</v>
      </c>
      <c r="H388" s="11">
        <v>5.47</v>
      </c>
      <c r="I388" s="11">
        <v>5.8</v>
      </c>
      <c r="J388" s="11">
        <v>5.4376597337913779</v>
      </c>
      <c r="K388" s="11">
        <v>5.37</v>
      </c>
      <c r="L388" s="11">
        <v>5.6</v>
      </c>
      <c r="M388" s="11">
        <v>5.6</v>
      </c>
      <c r="N388" s="11">
        <v>5.6</v>
      </c>
      <c r="O388" s="11">
        <v>5.0999999999999996</v>
      </c>
      <c r="P388" s="11">
        <v>5.54</v>
      </c>
      <c r="Q388" s="11">
        <v>5.66</v>
      </c>
      <c r="R388" s="11">
        <v>5.48</v>
      </c>
      <c r="S388" s="155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16</v>
      </c>
    </row>
    <row r="389" spans="1:65">
      <c r="A389" s="30"/>
      <c r="B389" s="19">
        <v>1</v>
      </c>
      <c r="C389" s="9">
        <v>4</v>
      </c>
      <c r="D389" s="11">
        <v>5.2</v>
      </c>
      <c r="E389" s="11">
        <v>5.44</v>
      </c>
      <c r="F389" s="11">
        <v>5.66</v>
      </c>
      <c r="G389" s="11">
        <v>5.3</v>
      </c>
      <c r="H389" s="11">
        <v>5.42</v>
      </c>
      <c r="I389" s="11">
        <v>5.4</v>
      </c>
      <c r="J389" s="11">
        <v>5.2455152322683629</v>
      </c>
      <c r="K389" s="11">
        <v>5.36</v>
      </c>
      <c r="L389" s="11">
        <v>5.4</v>
      </c>
      <c r="M389" s="11">
        <v>5.5</v>
      </c>
      <c r="N389" s="11">
        <v>5.7</v>
      </c>
      <c r="O389" s="11">
        <v>5.2</v>
      </c>
      <c r="P389" s="11">
        <v>5.34</v>
      </c>
      <c r="Q389" s="11">
        <v>5.69</v>
      </c>
      <c r="R389" s="11">
        <v>5.35</v>
      </c>
      <c r="S389" s="155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5.4421443579458222</v>
      </c>
    </row>
    <row r="390" spans="1:65">
      <c r="A390" s="30"/>
      <c r="B390" s="19">
        <v>1</v>
      </c>
      <c r="C390" s="9">
        <v>5</v>
      </c>
      <c r="D390" s="11">
        <v>5.3</v>
      </c>
      <c r="E390" s="11">
        <v>5.58</v>
      </c>
      <c r="F390" s="11">
        <v>5.28</v>
      </c>
      <c r="G390" s="11">
        <v>5.4</v>
      </c>
      <c r="H390" s="11">
        <v>5.24</v>
      </c>
      <c r="I390" s="11">
        <v>6</v>
      </c>
      <c r="J390" s="11">
        <v>4.9909125331869522</v>
      </c>
      <c r="K390" s="11">
        <v>5.24</v>
      </c>
      <c r="L390" s="11">
        <v>5.6</v>
      </c>
      <c r="M390" s="156">
        <v>5.0999999999999996</v>
      </c>
      <c r="N390" s="11">
        <v>5.7</v>
      </c>
      <c r="O390" s="11">
        <v>5.0999999999999996</v>
      </c>
      <c r="P390" s="11">
        <v>5.49</v>
      </c>
      <c r="Q390" s="11">
        <v>5.82</v>
      </c>
      <c r="R390" s="11">
        <v>5.48</v>
      </c>
      <c r="S390" s="155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31</v>
      </c>
    </row>
    <row r="391" spans="1:65">
      <c r="A391" s="30"/>
      <c r="B391" s="19">
        <v>1</v>
      </c>
      <c r="C391" s="9">
        <v>6</v>
      </c>
      <c r="D391" s="11">
        <v>5.3</v>
      </c>
      <c r="E391" s="11">
        <v>5.59</v>
      </c>
      <c r="F391" s="11">
        <v>5.54</v>
      </c>
      <c r="G391" s="11">
        <v>5.3</v>
      </c>
      <c r="H391" s="11">
        <v>5.35</v>
      </c>
      <c r="I391" s="11">
        <v>5.8</v>
      </c>
      <c r="J391" s="11">
        <v>5.3342249357032108</v>
      </c>
      <c r="K391" s="11">
        <v>5.12</v>
      </c>
      <c r="L391" s="11">
        <v>5.4</v>
      </c>
      <c r="M391" s="11">
        <v>5.4</v>
      </c>
      <c r="N391" s="11">
        <v>5.6</v>
      </c>
      <c r="O391" s="11">
        <v>5.0999999999999996</v>
      </c>
      <c r="P391" s="11">
        <v>5.44</v>
      </c>
      <c r="Q391" s="11">
        <v>5.65</v>
      </c>
      <c r="R391" s="11">
        <v>5.26</v>
      </c>
      <c r="S391" s="155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30"/>
      <c r="B392" s="20" t="s">
        <v>258</v>
      </c>
      <c r="C392" s="12"/>
      <c r="D392" s="23">
        <v>5.3500000000000005</v>
      </c>
      <c r="E392" s="23">
        <v>5.4716666666666667</v>
      </c>
      <c r="F392" s="23">
        <v>5.5083333333333337</v>
      </c>
      <c r="G392" s="23">
        <v>5.333333333333333</v>
      </c>
      <c r="H392" s="23">
        <v>5.3416666666666677</v>
      </c>
      <c r="I392" s="23">
        <v>5.7166666666666659</v>
      </c>
      <c r="J392" s="23">
        <v>5.295498702520657</v>
      </c>
      <c r="K392" s="23">
        <v>5.3150000000000004</v>
      </c>
      <c r="L392" s="23">
        <v>5.4833333333333334</v>
      </c>
      <c r="M392" s="23">
        <v>5.4333333333333336</v>
      </c>
      <c r="N392" s="23">
        <v>5.6499999999999995</v>
      </c>
      <c r="O392" s="23">
        <v>5.1833333333333336</v>
      </c>
      <c r="P392" s="23">
        <v>5.4666666666666659</v>
      </c>
      <c r="Q392" s="23">
        <v>5.6516666666666673</v>
      </c>
      <c r="R392" s="23">
        <v>5.3650000000000011</v>
      </c>
      <c r="S392" s="155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3" t="s">
        <v>259</v>
      </c>
      <c r="C393" s="29"/>
      <c r="D393" s="11">
        <v>5.3</v>
      </c>
      <c r="E393" s="11">
        <v>5.4350000000000005</v>
      </c>
      <c r="F393" s="11">
        <v>5.5549999999999997</v>
      </c>
      <c r="G393" s="11">
        <v>5.3</v>
      </c>
      <c r="H393" s="11">
        <v>5.33</v>
      </c>
      <c r="I393" s="11">
        <v>5.75</v>
      </c>
      <c r="J393" s="11">
        <v>5.2898700839857868</v>
      </c>
      <c r="K393" s="11">
        <v>5.3650000000000002</v>
      </c>
      <c r="L393" s="11">
        <v>5.45</v>
      </c>
      <c r="M393" s="11">
        <v>5.5</v>
      </c>
      <c r="N393" s="11">
        <v>5.65</v>
      </c>
      <c r="O393" s="11">
        <v>5.0999999999999996</v>
      </c>
      <c r="P393" s="11">
        <v>5.49</v>
      </c>
      <c r="Q393" s="11">
        <v>5.6550000000000002</v>
      </c>
      <c r="R393" s="11">
        <v>5.3650000000000002</v>
      </c>
      <c r="S393" s="155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260</v>
      </c>
      <c r="C394" s="29"/>
      <c r="D394" s="24">
        <v>0.13784048752090211</v>
      </c>
      <c r="E394" s="24">
        <v>8.9758936416752755E-2</v>
      </c>
      <c r="F394" s="24">
        <v>0.16203908993408556</v>
      </c>
      <c r="G394" s="24">
        <v>5.1639777949432496E-2</v>
      </c>
      <c r="H394" s="24">
        <v>9.0203473695122494E-2</v>
      </c>
      <c r="I394" s="24">
        <v>0.20412414523193137</v>
      </c>
      <c r="J394" s="24">
        <v>0.19473415726029067</v>
      </c>
      <c r="K394" s="24">
        <v>0.11238327277669048</v>
      </c>
      <c r="L394" s="24">
        <v>9.831920802501716E-2</v>
      </c>
      <c r="M394" s="24">
        <v>0.17511900715418266</v>
      </c>
      <c r="N394" s="24">
        <v>5.4772255750516897E-2</v>
      </c>
      <c r="O394" s="24">
        <v>0.21369760566432799</v>
      </c>
      <c r="P394" s="24">
        <v>6.9761498454854562E-2</v>
      </c>
      <c r="Q394" s="24">
        <v>0.10303721010715834</v>
      </c>
      <c r="R394" s="24">
        <v>0.10348912986396223</v>
      </c>
      <c r="S394" s="214"/>
      <c r="T394" s="215"/>
      <c r="U394" s="215"/>
      <c r="V394" s="215"/>
      <c r="W394" s="215"/>
      <c r="X394" s="215"/>
      <c r="Y394" s="215"/>
      <c r="Z394" s="215"/>
      <c r="AA394" s="215"/>
      <c r="AB394" s="215"/>
      <c r="AC394" s="215"/>
      <c r="AD394" s="215"/>
      <c r="AE394" s="215"/>
      <c r="AF394" s="215"/>
      <c r="AG394" s="215"/>
      <c r="AH394" s="215"/>
      <c r="AI394" s="215"/>
      <c r="AJ394" s="215"/>
      <c r="AK394" s="215"/>
      <c r="AL394" s="215"/>
      <c r="AM394" s="215"/>
      <c r="AN394" s="215"/>
      <c r="AO394" s="215"/>
      <c r="AP394" s="215"/>
      <c r="AQ394" s="215"/>
      <c r="AR394" s="215"/>
      <c r="AS394" s="215"/>
      <c r="AT394" s="215"/>
      <c r="AU394" s="215"/>
      <c r="AV394" s="215"/>
      <c r="AW394" s="215"/>
      <c r="AX394" s="215"/>
      <c r="AY394" s="215"/>
      <c r="AZ394" s="215"/>
      <c r="BA394" s="215"/>
      <c r="BB394" s="215"/>
      <c r="BC394" s="215"/>
      <c r="BD394" s="215"/>
      <c r="BE394" s="215"/>
      <c r="BF394" s="215"/>
      <c r="BG394" s="215"/>
      <c r="BH394" s="215"/>
      <c r="BI394" s="215"/>
      <c r="BJ394" s="215"/>
      <c r="BK394" s="215"/>
      <c r="BL394" s="215"/>
      <c r="BM394" s="56"/>
    </row>
    <row r="395" spans="1:65">
      <c r="A395" s="30"/>
      <c r="B395" s="3" t="s">
        <v>86</v>
      </c>
      <c r="C395" s="29"/>
      <c r="D395" s="13">
        <v>2.5764577106710672E-2</v>
      </c>
      <c r="E395" s="13">
        <v>1.640431369176109E-2</v>
      </c>
      <c r="F395" s="13">
        <v>2.9417081379864245E-2</v>
      </c>
      <c r="G395" s="13">
        <v>9.6824583655185942E-3</v>
      </c>
      <c r="H395" s="13">
        <v>1.6886765746356783E-2</v>
      </c>
      <c r="I395" s="13">
        <v>3.5706847562436979E-2</v>
      </c>
      <c r="J395" s="13">
        <v>3.6773525629908516E-2</v>
      </c>
      <c r="K395" s="13">
        <v>2.1144548029480806E-2</v>
      </c>
      <c r="L395" s="13">
        <v>1.7930554655018326E-2</v>
      </c>
      <c r="M395" s="13">
        <v>3.2230492114266748E-2</v>
      </c>
      <c r="N395" s="13">
        <v>9.6942045576136112E-3</v>
      </c>
      <c r="O395" s="13">
        <v>4.1227833890224046E-2</v>
      </c>
      <c r="P395" s="13">
        <v>1.2761249717351446E-2</v>
      </c>
      <c r="Q395" s="13">
        <v>1.8231296391711883E-2</v>
      </c>
      <c r="R395" s="13">
        <v>1.9289679378184942E-2</v>
      </c>
      <c r="S395" s="155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261</v>
      </c>
      <c r="C396" s="29"/>
      <c r="D396" s="13">
        <v>-1.6931626925935195E-2</v>
      </c>
      <c r="E396" s="13">
        <v>5.4247566361851352E-3</v>
      </c>
      <c r="F396" s="13">
        <v>1.2162296887783253E-2</v>
      </c>
      <c r="G396" s="13">
        <v>-1.9994145222116178E-2</v>
      </c>
      <c r="H396" s="13">
        <v>-1.8462886074025575E-2</v>
      </c>
      <c r="I396" s="13">
        <v>5.0443775590044204E-2</v>
      </c>
      <c r="J396" s="13">
        <v>-2.6946300167700388E-2</v>
      </c>
      <c r="K396" s="13">
        <v>-2.3362915347915014E-2</v>
      </c>
      <c r="L396" s="13">
        <v>7.5685194435117786E-3</v>
      </c>
      <c r="M396" s="13">
        <v>-1.6190354450308364E-3</v>
      </c>
      <c r="N396" s="13">
        <v>3.8193702405320495E-2</v>
      </c>
      <c r="O396" s="13">
        <v>-4.7556809887744134E-2</v>
      </c>
      <c r="P396" s="13">
        <v>4.5060011473307959E-3</v>
      </c>
      <c r="Q396" s="13">
        <v>3.8499954234938905E-2</v>
      </c>
      <c r="R396" s="13">
        <v>-1.4175360459372288E-2</v>
      </c>
      <c r="S396" s="155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262</v>
      </c>
      <c r="C397" s="47"/>
      <c r="D397" s="45">
        <v>0.61</v>
      </c>
      <c r="E397" s="45">
        <v>0.28000000000000003</v>
      </c>
      <c r="F397" s="45">
        <v>0.55000000000000004</v>
      </c>
      <c r="G397" s="45">
        <v>0.74</v>
      </c>
      <c r="H397" s="45">
        <v>0.67</v>
      </c>
      <c r="I397" s="45">
        <v>2.08</v>
      </c>
      <c r="J397" s="45">
        <v>1.01</v>
      </c>
      <c r="K397" s="45">
        <v>0.87</v>
      </c>
      <c r="L397" s="45">
        <v>0.37</v>
      </c>
      <c r="M397" s="45">
        <v>0</v>
      </c>
      <c r="N397" s="45">
        <v>1.59</v>
      </c>
      <c r="O397" s="45">
        <v>1.84</v>
      </c>
      <c r="P397" s="45">
        <v>0.25</v>
      </c>
      <c r="Q397" s="45">
        <v>1.61</v>
      </c>
      <c r="R397" s="45">
        <v>0.5</v>
      </c>
      <c r="S397" s="155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BM398" s="55"/>
    </row>
    <row r="399" spans="1:65" ht="15">
      <c r="B399" s="8" t="s">
        <v>453</v>
      </c>
      <c r="BM399" s="28" t="s">
        <v>285</v>
      </c>
    </row>
    <row r="400" spans="1:65" ht="15">
      <c r="A400" s="25" t="s">
        <v>53</v>
      </c>
      <c r="B400" s="18" t="s">
        <v>110</v>
      </c>
      <c r="C400" s="15" t="s">
        <v>111</v>
      </c>
      <c r="D400" s="16" t="s">
        <v>225</v>
      </c>
      <c r="E400" s="17" t="s">
        <v>225</v>
      </c>
      <c r="F400" s="17" t="s">
        <v>225</v>
      </c>
      <c r="G400" s="15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226</v>
      </c>
      <c r="C401" s="9" t="s">
        <v>226</v>
      </c>
      <c r="D401" s="153" t="s">
        <v>228</v>
      </c>
      <c r="E401" s="154" t="s">
        <v>239</v>
      </c>
      <c r="F401" s="154" t="s">
        <v>240</v>
      </c>
      <c r="G401" s="15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114</v>
      </c>
      <c r="E402" s="11" t="s">
        <v>271</v>
      </c>
      <c r="F402" s="11" t="s">
        <v>272</v>
      </c>
      <c r="G402" s="15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</v>
      </c>
    </row>
    <row r="403" spans="1:65">
      <c r="A403" s="30"/>
      <c r="B403" s="19"/>
      <c r="C403" s="9"/>
      <c r="D403" s="26"/>
      <c r="E403" s="26"/>
      <c r="F403" s="26"/>
      <c r="G403" s="15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2</v>
      </c>
    </row>
    <row r="404" spans="1:65">
      <c r="A404" s="30"/>
      <c r="B404" s="18">
        <v>1</v>
      </c>
      <c r="C404" s="14">
        <v>1</v>
      </c>
      <c r="D404" s="150" t="s">
        <v>278</v>
      </c>
      <c r="E404" s="150" t="s">
        <v>103</v>
      </c>
      <c r="F404" s="22">
        <v>0.18</v>
      </c>
      <c r="G404" s="15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>
        <v>1</v>
      </c>
      <c r="C405" s="9">
        <v>2</v>
      </c>
      <c r="D405" s="151" t="s">
        <v>278</v>
      </c>
      <c r="E405" s="151" t="s">
        <v>103</v>
      </c>
      <c r="F405" s="11">
        <v>0.25</v>
      </c>
      <c r="G405" s="15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2</v>
      </c>
    </row>
    <row r="406" spans="1:65">
      <c r="A406" s="30"/>
      <c r="B406" s="19">
        <v>1</v>
      </c>
      <c r="C406" s="9">
        <v>3</v>
      </c>
      <c r="D406" s="151" t="s">
        <v>278</v>
      </c>
      <c r="E406" s="151" t="s">
        <v>103</v>
      </c>
      <c r="F406" s="11">
        <v>0.2</v>
      </c>
      <c r="G406" s="15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16</v>
      </c>
    </row>
    <row r="407" spans="1:65">
      <c r="A407" s="30"/>
      <c r="B407" s="19">
        <v>1</v>
      </c>
      <c r="C407" s="9">
        <v>4</v>
      </c>
      <c r="D407" s="151" t="s">
        <v>278</v>
      </c>
      <c r="E407" s="151" t="s">
        <v>103</v>
      </c>
      <c r="F407" s="11">
        <v>0.22</v>
      </c>
      <c r="G407" s="15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0.215</v>
      </c>
    </row>
    <row r="408" spans="1:65">
      <c r="A408" s="30"/>
      <c r="B408" s="19">
        <v>1</v>
      </c>
      <c r="C408" s="9">
        <v>5</v>
      </c>
      <c r="D408" s="151" t="s">
        <v>278</v>
      </c>
      <c r="E408" s="151" t="s">
        <v>103</v>
      </c>
      <c r="F408" s="11">
        <v>0.19</v>
      </c>
      <c r="G408" s="15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8</v>
      </c>
    </row>
    <row r="409" spans="1:65">
      <c r="A409" s="30"/>
      <c r="B409" s="19">
        <v>1</v>
      </c>
      <c r="C409" s="9">
        <v>6</v>
      </c>
      <c r="D409" s="151" t="s">
        <v>278</v>
      </c>
      <c r="E409" s="151" t="s">
        <v>103</v>
      </c>
      <c r="F409" s="11">
        <v>0.25</v>
      </c>
      <c r="G409" s="15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30"/>
      <c r="B410" s="20" t="s">
        <v>258</v>
      </c>
      <c r="C410" s="12"/>
      <c r="D410" s="23" t="s">
        <v>621</v>
      </c>
      <c r="E410" s="23" t="s">
        <v>621</v>
      </c>
      <c r="F410" s="23">
        <v>0.215</v>
      </c>
      <c r="G410" s="15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3" t="s">
        <v>259</v>
      </c>
      <c r="C411" s="29"/>
      <c r="D411" s="11" t="s">
        <v>621</v>
      </c>
      <c r="E411" s="11" t="s">
        <v>621</v>
      </c>
      <c r="F411" s="11">
        <v>0.21000000000000002</v>
      </c>
      <c r="G411" s="15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260</v>
      </c>
      <c r="C412" s="29"/>
      <c r="D412" s="24" t="s">
        <v>621</v>
      </c>
      <c r="E412" s="24" t="s">
        <v>621</v>
      </c>
      <c r="F412" s="24">
        <v>3.0166206257996708E-2</v>
      </c>
      <c r="G412" s="15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3" t="s">
        <v>86</v>
      </c>
      <c r="C413" s="29"/>
      <c r="D413" s="13" t="s">
        <v>621</v>
      </c>
      <c r="E413" s="13" t="s">
        <v>621</v>
      </c>
      <c r="F413" s="13">
        <v>0.14030793608370562</v>
      </c>
      <c r="G413" s="15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261</v>
      </c>
      <c r="C414" s="29"/>
      <c r="D414" s="13" t="s">
        <v>621</v>
      </c>
      <c r="E414" s="13" t="s">
        <v>621</v>
      </c>
      <c r="F414" s="13">
        <v>0</v>
      </c>
      <c r="G414" s="15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262</v>
      </c>
      <c r="C415" s="47"/>
      <c r="D415" s="45">
        <v>22.48</v>
      </c>
      <c r="E415" s="45">
        <v>0</v>
      </c>
      <c r="F415" s="45">
        <v>0.67</v>
      </c>
      <c r="G415" s="15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/>
      <c r="C416" s="20"/>
      <c r="D416" s="20"/>
      <c r="E416" s="20"/>
      <c r="F416" s="20"/>
      <c r="BM416" s="55"/>
    </row>
    <row r="417" spans="1:65" ht="15">
      <c r="B417" s="8" t="s">
        <v>454</v>
      </c>
      <c r="BM417" s="28" t="s">
        <v>66</v>
      </c>
    </row>
    <row r="418" spans="1:65" ht="15">
      <c r="A418" s="25" t="s">
        <v>11</v>
      </c>
      <c r="B418" s="18" t="s">
        <v>110</v>
      </c>
      <c r="C418" s="15" t="s">
        <v>111</v>
      </c>
      <c r="D418" s="16" t="s">
        <v>225</v>
      </c>
      <c r="E418" s="17" t="s">
        <v>225</v>
      </c>
      <c r="F418" s="17" t="s">
        <v>225</v>
      </c>
      <c r="G418" s="17" t="s">
        <v>225</v>
      </c>
      <c r="H418" s="17" t="s">
        <v>225</v>
      </c>
      <c r="I418" s="17" t="s">
        <v>225</v>
      </c>
      <c r="J418" s="17" t="s">
        <v>225</v>
      </c>
      <c r="K418" s="15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1</v>
      </c>
    </row>
    <row r="419" spans="1:65">
      <c r="A419" s="30"/>
      <c r="B419" s="19" t="s">
        <v>226</v>
      </c>
      <c r="C419" s="9" t="s">
        <v>226</v>
      </c>
      <c r="D419" s="153" t="s">
        <v>228</v>
      </c>
      <c r="E419" s="154" t="s">
        <v>236</v>
      </c>
      <c r="F419" s="154" t="s">
        <v>238</v>
      </c>
      <c r="G419" s="154" t="s">
        <v>239</v>
      </c>
      <c r="H419" s="154" t="s">
        <v>240</v>
      </c>
      <c r="I419" s="154" t="s">
        <v>242</v>
      </c>
      <c r="J419" s="154" t="s">
        <v>249</v>
      </c>
      <c r="K419" s="15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 t="s">
        <v>3</v>
      </c>
    </row>
    <row r="420" spans="1:65">
      <c r="A420" s="30"/>
      <c r="B420" s="19"/>
      <c r="C420" s="9"/>
      <c r="D420" s="10" t="s">
        <v>271</v>
      </c>
      <c r="E420" s="11" t="s">
        <v>271</v>
      </c>
      <c r="F420" s="11" t="s">
        <v>272</v>
      </c>
      <c r="G420" s="11" t="s">
        <v>271</v>
      </c>
      <c r="H420" s="11" t="s">
        <v>272</v>
      </c>
      <c r="I420" s="11" t="s">
        <v>271</v>
      </c>
      <c r="J420" s="11" t="s">
        <v>271</v>
      </c>
      <c r="K420" s="15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2</v>
      </c>
    </row>
    <row r="421" spans="1:65">
      <c r="A421" s="30"/>
      <c r="B421" s="19"/>
      <c r="C421" s="9"/>
      <c r="D421" s="26"/>
      <c r="E421" s="26"/>
      <c r="F421" s="26"/>
      <c r="G421" s="26"/>
      <c r="H421" s="26"/>
      <c r="I421" s="26"/>
      <c r="J421" s="26"/>
      <c r="K421" s="15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3</v>
      </c>
    </row>
    <row r="422" spans="1:65">
      <c r="A422" s="30"/>
      <c r="B422" s="18">
        <v>1</v>
      </c>
      <c r="C422" s="14">
        <v>1</v>
      </c>
      <c r="D422" s="22">
        <v>0.53</v>
      </c>
      <c r="E422" s="22">
        <v>0.54</v>
      </c>
      <c r="F422" s="150">
        <v>0.6</v>
      </c>
      <c r="G422" s="22">
        <v>0.5426257274351135</v>
      </c>
      <c r="H422" s="22">
        <v>0.54</v>
      </c>
      <c r="I422" s="150">
        <v>0.62</v>
      </c>
      <c r="J422" s="22">
        <v>0.56000000000000005</v>
      </c>
      <c r="K422" s="15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>
        <v>1</v>
      </c>
      <c r="C423" s="9">
        <v>2</v>
      </c>
      <c r="D423" s="11">
        <v>0.53</v>
      </c>
      <c r="E423" s="11">
        <v>0.54</v>
      </c>
      <c r="F423" s="151">
        <v>0.6</v>
      </c>
      <c r="G423" s="11">
        <v>0.5140340754441346</v>
      </c>
      <c r="H423" s="11">
        <v>0.54</v>
      </c>
      <c r="I423" s="151">
        <v>0.6</v>
      </c>
      <c r="J423" s="11">
        <v>0.55000000000000004</v>
      </c>
      <c r="K423" s="15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17</v>
      </c>
    </row>
    <row r="424" spans="1:65">
      <c r="A424" s="30"/>
      <c r="B424" s="19">
        <v>1</v>
      </c>
      <c r="C424" s="9">
        <v>3</v>
      </c>
      <c r="D424" s="11">
        <v>0.54</v>
      </c>
      <c r="E424" s="11">
        <v>0.54</v>
      </c>
      <c r="F424" s="151">
        <v>0.6</v>
      </c>
      <c r="G424" s="11">
        <v>0.51381958457663635</v>
      </c>
      <c r="H424" s="11">
        <v>0.54</v>
      </c>
      <c r="I424" s="151">
        <v>0.62</v>
      </c>
      <c r="J424" s="11">
        <v>0.57999999999999996</v>
      </c>
      <c r="K424" s="15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16</v>
      </c>
    </row>
    <row r="425" spans="1:65">
      <c r="A425" s="30"/>
      <c r="B425" s="19">
        <v>1</v>
      </c>
      <c r="C425" s="9">
        <v>4</v>
      </c>
      <c r="D425" s="11">
        <v>0.5</v>
      </c>
      <c r="E425" s="11">
        <v>0.54</v>
      </c>
      <c r="F425" s="151">
        <v>0.6</v>
      </c>
      <c r="G425" s="11">
        <v>0.50115290469254237</v>
      </c>
      <c r="H425" s="11">
        <v>0.54</v>
      </c>
      <c r="I425" s="151">
        <v>0.62</v>
      </c>
      <c r="J425" s="11">
        <v>0.56000000000000005</v>
      </c>
      <c r="K425" s="15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0.53481230740817609</v>
      </c>
    </row>
    <row r="426" spans="1:65">
      <c r="A426" s="30"/>
      <c r="B426" s="19">
        <v>1</v>
      </c>
      <c r="C426" s="9">
        <v>5</v>
      </c>
      <c r="D426" s="11">
        <v>0.51</v>
      </c>
      <c r="E426" s="11">
        <v>0.52</v>
      </c>
      <c r="F426" s="151">
        <v>0.6</v>
      </c>
      <c r="G426" s="11">
        <v>0.48527811127063553</v>
      </c>
      <c r="H426" s="11">
        <v>0.53</v>
      </c>
      <c r="I426" s="151">
        <v>0.62</v>
      </c>
      <c r="J426" s="11">
        <v>0.57999999999999996</v>
      </c>
      <c r="K426" s="15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32</v>
      </c>
    </row>
    <row r="427" spans="1:65">
      <c r="A427" s="30"/>
      <c r="B427" s="19">
        <v>1</v>
      </c>
      <c r="C427" s="9">
        <v>6</v>
      </c>
      <c r="D427" s="11">
        <v>0.52</v>
      </c>
      <c r="E427" s="11">
        <v>0.55000000000000004</v>
      </c>
      <c r="F427" s="151">
        <v>0.6</v>
      </c>
      <c r="G427" s="11">
        <v>0.51745881882621947</v>
      </c>
      <c r="H427" s="11">
        <v>0.52</v>
      </c>
      <c r="I427" s="151">
        <v>0.6</v>
      </c>
      <c r="J427" s="11">
        <v>0.56999999999999995</v>
      </c>
      <c r="K427" s="15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5"/>
    </row>
    <row r="428" spans="1:65">
      <c r="A428" s="30"/>
      <c r="B428" s="20" t="s">
        <v>258</v>
      </c>
      <c r="C428" s="12"/>
      <c r="D428" s="23">
        <v>0.52166666666666672</v>
      </c>
      <c r="E428" s="23">
        <v>0.53833333333333344</v>
      </c>
      <c r="F428" s="23">
        <v>0.6</v>
      </c>
      <c r="G428" s="23">
        <v>0.51239487037421361</v>
      </c>
      <c r="H428" s="23">
        <v>0.53500000000000003</v>
      </c>
      <c r="I428" s="23">
        <v>0.6133333333333334</v>
      </c>
      <c r="J428" s="23">
        <v>0.56666666666666665</v>
      </c>
      <c r="K428" s="15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30"/>
      <c r="B429" s="3" t="s">
        <v>259</v>
      </c>
      <c r="C429" s="29"/>
      <c r="D429" s="11">
        <v>0.52500000000000002</v>
      </c>
      <c r="E429" s="11">
        <v>0.54</v>
      </c>
      <c r="F429" s="11">
        <v>0.6</v>
      </c>
      <c r="G429" s="11">
        <v>0.51392683001038542</v>
      </c>
      <c r="H429" s="11">
        <v>0.54</v>
      </c>
      <c r="I429" s="11">
        <v>0.62</v>
      </c>
      <c r="J429" s="11">
        <v>0.56499999999999995</v>
      </c>
      <c r="K429" s="15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3" t="s">
        <v>260</v>
      </c>
      <c r="C430" s="29"/>
      <c r="D430" s="24">
        <v>1.4719601443879758E-2</v>
      </c>
      <c r="E430" s="24">
        <v>9.8319208025017587E-3</v>
      </c>
      <c r="F430" s="24">
        <v>0</v>
      </c>
      <c r="G430" s="24">
        <v>1.900508096825863E-2</v>
      </c>
      <c r="H430" s="24">
        <v>8.3666002653407616E-3</v>
      </c>
      <c r="I430" s="24">
        <v>1.0327955589886454E-2</v>
      </c>
      <c r="J430" s="24">
        <v>1.2110601416389923E-2</v>
      </c>
      <c r="K430" s="214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5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  <c r="AL430" s="215"/>
      <c r="AM430" s="215"/>
      <c r="AN430" s="215"/>
      <c r="AO430" s="215"/>
      <c r="AP430" s="215"/>
      <c r="AQ430" s="215"/>
      <c r="AR430" s="215"/>
      <c r="AS430" s="215"/>
      <c r="AT430" s="215"/>
      <c r="AU430" s="215"/>
      <c r="AV430" s="215"/>
      <c r="AW430" s="215"/>
      <c r="AX430" s="215"/>
      <c r="AY430" s="215"/>
      <c r="AZ430" s="215"/>
      <c r="BA430" s="215"/>
      <c r="BB430" s="215"/>
      <c r="BC430" s="215"/>
      <c r="BD430" s="215"/>
      <c r="BE430" s="215"/>
      <c r="BF430" s="215"/>
      <c r="BG430" s="215"/>
      <c r="BH430" s="215"/>
      <c r="BI430" s="215"/>
      <c r="BJ430" s="215"/>
      <c r="BK430" s="215"/>
      <c r="BL430" s="215"/>
      <c r="BM430" s="56"/>
    </row>
    <row r="431" spans="1:65">
      <c r="A431" s="30"/>
      <c r="B431" s="3" t="s">
        <v>86</v>
      </c>
      <c r="C431" s="29"/>
      <c r="D431" s="13">
        <v>2.8216488390823816E-2</v>
      </c>
      <c r="E431" s="13">
        <v>1.8263629973687474E-2</v>
      </c>
      <c r="F431" s="13">
        <v>0</v>
      </c>
      <c r="G431" s="13">
        <v>3.7090693266267065E-2</v>
      </c>
      <c r="H431" s="13">
        <v>1.5638505168861234E-2</v>
      </c>
      <c r="I431" s="13">
        <v>1.683905802698878E-2</v>
      </c>
      <c r="J431" s="13">
        <v>2.1371649558335159E-2</v>
      </c>
      <c r="K431" s="15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261</v>
      </c>
      <c r="C432" s="29"/>
      <c r="D432" s="13">
        <v>-2.4579914410003401E-2</v>
      </c>
      <c r="E432" s="13">
        <v>6.5836665992617949E-3</v>
      </c>
      <c r="F432" s="13">
        <v>0.12188891633354237</v>
      </c>
      <c r="G432" s="13">
        <v>-4.1916456901679333E-2</v>
      </c>
      <c r="H432" s="13">
        <v>3.5095039740862255E-4</v>
      </c>
      <c r="I432" s="13">
        <v>0.14681978114095462</v>
      </c>
      <c r="J432" s="13">
        <v>5.9561754315012205E-2</v>
      </c>
      <c r="K432" s="15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262</v>
      </c>
      <c r="C433" s="47"/>
      <c r="D433" s="45">
        <v>0.52</v>
      </c>
      <c r="E433" s="45">
        <v>0.06</v>
      </c>
      <c r="F433" s="45" t="s">
        <v>263</v>
      </c>
      <c r="G433" s="45">
        <v>0.83</v>
      </c>
      <c r="H433" s="45">
        <v>0.06</v>
      </c>
      <c r="I433" s="45">
        <v>2.63</v>
      </c>
      <c r="J433" s="45">
        <v>1.03</v>
      </c>
      <c r="K433" s="15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 t="s">
        <v>279</v>
      </c>
      <c r="C434" s="20"/>
      <c r="D434" s="20"/>
      <c r="E434" s="20"/>
      <c r="F434" s="20"/>
      <c r="G434" s="20"/>
      <c r="H434" s="20"/>
      <c r="I434" s="20"/>
      <c r="J434" s="20"/>
      <c r="BM434" s="55"/>
    </row>
    <row r="435" spans="1:65">
      <c r="BM435" s="55"/>
    </row>
    <row r="436" spans="1:65" ht="15">
      <c r="B436" s="8" t="s">
        <v>455</v>
      </c>
      <c r="BM436" s="28" t="s">
        <v>66</v>
      </c>
    </row>
    <row r="437" spans="1:65" ht="15">
      <c r="A437" s="25" t="s">
        <v>14</v>
      </c>
      <c r="B437" s="18" t="s">
        <v>110</v>
      </c>
      <c r="C437" s="15" t="s">
        <v>111</v>
      </c>
      <c r="D437" s="16" t="s">
        <v>225</v>
      </c>
      <c r="E437" s="17" t="s">
        <v>225</v>
      </c>
      <c r="F437" s="17" t="s">
        <v>225</v>
      </c>
      <c r="G437" s="17" t="s">
        <v>225</v>
      </c>
      <c r="H437" s="17" t="s">
        <v>225</v>
      </c>
      <c r="I437" s="17" t="s">
        <v>225</v>
      </c>
      <c r="J437" s="17" t="s">
        <v>225</v>
      </c>
      <c r="K437" s="17" t="s">
        <v>225</v>
      </c>
      <c r="L437" s="17" t="s">
        <v>225</v>
      </c>
      <c r="M437" s="17" t="s">
        <v>225</v>
      </c>
      <c r="N437" s="17" t="s">
        <v>225</v>
      </c>
      <c r="O437" s="17" t="s">
        <v>225</v>
      </c>
      <c r="P437" s="17" t="s">
        <v>225</v>
      </c>
      <c r="Q437" s="17" t="s">
        <v>225</v>
      </c>
      <c r="R437" s="17" t="s">
        <v>225</v>
      </c>
      <c r="S437" s="155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1</v>
      </c>
    </row>
    <row r="438" spans="1:65">
      <c r="A438" s="30"/>
      <c r="B438" s="19" t="s">
        <v>226</v>
      </c>
      <c r="C438" s="9" t="s">
        <v>226</v>
      </c>
      <c r="D438" s="153" t="s">
        <v>228</v>
      </c>
      <c r="E438" s="154" t="s">
        <v>229</v>
      </c>
      <c r="F438" s="154" t="s">
        <v>231</v>
      </c>
      <c r="G438" s="154" t="s">
        <v>233</v>
      </c>
      <c r="H438" s="154" t="s">
        <v>236</v>
      </c>
      <c r="I438" s="154" t="s">
        <v>238</v>
      </c>
      <c r="J438" s="154" t="s">
        <v>239</v>
      </c>
      <c r="K438" s="154" t="s">
        <v>240</v>
      </c>
      <c r="L438" s="154" t="s">
        <v>241</v>
      </c>
      <c r="M438" s="154" t="s">
        <v>242</v>
      </c>
      <c r="N438" s="154" t="s">
        <v>243</v>
      </c>
      <c r="O438" s="154" t="s">
        <v>244</v>
      </c>
      <c r="P438" s="154" t="s">
        <v>247</v>
      </c>
      <c r="Q438" s="154" t="s">
        <v>249</v>
      </c>
      <c r="R438" s="154" t="s">
        <v>250</v>
      </c>
      <c r="S438" s="155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 t="s">
        <v>3</v>
      </c>
    </row>
    <row r="439" spans="1:65">
      <c r="A439" s="30"/>
      <c r="B439" s="19"/>
      <c r="C439" s="9"/>
      <c r="D439" s="10" t="s">
        <v>271</v>
      </c>
      <c r="E439" s="11" t="s">
        <v>272</v>
      </c>
      <c r="F439" s="11" t="s">
        <v>271</v>
      </c>
      <c r="G439" s="11" t="s">
        <v>272</v>
      </c>
      <c r="H439" s="11" t="s">
        <v>271</v>
      </c>
      <c r="I439" s="11" t="s">
        <v>272</v>
      </c>
      <c r="J439" s="11" t="s">
        <v>271</v>
      </c>
      <c r="K439" s="11" t="s">
        <v>272</v>
      </c>
      <c r="L439" s="11" t="s">
        <v>272</v>
      </c>
      <c r="M439" s="11" t="s">
        <v>271</v>
      </c>
      <c r="N439" s="11" t="s">
        <v>271</v>
      </c>
      <c r="O439" s="11" t="s">
        <v>272</v>
      </c>
      <c r="P439" s="11" t="s">
        <v>272</v>
      </c>
      <c r="Q439" s="11" t="s">
        <v>271</v>
      </c>
      <c r="R439" s="11" t="s">
        <v>114</v>
      </c>
      <c r="S439" s="155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9"/>
      <c r="C440" s="9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155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3</v>
      </c>
    </row>
    <row r="441" spans="1:65">
      <c r="A441" s="30"/>
      <c r="B441" s="18">
        <v>1</v>
      </c>
      <c r="C441" s="14">
        <v>1</v>
      </c>
      <c r="D441" s="22">
        <v>2.2170000000000001</v>
      </c>
      <c r="E441" s="22">
        <v>1.9699999999999998</v>
      </c>
      <c r="F441" s="22">
        <v>2.1880000000000002</v>
      </c>
      <c r="G441" s="22">
        <v>2.25</v>
      </c>
      <c r="H441" s="22">
        <v>2.21</v>
      </c>
      <c r="I441" s="22">
        <v>2.1</v>
      </c>
      <c r="J441" s="22">
        <v>2.1560392700088662</v>
      </c>
      <c r="K441" s="22">
        <v>2.3039999999999998</v>
      </c>
      <c r="L441" s="22">
        <v>2.06</v>
      </c>
      <c r="M441" s="22">
        <v>2.16</v>
      </c>
      <c r="N441" s="150">
        <v>2.39</v>
      </c>
      <c r="O441" s="150">
        <v>1.78</v>
      </c>
      <c r="P441" s="22">
        <v>2.14</v>
      </c>
      <c r="Q441" s="22">
        <v>2.31</v>
      </c>
      <c r="R441" s="22">
        <v>2.23</v>
      </c>
      <c r="S441" s="155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1</v>
      </c>
    </row>
    <row r="442" spans="1:65">
      <c r="A442" s="30"/>
      <c r="B442" s="19">
        <v>1</v>
      </c>
      <c r="C442" s="9">
        <v>2</v>
      </c>
      <c r="D442" s="11">
        <v>2.0910000000000002</v>
      </c>
      <c r="E442" s="11">
        <v>2.2000000000000002</v>
      </c>
      <c r="F442" s="11">
        <v>2.2629999999999999</v>
      </c>
      <c r="G442" s="11">
        <v>2.29</v>
      </c>
      <c r="H442" s="11">
        <v>2.2400000000000002</v>
      </c>
      <c r="I442" s="11">
        <v>2.2000000000000002</v>
      </c>
      <c r="J442" s="11">
        <v>2.1397922872784196</v>
      </c>
      <c r="K442" s="11">
        <v>2.2730000000000001</v>
      </c>
      <c r="L442" s="11">
        <v>2.0499999999999998</v>
      </c>
      <c r="M442" s="11">
        <v>2.2200000000000002</v>
      </c>
      <c r="N442" s="151">
        <v>2.33</v>
      </c>
      <c r="O442" s="151">
        <v>1.75</v>
      </c>
      <c r="P442" s="11">
        <v>2.14</v>
      </c>
      <c r="Q442" s="11">
        <v>2.2799999999999998</v>
      </c>
      <c r="R442" s="11">
        <v>2.35</v>
      </c>
      <c r="S442" s="155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18</v>
      </c>
    </row>
    <row r="443" spans="1:65">
      <c r="A443" s="30"/>
      <c r="B443" s="19">
        <v>1</v>
      </c>
      <c r="C443" s="9">
        <v>3</v>
      </c>
      <c r="D443" s="11">
        <v>2.1930000000000001</v>
      </c>
      <c r="E443" s="11">
        <v>2.0099999999999998</v>
      </c>
      <c r="F443" s="11">
        <v>2.17</v>
      </c>
      <c r="G443" s="11">
        <v>2.2999999999999998</v>
      </c>
      <c r="H443" s="11">
        <v>2.19</v>
      </c>
      <c r="I443" s="11">
        <v>2.2999999999999998</v>
      </c>
      <c r="J443" s="11">
        <v>2.1747346034404513</v>
      </c>
      <c r="K443" s="11">
        <v>2.2719999999999998</v>
      </c>
      <c r="L443" s="11">
        <v>2.09</v>
      </c>
      <c r="M443" s="11">
        <v>2.2599999999999998</v>
      </c>
      <c r="N443" s="151">
        <v>2.4300000000000002</v>
      </c>
      <c r="O443" s="151">
        <v>1.76</v>
      </c>
      <c r="P443" s="11">
        <v>2.1800000000000002</v>
      </c>
      <c r="Q443" s="11">
        <v>2.2599999999999998</v>
      </c>
      <c r="R443" s="11">
        <v>2.2000000000000002</v>
      </c>
      <c r="S443" s="155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16</v>
      </c>
    </row>
    <row r="444" spans="1:65">
      <c r="A444" s="30"/>
      <c r="B444" s="19">
        <v>1</v>
      </c>
      <c r="C444" s="9">
        <v>4</v>
      </c>
      <c r="D444" s="11">
        <v>2.12</v>
      </c>
      <c r="E444" s="11">
        <v>2.19</v>
      </c>
      <c r="F444" s="11">
        <v>2.1480000000000001</v>
      </c>
      <c r="G444" s="11">
        <v>2.23</v>
      </c>
      <c r="H444" s="11">
        <v>2.21</v>
      </c>
      <c r="I444" s="11">
        <v>2.1</v>
      </c>
      <c r="J444" s="11">
        <v>2.1791928334630293</v>
      </c>
      <c r="K444" s="11">
        <v>2.2480000000000002</v>
      </c>
      <c r="L444" s="11">
        <v>2.04</v>
      </c>
      <c r="M444" s="11">
        <v>2.23</v>
      </c>
      <c r="N444" s="151">
        <v>2.39</v>
      </c>
      <c r="O444" s="151">
        <v>1.78</v>
      </c>
      <c r="P444" s="11">
        <v>2.06</v>
      </c>
      <c r="Q444" s="11">
        <v>2.2999999999999998</v>
      </c>
      <c r="R444" s="11">
        <v>2.2799999999999998</v>
      </c>
      <c r="S444" s="155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2.1919869314463964</v>
      </c>
    </row>
    <row r="445" spans="1:65">
      <c r="A445" s="30"/>
      <c r="B445" s="19">
        <v>1</v>
      </c>
      <c r="C445" s="9">
        <v>5</v>
      </c>
      <c r="D445" s="11">
        <v>2.2530000000000001</v>
      </c>
      <c r="E445" s="11">
        <v>2.19</v>
      </c>
      <c r="F445" s="11">
        <v>2.1480000000000001</v>
      </c>
      <c r="G445" s="11">
        <v>2.2599999999999998</v>
      </c>
      <c r="H445" s="11">
        <v>2.16</v>
      </c>
      <c r="I445" s="11">
        <v>2.1</v>
      </c>
      <c r="J445" s="11">
        <v>2.1765116964426432</v>
      </c>
      <c r="K445" s="11">
        <v>2.214</v>
      </c>
      <c r="L445" s="11">
        <v>2.1</v>
      </c>
      <c r="M445" s="11">
        <v>2.21</v>
      </c>
      <c r="N445" s="151">
        <v>2.4500000000000002</v>
      </c>
      <c r="O445" s="151">
        <v>1.77</v>
      </c>
      <c r="P445" s="11">
        <v>2.1</v>
      </c>
      <c r="Q445" s="11">
        <v>2.34</v>
      </c>
      <c r="R445" s="11">
        <v>2.13</v>
      </c>
      <c r="S445" s="155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33</v>
      </c>
    </row>
    <row r="446" spans="1:65">
      <c r="A446" s="30"/>
      <c r="B446" s="19">
        <v>1</v>
      </c>
      <c r="C446" s="9">
        <v>6</v>
      </c>
      <c r="D446" s="11">
        <v>2.3140000000000001</v>
      </c>
      <c r="E446" s="11">
        <v>2.2599999999999998</v>
      </c>
      <c r="F446" s="11">
        <v>2.1970000000000001</v>
      </c>
      <c r="G446" s="11">
        <v>2.2200000000000002</v>
      </c>
      <c r="H446" s="11">
        <v>2.17</v>
      </c>
      <c r="I446" s="11">
        <v>2.2000000000000002</v>
      </c>
      <c r="J446" s="11">
        <v>2.1727099621854911</v>
      </c>
      <c r="K446" s="11">
        <v>2.1930000000000001</v>
      </c>
      <c r="L446" s="11">
        <v>2.12</v>
      </c>
      <c r="M446" s="11">
        <v>2.27</v>
      </c>
      <c r="N446" s="151">
        <v>2.42</v>
      </c>
      <c r="O446" s="151">
        <v>1.76</v>
      </c>
      <c r="P446" s="11">
        <v>2.06</v>
      </c>
      <c r="Q446" s="11">
        <v>2.2999999999999998</v>
      </c>
      <c r="R446" s="11">
        <v>2.15</v>
      </c>
      <c r="S446" s="155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20" t="s">
        <v>258</v>
      </c>
      <c r="C447" s="12"/>
      <c r="D447" s="23">
        <v>2.198</v>
      </c>
      <c r="E447" s="23">
        <v>2.1366666666666663</v>
      </c>
      <c r="F447" s="23">
        <v>2.1856666666666666</v>
      </c>
      <c r="G447" s="23">
        <v>2.2583333333333333</v>
      </c>
      <c r="H447" s="23">
        <v>2.1966666666666668</v>
      </c>
      <c r="I447" s="23">
        <v>2.1666666666666665</v>
      </c>
      <c r="J447" s="23">
        <v>2.1664967754698172</v>
      </c>
      <c r="K447" s="23">
        <v>2.250666666666667</v>
      </c>
      <c r="L447" s="23">
        <v>2.0766666666666662</v>
      </c>
      <c r="M447" s="23">
        <v>2.2250000000000001</v>
      </c>
      <c r="N447" s="23">
        <v>2.4016666666666668</v>
      </c>
      <c r="O447" s="23">
        <v>1.7666666666666666</v>
      </c>
      <c r="P447" s="23">
        <v>2.1133333333333337</v>
      </c>
      <c r="Q447" s="23">
        <v>2.2983333333333333</v>
      </c>
      <c r="R447" s="23">
        <v>2.2233333333333336</v>
      </c>
      <c r="S447" s="155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3" t="s">
        <v>259</v>
      </c>
      <c r="C448" s="29"/>
      <c r="D448" s="11">
        <v>2.2050000000000001</v>
      </c>
      <c r="E448" s="11">
        <v>2.19</v>
      </c>
      <c r="F448" s="11">
        <v>2.1790000000000003</v>
      </c>
      <c r="G448" s="11">
        <v>2.2549999999999999</v>
      </c>
      <c r="H448" s="11">
        <v>2.2000000000000002</v>
      </c>
      <c r="I448" s="11">
        <v>2.1500000000000004</v>
      </c>
      <c r="J448" s="11">
        <v>2.173722282812971</v>
      </c>
      <c r="K448" s="11">
        <v>2.2599999999999998</v>
      </c>
      <c r="L448" s="11">
        <v>2.0750000000000002</v>
      </c>
      <c r="M448" s="11">
        <v>2.2250000000000001</v>
      </c>
      <c r="N448" s="11">
        <v>2.4050000000000002</v>
      </c>
      <c r="O448" s="11">
        <v>1.7650000000000001</v>
      </c>
      <c r="P448" s="11">
        <v>2.12</v>
      </c>
      <c r="Q448" s="11">
        <v>2.2999999999999998</v>
      </c>
      <c r="R448" s="11">
        <v>2.2149999999999999</v>
      </c>
      <c r="S448" s="155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3" t="s">
        <v>260</v>
      </c>
      <c r="C449" s="29"/>
      <c r="D449" s="24">
        <v>8.2945765413310849E-2</v>
      </c>
      <c r="E449" s="24">
        <v>0.11724617975297399</v>
      </c>
      <c r="F449" s="24">
        <v>4.2889004029782046E-2</v>
      </c>
      <c r="G449" s="24">
        <v>3.1885210782848235E-2</v>
      </c>
      <c r="H449" s="24">
        <v>2.9439202887759523E-2</v>
      </c>
      <c r="I449" s="24">
        <v>8.164965809277254E-2</v>
      </c>
      <c r="J449" s="24">
        <v>1.5430120800090028E-2</v>
      </c>
      <c r="K449" s="24">
        <v>4.1171187336129393E-2</v>
      </c>
      <c r="L449" s="24">
        <v>3.1411250638372704E-2</v>
      </c>
      <c r="M449" s="24">
        <v>3.9370039370058972E-2</v>
      </c>
      <c r="N449" s="24">
        <v>4.2150523919242906E-2</v>
      </c>
      <c r="O449" s="24">
        <v>1.2110601416389978E-2</v>
      </c>
      <c r="P449" s="24">
        <v>4.8442405665559914E-2</v>
      </c>
      <c r="Q449" s="24">
        <v>2.714160398109642E-2</v>
      </c>
      <c r="R449" s="24">
        <v>8.2381227635103083E-2</v>
      </c>
      <c r="S449" s="214"/>
      <c r="T449" s="215"/>
      <c r="U449" s="215"/>
      <c r="V449" s="215"/>
      <c r="W449" s="215"/>
      <c r="X449" s="215"/>
      <c r="Y449" s="215"/>
      <c r="Z449" s="215"/>
      <c r="AA449" s="215"/>
      <c r="AB449" s="215"/>
      <c r="AC449" s="215"/>
      <c r="AD449" s="215"/>
      <c r="AE449" s="215"/>
      <c r="AF449" s="215"/>
      <c r="AG449" s="215"/>
      <c r="AH449" s="215"/>
      <c r="AI449" s="215"/>
      <c r="AJ449" s="215"/>
      <c r="AK449" s="215"/>
      <c r="AL449" s="215"/>
      <c r="AM449" s="215"/>
      <c r="AN449" s="215"/>
      <c r="AO449" s="215"/>
      <c r="AP449" s="215"/>
      <c r="AQ449" s="215"/>
      <c r="AR449" s="215"/>
      <c r="AS449" s="215"/>
      <c r="AT449" s="215"/>
      <c r="AU449" s="215"/>
      <c r="AV449" s="215"/>
      <c r="AW449" s="215"/>
      <c r="AX449" s="215"/>
      <c r="AY449" s="215"/>
      <c r="AZ449" s="215"/>
      <c r="BA449" s="215"/>
      <c r="BB449" s="215"/>
      <c r="BC449" s="215"/>
      <c r="BD449" s="215"/>
      <c r="BE449" s="215"/>
      <c r="BF449" s="215"/>
      <c r="BG449" s="215"/>
      <c r="BH449" s="215"/>
      <c r="BI449" s="215"/>
      <c r="BJ449" s="215"/>
      <c r="BK449" s="215"/>
      <c r="BL449" s="215"/>
      <c r="BM449" s="56"/>
    </row>
    <row r="450" spans="1:65">
      <c r="A450" s="30"/>
      <c r="B450" s="3" t="s">
        <v>86</v>
      </c>
      <c r="C450" s="29"/>
      <c r="D450" s="13">
        <v>3.7736926939631869E-2</v>
      </c>
      <c r="E450" s="13">
        <v>5.4873407060674263E-2</v>
      </c>
      <c r="F450" s="13">
        <v>1.9622847657365584E-2</v>
      </c>
      <c r="G450" s="13">
        <v>1.4118912523770436E-2</v>
      </c>
      <c r="H450" s="13">
        <v>1.3401761557401907E-2</v>
      </c>
      <c r="I450" s="13">
        <v>3.7684457581279633E-2</v>
      </c>
      <c r="J450" s="13">
        <v>7.1221526728300431E-3</v>
      </c>
      <c r="K450" s="13">
        <v>1.8292885368540901E-2</v>
      </c>
      <c r="L450" s="13">
        <v>1.5125802875620887E-2</v>
      </c>
      <c r="M450" s="13">
        <v>1.7694399716880437E-2</v>
      </c>
      <c r="N450" s="13">
        <v>1.7550530431329453E-2</v>
      </c>
      <c r="O450" s="13">
        <v>6.855057405503762E-3</v>
      </c>
      <c r="P450" s="13">
        <v>2.2922273974239703E-2</v>
      </c>
      <c r="Q450" s="13">
        <v>1.1809254814110118E-2</v>
      </c>
      <c r="R450" s="13">
        <v>3.7053025922834965E-2</v>
      </c>
      <c r="S450" s="155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261</v>
      </c>
      <c r="C451" s="29"/>
      <c r="D451" s="13">
        <v>2.7432045635580327E-3</v>
      </c>
      <c r="E451" s="13">
        <v>-2.523749753527349E-2</v>
      </c>
      <c r="F451" s="13">
        <v>-2.8833496628373201E-3</v>
      </c>
      <c r="G451" s="13">
        <v>3.0267699562952055E-2</v>
      </c>
      <c r="H451" s="13">
        <v>2.1349284309748473E-3</v>
      </c>
      <c r="I451" s="13">
        <v>-1.1551284552149266E-2</v>
      </c>
      <c r="J451" s="13">
        <v>-1.1628790122283905E-2</v>
      </c>
      <c r="K451" s="13">
        <v>2.6770111800598295E-2</v>
      </c>
      <c r="L451" s="13">
        <v>-5.2609923501521716E-2</v>
      </c>
      <c r="M451" s="13">
        <v>1.5060796248369757E-2</v>
      </c>
      <c r="N451" s="13">
        <v>9.5657383815656249E-2</v>
      </c>
      <c r="O451" s="13">
        <v>-0.19403412432713707</v>
      </c>
      <c r="P451" s="13">
        <v>-3.5882329855480788E-2</v>
      </c>
      <c r="Q451" s="13">
        <v>4.8515983540450947E-2</v>
      </c>
      <c r="R451" s="13">
        <v>1.4300451082640775E-2</v>
      </c>
      <c r="S451" s="155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46" t="s">
        <v>262</v>
      </c>
      <c r="C452" s="47"/>
      <c r="D452" s="45">
        <v>0.02</v>
      </c>
      <c r="E452" s="45">
        <v>0.75</v>
      </c>
      <c r="F452" s="45">
        <v>0.14000000000000001</v>
      </c>
      <c r="G452" s="45">
        <v>0.77</v>
      </c>
      <c r="H452" s="45">
        <v>0</v>
      </c>
      <c r="I452" s="45">
        <v>0.37</v>
      </c>
      <c r="J452" s="45">
        <v>0.38</v>
      </c>
      <c r="K452" s="45">
        <v>0.67</v>
      </c>
      <c r="L452" s="45">
        <v>1.5</v>
      </c>
      <c r="M452" s="45">
        <v>0.35</v>
      </c>
      <c r="N452" s="45">
        <v>2.56</v>
      </c>
      <c r="O452" s="45">
        <v>5.37</v>
      </c>
      <c r="P452" s="45">
        <v>1.04</v>
      </c>
      <c r="Q452" s="45">
        <v>1.27</v>
      </c>
      <c r="R452" s="45">
        <v>0.33</v>
      </c>
      <c r="S452" s="155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1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BM453" s="55"/>
    </row>
    <row r="454" spans="1:65" ht="15">
      <c r="B454" s="8" t="s">
        <v>456</v>
      </c>
      <c r="BM454" s="28" t="s">
        <v>66</v>
      </c>
    </row>
    <row r="455" spans="1:65" ht="15">
      <c r="A455" s="25" t="s">
        <v>54</v>
      </c>
      <c r="B455" s="18" t="s">
        <v>110</v>
      </c>
      <c r="C455" s="15" t="s">
        <v>111</v>
      </c>
      <c r="D455" s="16" t="s">
        <v>225</v>
      </c>
      <c r="E455" s="17" t="s">
        <v>225</v>
      </c>
      <c r="F455" s="17" t="s">
        <v>225</v>
      </c>
      <c r="G455" s="17" t="s">
        <v>225</v>
      </c>
      <c r="H455" s="17" t="s">
        <v>225</v>
      </c>
      <c r="I455" s="17" t="s">
        <v>225</v>
      </c>
      <c r="J455" s="17" t="s">
        <v>225</v>
      </c>
      <c r="K455" s="17" t="s">
        <v>225</v>
      </c>
      <c r="L455" s="17" t="s">
        <v>225</v>
      </c>
      <c r="M455" s="17" t="s">
        <v>225</v>
      </c>
      <c r="N455" s="17" t="s">
        <v>225</v>
      </c>
      <c r="O455" s="17" t="s">
        <v>225</v>
      </c>
      <c r="P455" s="17" t="s">
        <v>225</v>
      </c>
      <c r="Q455" s="17" t="s">
        <v>225</v>
      </c>
      <c r="R455" s="17" t="s">
        <v>225</v>
      </c>
      <c r="S455" s="17" t="s">
        <v>225</v>
      </c>
      <c r="T455" s="17" t="s">
        <v>225</v>
      </c>
      <c r="U455" s="17" t="s">
        <v>225</v>
      </c>
      <c r="V455" s="17" t="s">
        <v>225</v>
      </c>
      <c r="W455" s="17" t="s">
        <v>225</v>
      </c>
      <c r="X455" s="17" t="s">
        <v>225</v>
      </c>
      <c r="Y455" s="17" t="s">
        <v>225</v>
      </c>
      <c r="Z455" s="155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1</v>
      </c>
    </row>
    <row r="456" spans="1:65">
      <c r="A456" s="30"/>
      <c r="B456" s="19" t="s">
        <v>226</v>
      </c>
      <c r="C456" s="9" t="s">
        <v>226</v>
      </c>
      <c r="D456" s="153" t="s">
        <v>228</v>
      </c>
      <c r="E456" s="154" t="s">
        <v>229</v>
      </c>
      <c r="F456" s="154" t="s">
        <v>230</v>
      </c>
      <c r="G456" s="154" t="s">
        <v>231</v>
      </c>
      <c r="H456" s="154" t="s">
        <v>232</v>
      </c>
      <c r="I456" s="154" t="s">
        <v>233</v>
      </c>
      <c r="J456" s="154" t="s">
        <v>234</v>
      </c>
      <c r="K456" s="154" t="s">
        <v>235</v>
      </c>
      <c r="L456" s="154" t="s">
        <v>236</v>
      </c>
      <c r="M456" s="154" t="s">
        <v>237</v>
      </c>
      <c r="N456" s="154" t="s">
        <v>238</v>
      </c>
      <c r="O456" s="154" t="s">
        <v>239</v>
      </c>
      <c r="P456" s="154" t="s">
        <v>240</v>
      </c>
      <c r="Q456" s="154" t="s">
        <v>241</v>
      </c>
      <c r="R456" s="154" t="s">
        <v>242</v>
      </c>
      <c r="S456" s="154" t="s">
        <v>243</v>
      </c>
      <c r="T456" s="154" t="s">
        <v>244</v>
      </c>
      <c r="U456" s="154" t="s">
        <v>245</v>
      </c>
      <c r="V456" s="154" t="s">
        <v>247</v>
      </c>
      <c r="W456" s="154" t="s">
        <v>249</v>
      </c>
      <c r="X456" s="154" t="s">
        <v>250</v>
      </c>
      <c r="Y456" s="154" t="s">
        <v>251</v>
      </c>
      <c r="Z456" s="155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 t="s">
        <v>1</v>
      </c>
    </row>
    <row r="457" spans="1:65">
      <c r="A457" s="30"/>
      <c r="B457" s="19"/>
      <c r="C457" s="9"/>
      <c r="D457" s="10" t="s">
        <v>271</v>
      </c>
      <c r="E457" s="11" t="s">
        <v>272</v>
      </c>
      <c r="F457" s="11" t="s">
        <v>114</v>
      </c>
      <c r="G457" s="11" t="s">
        <v>272</v>
      </c>
      <c r="H457" s="11" t="s">
        <v>114</v>
      </c>
      <c r="I457" s="11" t="s">
        <v>272</v>
      </c>
      <c r="J457" s="11" t="s">
        <v>114</v>
      </c>
      <c r="K457" s="11" t="s">
        <v>114</v>
      </c>
      <c r="L457" s="11" t="s">
        <v>114</v>
      </c>
      <c r="M457" s="11" t="s">
        <v>114</v>
      </c>
      <c r="N457" s="11" t="s">
        <v>272</v>
      </c>
      <c r="O457" s="11" t="s">
        <v>271</v>
      </c>
      <c r="P457" s="11" t="s">
        <v>272</v>
      </c>
      <c r="Q457" s="11" t="s">
        <v>272</v>
      </c>
      <c r="R457" s="11" t="s">
        <v>114</v>
      </c>
      <c r="S457" s="11" t="s">
        <v>114</v>
      </c>
      <c r="T457" s="11" t="s">
        <v>272</v>
      </c>
      <c r="U457" s="11" t="s">
        <v>114</v>
      </c>
      <c r="V457" s="11" t="s">
        <v>272</v>
      </c>
      <c r="W457" s="11" t="s">
        <v>114</v>
      </c>
      <c r="X457" s="11" t="s">
        <v>114</v>
      </c>
      <c r="Y457" s="11" t="s">
        <v>114</v>
      </c>
      <c r="Z457" s="155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2</v>
      </c>
    </row>
    <row r="458" spans="1:65">
      <c r="A458" s="30"/>
      <c r="B458" s="19"/>
      <c r="C458" s="9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155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</v>
      </c>
    </row>
    <row r="459" spans="1:65">
      <c r="A459" s="30"/>
      <c r="B459" s="18">
        <v>1</v>
      </c>
      <c r="C459" s="14">
        <v>1</v>
      </c>
      <c r="D459" s="22">
        <v>3.94</v>
      </c>
      <c r="E459" s="22">
        <v>4.1900000000000004</v>
      </c>
      <c r="F459" s="22">
        <v>3.92</v>
      </c>
      <c r="G459" s="22">
        <v>4.17</v>
      </c>
      <c r="H459" s="150">
        <v>3.3000000000000003</v>
      </c>
      <c r="I459" s="22">
        <v>4.05</v>
      </c>
      <c r="J459" s="22">
        <v>3.9</v>
      </c>
      <c r="K459" s="22">
        <v>3.9</v>
      </c>
      <c r="L459" s="22">
        <v>4.0907</v>
      </c>
      <c r="M459" s="22">
        <v>3.9800000000000004</v>
      </c>
      <c r="N459" s="150">
        <v>4.38</v>
      </c>
      <c r="O459" s="22">
        <v>3.9346408396185653</v>
      </c>
      <c r="P459" s="22">
        <v>3.7818999999999998</v>
      </c>
      <c r="Q459" s="22">
        <v>3.95</v>
      </c>
      <c r="R459" s="22">
        <v>3.91</v>
      </c>
      <c r="S459" s="22">
        <v>4.1900000000000004</v>
      </c>
      <c r="T459" s="22">
        <v>4.1100000000000003</v>
      </c>
      <c r="U459" s="22">
        <v>3.8403900000000006</v>
      </c>
      <c r="V459" s="22">
        <v>3.92</v>
      </c>
      <c r="W459" s="22">
        <v>4.0765000000000002</v>
      </c>
      <c r="X459" s="22">
        <v>4.2</v>
      </c>
      <c r="Y459" s="150">
        <v>3.3881690333333334</v>
      </c>
      <c r="Z459" s="155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1</v>
      </c>
    </row>
    <row r="460" spans="1:65">
      <c r="A460" s="30"/>
      <c r="B460" s="19">
        <v>1</v>
      </c>
      <c r="C460" s="9">
        <v>2</v>
      </c>
      <c r="D460" s="11">
        <v>3.9599999999999995</v>
      </c>
      <c r="E460" s="11">
        <v>3.9</v>
      </c>
      <c r="F460" s="11">
        <v>3.93</v>
      </c>
      <c r="G460" s="11">
        <v>4.3899999999999997</v>
      </c>
      <c r="H460" s="151">
        <v>3.4000000000000004</v>
      </c>
      <c r="I460" s="11">
        <v>4.03</v>
      </c>
      <c r="J460" s="11">
        <v>4</v>
      </c>
      <c r="K460" s="11">
        <v>3.9</v>
      </c>
      <c r="L460" s="11">
        <v>4.0786999999999995</v>
      </c>
      <c r="M460" s="11">
        <v>3.9599999999999995</v>
      </c>
      <c r="N460" s="151">
        <v>4.46</v>
      </c>
      <c r="O460" s="11">
        <v>3.8937322908553744</v>
      </c>
      <c r="P460" s="11">
        <v>3.7005999999999997</v>
      </c>
      <c r="Q460" s="11">
        <v>4.0999999999999996</v>
      </c>
      <c r="R460" s="11">
        <v>4.0199999999999996</v>
      </c>
      <c r="S460" s="11">
        <v>4.2799999999999994</v>
      </c>
      <c r="T460" s="11">
        <v>4.1500000000000004</v>
      </c>
      <c r="U460" s="11">
        <v>3.8204099999999999</v>
      </c>
      <c r="V460" s="11">
        <v>3.83</v>
      </c>
      <c r="W460" s="11">
        <v>4.0727000000000002</v>
      </c>
      <c r="X460" s="11">
        <v>4.22</v>
      </c>
      <c r="Y460" s="156">
        <v>3.5285962666666664</v>
      </c>
      <c r="Z460" s="155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 t="e">
        <v>#N/A</v>
      </c>
    </row>
    <row r="461" spans="1:65">
      <c r="A461" s="30"/>
      <c r="B461" s="19">
        <v>1</v>
      </c>
      <c r="C461" s="9">
        <v>3</v>
      </c>
      <c r="D461" s="11">
        <v>3.92</v>
      </c>
      <c r="E461" s="156">
        <v>3.2300000000000004</v>
      </c>
      <c r="F461" s="11">
        <v>3.9900000000000007</v>
      </c>
      <c r="G461" s="11">
        <v>4.05</v>
      </c>
      <c r="H461" s="151">
        <v>3.3000000000000003</v>
      </c>
      <c r="I461" s="11">
        <v>4.07</v>
      </c>
      <c r="J461" s="11">
        <v>4</v>
      </c>
      <c r="K461" s="11">
        <v>4</v>
      </c>
      <c r="L461" s="11">
        <v>4.1116000000000001</v>
      </c>
      <c r="M461" s="11">
        <v>4</v>
      </c>
      <c r="N461" s="151">
        <v>4.32</v>
      </c>
      <c r="O461" s="11">
        <v>3.9595163272747396</v>
      </c>
      <c r="P461" s="11">
        <v>3.6902999999999997</v>
      </c>
      <c r="Q461" s="11">
        <v>4.2300000000000004</v>
      </c>
      <c r="R461" s="11">
        <v>4</v>
      </c>
      <c r="S461" s="11">
        <v>4.2700000000000005</v>
      </c>
      <c r="T461" s="11">
        <v>4.13</v>
      </c>
      <c r="U461" s="11">
        <v>3.8402100000000003</v>
      </c>
      <c r="V461" s="11">
        <v>3.95</v>
      </c>
      <c r="W461" s="11">
        <v>4.0678999999999998</v>
      </c>
      <c r="X461" s="11">
        <v>4.26</v>
      </c>
      <c r="Y461" s="151">
        <v>3.3833069666666669</v>
      </c>
      <c r="Z461" s="155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16</v>
      </c>
    </row>
    <row r="462" spans="1:65">
      <c r="A462" s="30"/>
      <c r="B462" s="19">
        <v>1</v>
      </c>
      <c r="C462" s="9">
        <v>4</v>
      </c>
      <c r="D462" s="11">
        <v>3.9599999999999995</v>
      </c>
      <c r="E462" s="11">
        <v>3.9699999999999998</v>
      </c>
      <c r="F462" s="11">
        <v>3.88</v>
      </c>
      <c r="G462" s="11">
        <v>4.0199999999999996</v>
      </c>
      <c r="H462" s="151">
        <v>3.2</v>
      </c>
      <c r="I462" s="11">
        <v>4.07</v>
      </c>
      <c r="J462" s="11">
        <v>4</v>
      </c>
      <c r="K462" s="11">
        <v>3.9</v>
      </c>
      <c r="L462" s="11">
        <v>3.9691999999999998</v>
      </c>
      <c r="M462" s="11">
        <v>3.9900000000000007</v>
      </c>
      <c r="N462" s="151">
        <v>4.33</v>
      </c>
      <c r="O462" s="11">
        <v>4.0259631467627841</v>
      </c>
      <c r="P462" s="11">
        <v>3.6989000000000001</v>
      </c>
      <c r="Q462" s="11">
        <v>4.03</v>
      </c>
      <c r="R462" s="11">
        <v>3.94</v>
      </c>
      <c r="S462" s="11">
        <v>4.3099999999999996</v>
      </c>
      <c r="T462" s="11">
        <v>4.12</v>
      </c>
      <c r="U462" s="11">
        <v>3.8264400000000003</v>
      </c>
      <c r="V462" s="11">
        <v>3.83</v>
      </c>
      <c r="W462" s="11">
        <v>4.0717999999999996</v>
      </c>
      <c r="X462" s="11">
        <v>4.25</v>
      </c>
      <c r="Y462" s="151">
        <v>3.3543137999999999</v>
      </c>
      <c r="Z462" s="155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4.0131723510793424</v>
      </c>
    </row>
    <row r="463" spans="1:65">
      <c r="A463" s="30"/>
      <c r="B463" s="19">
        <v>1</v>
      </c>
      <c r="C463" s="9">
        <v>5</v>
      </c>
      <c r="D463" s="11">
        <v>3.9699999999999998</v>
      </c>
      <c r="E463" s="11">
        <v>4.33</v>
      </c>
      <c r="F463" s="11">
        <v>3.93</v>
      </c>
      <c r="G463" s="11">
        <v>4.0999999999999996</v>
      </c>
      <c r="H463" s="151">
        <v>3.5000000000000004</v>
      </c>
      <c r="I463" s="11">
        <v>4</v>
      </c>
      <c r="J463" s="11">
        <v>4</v>
      </c>
      <c r="K463" s="11">
        <v>3.9</v>
      </c>
      <c r="L463" s="11">
        <v>4.0238000000000005</v>
      </c>
      <c r="M463" s="11">
        <v>4.05</v>
      </c>
      <c r="N463" s="151">
        <v>4.3499999999999996</v>
      </c>
      <c r="O463" s="11">
        <v>3.9323169953694994</v>
      </c>
      <c r="P463" s="11">
        <v>3.7206000000000001</v>
      </c>
      <c r="Q463" s="11">
        <v>4.28</v>
      </c>
      <c r="R463" s="11">
        <v>4.01</v>
      </c>
      <c r="S463" s="11">
        <v>4.3499999999999996</v>
      </c>
      <c r="T463" s="11">
        <v>4.16</v>
      </c>
      <c r="U463" s="11">
        <v>3.8404800000000003</v>
      </c>
      <c r="V463" s="11">
        <v>3.9</v>
      </c>
      <c r="W463" s="11">
        <v>4.0796999999999999</v>
      </c>
      <c r="X463" s="11">
        <v>4.22</v>
      </c>
      <c r="Y463" s="151">
        <v>3.3798056000000005</v>
      </c>
      <c r="Z463" s="155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34</v>
      </c>
    </row>
    <row r="464" spans="1:65">
      <c r="A464" s="30"/>
      <c r="B464" s="19">
        <v>1</v>
      </c>
      <c r="C464" s="9">
        <v>6</v>
      </c>
      <c r="D464" s="11">
        <v>4.0199999999999996</v>
      </c>
      <c r="E464" s="11">
        <v>4.05</v>
      </c>
      <c r="F464" s="156">
        <v>3.7900000000000005</v>
      </c>
      <c r="G464" s="11">
        <v>3.9</v>
      </c>
      <c r="H464" s="151">
        <v>3.2</v>
      </c>
      <c r="I464" s="11">
        <v>4.09</v>
      </c>
      <c r="J464" s="11">
        <v>4</v>
      </c>
      <c r="K464" s="11">
        <v>3.9</v>
      </c>
      <c r="L464" s="11">
        <v>4.0129999999999999</v>
      </c>
      <c r="M464" s="11">
        <v>3.9</v>
      </c>
      <c r="N464" s="151">
        <v>4.4400000000000004</v>
      </c>
      <c r="O464" s="11">
        <v>4.0570984231641907</v>
      </c>
      <c r="P464" s="11">
        <v>3.6850000000000001</v>
      </c>
      <c r="Q464" s="11">
        <v>4.05</v>
      </c>
      <c r="R464" s="11">
        <v>3.94</v>
      </c>
      <c r="S464" s="11">
        <v>4.3499999999999996</v>
      </c>
      <c r="T464" s="11">
        <v>4.07</v>
      </c>
      <c r="U464" s="11">
        <v>3.8335500000000002</v>
      </c>
      <c r="V464" s="11">
        <v>3.8599999999999994</v>
      </c>
      <c r="W464" s="11">
        <v>4.056</v>
      </c>
      <c r="X464" s="11">
        <v>4.22</v>
      </c>
      <c r="Y464" s="151">
        <v>3.3861755333333328</v>
      </c>
      <c r="Z464" s="155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5"/>
    </row>
    <row r="465" spans="1:65">
      <c r="A465" s="30"/>
      <c r="B465" s="20" t="s">
        <v>258</v>
      </c>
      <c r="C465" s="12"/>
      <c r="D465" s="23">
        <v>3.9616666666666664</v>
      </c>
      <c r="E465" s="23">
        <v>3.9449999999999998</v>
      </c>
      <c r="F465" s="23">
        <v>3.9066666666666663</v>
      </c>
      <c r="G465" s="23">
        <v>4.1049999999999995</v>
      </c>
      <c r="H465" s="23">
        <v>3.3166666666666669</v>
      </c>
      <c r="I465" s="23">
        <v>4.0516666666666667</v>
      </c>
      <c r="J465" s="23">
        <v>3.9833333333333329</v>
      </c>
      <c r="K465" s="23">
        <v>3.9166666666666665</v>
      </c>
      <c r="L465" s="23">
        <v>4.0478333333333332</v>
      </c>
      <c r="M465" s="23">
        <v>3.98</v>
      </c>
      <c r="N465" s="23">
        <v>4.3800000000000008</v>
      </c>
      <c r="O465" s="23">
        <v>3.9672113371741928</v>
      </c>
      <c r="P465" s="23">
        <v>3.7128833333333326</v>
      </c>
      <c r="Q465" s="23">
        <v>4.1066666666666674</v>
      </c>
      <c r="R465" s="23">
        <v>3.97</v>
      </c>
      <c r="S465" s="23">
        <v>4.291666666666667</v>
      </c>
      <c r="T465" s="23">
        <v>4.123333333333334</v>
      </c>
      <c r="U465" s="23">
        <v>3.83358</v>
      </c>
      <c r="V465" s="23">
        <v>3.8816666666666664</v>
      </c>
      <c r="W465" s="23">
        <v>4.0707666666666666</v>
      </c>
      <c r="X465" s="23">
        <v>4.2283333333333326</v>
      </c>
      <c r="Y465" s="23">
        <v>3.4033945333333335</v>
      </c>
      <c r="Z465" s="155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5"/>
    </row>
    <row r="466" spans="1:65">
      <c r="A466" s="30"/>
      <c r="B466" s="3" t="s">
        <v>259</v>
      </c>
      <c r="C466" s="29"/>
      <c r="D466" s="11">
        <v>3.9599999999999995</v>
      </c>
      <c r="E466" s="11">
        <v>4.01</v>
      </c>
      <c r="F466" s="11">
        <v>3.9249999999999998</v>
      </c>
      <c r="G466" s="11">
        <v>4.0749999999999993</v>
      </c>
      <c r="H466" s="11">
        <v>3.3000000000000003</v>
      </c>
      <c r="I466" s="11">
        <v>4.0600000000000005</v>
      </c>
      <c r="J466" s="11">
        <v>4</v>
      </c>
      <c r="K466" s="11">
        <v>3.9</v>
      </c>
      <c r="L466" s="11">
        <v>4.0512499999999996</v>
      </c>
      <c r="M466" s="11">
        <v>3.9850000000000003</v>
      </c>
      <c r="N466" s="11">
        <v>4.3650000000000002</v>
      </c>
      <c r="O466" s="11">
        <v>3.9470785834466522</v>
      </c>
      <c r="P466" s="11">
        <v>3.6997499999999999</v>
      </c>
      <c r="Q466" s="11">
        <v>4.0749999999999993</v>
      </c>
      <c r="R466" s="11">
        <v>3.9699999999999998</v>
      </c>
      <c r="S466" s="11">
        <v>4.2949999999999999</v>
      </c>
      <c r="T466" s="11">
        <v>4.125</v>
      </c>
      <c r="U466" s="11">
        <v>3.8368800000000003</v>
      </c>
      <c r="V466" s="11">
        <v>3.88</v>
      </c>
      <c r="W466" s="11">
        <v>4.0722500000000004</v>
      </c>
      <c r="X466" s="11">
        <v>4.22</v>
      </c>
      <c r="Y466" s="11">
        <v>3.3847412499999998</v>
      </c>
      <c r="Z466" s="155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30"/>
      <c r="B467" s="3" t="s">
        <v>260</v>
      </c>
      <c r="C467" s="29"/>
      <c r="D467" s="24">
        <v>3.3714487489307297E-2</v>
      </c>
      <c r="E467" s="24">
        <v>0.38292296875481352</v>
      </c>
      <c r="F467" s="24">
        <v>6.713171133426192E-2</v>
      </c>
      <c r="G467" s="24">
        <v>0.16598192672697828</v>
      </c>
      <c r="H467" s="24">
        <v>0.11690451944500133</v>
      </c>
      <c r="I467" s="24">
        <v>3.2506409624359724E-2</v>
      </c>
      <c r="J467" s="24">
        <v>4.0824829046386339E-2</v>
      </c>
      <c r="K467" s="24">
        <v>4.0824829046386339E-2</v>
      </c>
      <c r="L467" s="24">
        <v>5.4462194838866586E-2</v>
      </c>
      <c r="M467" s="24">
        <v>4.9396356140913922E-2</v>
      </c>
      <c r="N467" s="24">
        <v>5.8309518948453043E-2</v>
      </c>
      <c r="O467" s="24">
        <v>6.2077853029864058E-2</v>
      </c>
      <c r="P467" s="24">
        <v>3.5935353993896677E-2</v>
      </c>
      <c r="Q467" s="24">
        <v>0.12564500255349073</v>
      </c>
      <c r="R467" s="24">
        <v>4.5607017003965362E-2</v>
      </c>
      <c r="S467" s="24">
        <v>6.0138728508895414E-2</v>
      </c>
      <c r="T467" s="24">
        <v>3.2041639575194403E-2</v>
      </c>
      <c r="U467" s="24">
        <v>8.513194465064421E-3</v>
      </c>
      <c r="V467" s="24">
        <v>4.9564772436345064E-2</v>
      </c>
      <c r="W467" s="24">
        <v>8.291602177303653E-3</v>
      </c>
      <c r="X467" s="24">
        <v>2.2286019533928992E-2</v>
      </c>
      <c r="Y467" s="24">
        <v>6.2566205472045416E-2</v>
      </c>
      <c r="Z467" s="214"/>
      <c r="AA467" s="215"/>
      <c r="AB467" s="215"/>
      <c r="AC467" s="215"/>
      <c r="AD467" s="215"/>
      <c r="AE467" s="215"/>
      <c r="AF467" s="215"/>
      <c r="AG467" s="215"/>
      <c r="AH467" s="215"/>
      <c r="AI467" s="215"/>
      <c r="AJ467" s="215"/>
      <c r="AK467" s="215"/>
      <c r="AL467" s="215"/>
      <c r="AM467" s="215"/>
      <c r="AN467" s="215"/>
      <c r="AO467" s="215"/>
      <c r="AP467" s="215"/>
      <c r="AQ467" s="215"/>
      <c r="AR467" s="215"/>
      <c r="AS467" s="215"/>
      <c r="AT467" s="215"/>
      <c r="AU467" s="215"/>
      <c r="AV467" s="215"/>
      <c r="AW467" s="215"/>
      <c r="AX467" s="215"/>
      <c r="AY467" s="215"/>
      <c r="AZ467" s="215"/>
      <c r="BA467" s="215"/>
      <c r="BB467" s="215"/>
      <c r="BC467" s="215"/>
      <c r="BD467" s="215"/>
      <c r="BE467" s="215"/>
      <c r="BF467" s="215"/>
      <c r="BG467" s="215"/>
      <c r="BH467" s="215"/>
      <c r="BI467" s="215"/>
      <c r="BJ467" s="215"/>
      <c r="BK467" s="215"/>
      <c r="BL467" s="215"/>
      <c r="BM467" s="56"/>
    </row>
    <row r="468" spans="1:65">
      <c r="A468" s="30"/>
      <c r="B468" s="3" t="s">
        <v>86</v>
      </c>
      <c r="C468" s="29"/>
      <c r="D468" s="13">
        <v>8.5101777423577541E-3</v>
      </c>
      <c r="E468" s="13">
        <v>9.7065391319344371E-2</v>
      </c>
      <c r="F468" s="13">
        <v>1.7183885153821313E-2</v>
      </c>
      <c r="G468" s="13">
        <v>4.0434086900603732E-2</v>
      </c>
      <c r="H468" s="13">
        <v>3.524759380251296E-2</v>
      </c>
      <c r="I468" s="13">
        <v>8.0229723466128475E-3</v>
      </c>
      <c r="J468" s="13">
        <v>1.0248911057670212E-2</v>
      </c>
      <c r="K468" s="13">
        <v>1.0423360607588002E-2</v>
      </c>
      <c r="L468" s="13">
        <v>1.3454653478535823E-2</v>
      </c>
      <c r="M468" s="13">
        <v>1.2411144759023598E-2</v>
      </c>
      <c r="N468" s="13">
        <v>1.3312675559007541E-2</v>
      </c>
      <c r="O468" s="13">
        <v>1.5647730295629152E-2</v>
      </c>
      <c r="P468" s="13">
        <v>9.6785572741481286E-3</v>
      </c>
      <c r="Q468" s="13">
        <v>3.0595373998414947E-2</v>
      </c>
      <c r="R468" s="13">
        <v>1.1487913603013945E-2</v>
      </c>
      <c r="S468" s="13">
        <v>1.4012907613723202E-2</v>
      </c>
      <c r="T468" s="13">
        <v>7.7708099212274208E-3</v>
      </c>
      <c r="U468" s="13">
        <v>2.2206904421100959E-3</v>
      </c>
      <c r="V468" s="13">
        <v>1.2768940945387308E-2</v>
      </c>
      <c r="W468" s="13">
        <v>2.0368650075670396E-3</v>
      </c>
      <c r="X468" s="13">
        <v>5.270639227574851E-3</v>
      </c>
      <c r="Y468" s="13">
        <v>1.8383471225349585E-2</v>
      </c>
      <c r="Z468" s="155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261</v>
      </c>
      <c r="C469" s="29"/>
      <c r="D469" s="13">
        <v>-1.2834157097395438E-2</v>
      </c>
      <c r="E469" s="13">
        <v>-1.6987147601823738E-2</v>
      </c>
      <c r="F469" s="13">
        <v>-2.6539025762008839E-2</v>
      </c>
      <c r="G469" s="13">
        <v>2.2881561240687853E-2</v>
      </c>
      <c r="H469" s="13">
        <v>-0.17355488961877019</v>
      </c>
      <c r="I469" s="13">
        <v>9.5919916265174709E-3</v>
      </c>
      <c r="J469" s="13">
        <v>-7.4352694416386367E-3</v>
      </c>
      <c r="K469" s="13">
        <v>-2.4047231459351837E-2</v>
      </c>
      <c r="L469" s="13">
        <v>8.6368038104989164E-3</v>
      </c>
      <c r="M469" s="13">
        <v>-8.2658675425242301E-3</v>
      </c>
      <c r="N469" s="13">
        <v>9.1405904563754969E-2</v>
      </c>
      <c r="O469" s="13">
        <v>-1.1452539259318995E-2</v>
      </c>
      <c r="P469" s="13">
        <v>-7.4825846356996628E-2</v>
      </c>
      <c r="Q469" s="13">
        <v>2.3296860291130983E-2</v>
      </c>
      <c r="R469" s="13">
        <v>-1.0757661845181121E-2</v>
      </c>
      <c r="S469" s="13">
        <v>6.9395054890284857E-2</v>
      </c>
      <c r="T469" s="13">
        <v>2.7449850795559172E-2</v>
      </c>
      <c r="U469" s="13">
        <v>-4.475071972202771E-2</v>
      </c>
      <c r="V469" s="13">
        <v>-3.2768511518651233E-2</v>
      </c>
      <c r="W469" s="13">
        <v>1.4351318744592279E-2</v>
      </c>
      <c r="X469" s="13">
        <v>5.3613690973457029E-2</v>
      </c>
      <c r="Y469" s="13">
        <v>-0.15194408921461078</v>
      </c>
      <c r="Z469" s="155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46" t="s">
        <v>262</v>
      </c>
      <c r="C470" s="47"/>
      <c r="D470" s="45">
        <v>0.1</v>
      </c>
      <c r="E470" s="45">
        <v>0.21</v>
      </c>
      <c r="F470" s="45">
        <v>0.49</v>
      </c>
      <c r="G470" s="45">
        <v>0.93</v>
      </c>
      <c r="H470" s="45">
        <v>4.7</v>
      </c>
      <c r="I470" s="45">
        <v>0.55000000000000004</v>
      </c>
      <c r="J470" s="45">
        <v>0.06</v>
      </c>
      <c r="K470" s="45">
        <v>0.42</v>
      </c>
      <c r="L470" s="45">
        <v>0.52</v>
      </c>
      <c r="M470" s="45">
        <v>0.04</v>
      </c>
      <c r="N470" s="45">
        <v>2.89</v>
      </c>
      <c r="O470" s="45">
        <v>0.06</v>
      </c>
      <c r="P470" s="45">
        <v>1.87</v>
      </c>
      <c r="Q470" s="45">
        <v>0.94</v>
      </c>
      <c r="R470" s="45">
        <v>0.04</v>
      </c>
      <c r="S470" s="45">
        <v>2.2599999999999998</v>
      </c>
      <c r="T470" s="45">
        <v>1.06</v>
      </c>
      <c r="U470" s="45">
        <v>1.01</v>
      </c>
      <c r="V470" s="45">
        <v>0.67</v>
      </c>
      <c r="W470" s="45">
        <v>0.68</v>
      </c>
      <c r="X470" s="45">
        <v>1.81</v>
      </c>
      <c r="Y470" s="45">
        <v>4.08</v>
      </c>
      <c r="Z470" s="155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B471" s="31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BM471" s="55"/>
    </row>
    <row r="472" spans="1:65" ht="15">
      <c r="B472" s="8" t="s">
        <v>457</v>
      </c>
      <c r="BM472" s="28" t="s">
        <v>66</v>
      </c>
    </row>
    <row r="473" spans="1:65" ht="15">
      <c r="A473" s="25" t="s">
        <v>17</v>
      </c>
      <c r="B473" s="18" t="s">
        <v>110</v>
      </c>
      <c r="C473" s="15" t="s">
        <v>111</v>
      </c>
      <c r="D473" s="16" t="s">
        <v>225</v>
      </c>
      <c r="E473" s="17" t="s">
        <v>225</v>
      </c>
      <c r="F473" s="17" t="s">
        <v>225</v>
      </c>
      <c r="G473" s="17" t="s">
        <v>225</v>
      </c>
      <c r="H473" s="17" t="s">
        <v>225</v>
      </c>
      <c r="I473" s="17" t="s">
        <v>225</v>
      </c>
      <c r="J473" s="17" t="s">
        <v>225</v>
      </c>
      <c r="K473" s="17" t="s">
        <v>225</v>
      </c>
      <c r="L473" s="17" t="s">
        <v>225</v>
      </c>
      <c r="M473" s="17" t="s">
        <v>225</v>
      </c>
      <c r="N473" s="17" t="s">
        <v>225</v>
      </c>
      <c r="O473" s="17" t="s">
        <v>225</v>
      </c>
      <c r="P473" s="17" t="s">
        <v>225</v>
      </c>
      <c r="Q473" s="17" t="s">
        <v>225</v>
      </c>
      <c r="R473" s="17" t="s">
        <v>225</v>
      </c>
      <c r="S473" s="17" t="s">
        <v>225</v>
      </c>
      <c r="T473" s="17" t="s">
        <v>225</v>
      </c>
      <c r="U473" s="17" t="s">
        <v>225</v>
      </c>
      <c r="V473" s="17" t="s">
        <v>225</v>
      </c>
      <c r="W473" s="17" t="s">
        <v>225</v>
      </c>
      <c r="X473" s="17" t="s">
        <v>225</v>
      </c>
      <c r="Y473" s="155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>
        <v>1</v>
      </c>
    </row>
    <row r="474" spans="1:65">
      <c r="A474" s="30"/>
      <c r="B474" s="19" t="s">
        <v>226</v>
      </c>
      <c r="C474" s="9" t="s">
        <v>226</v>
      </c>
      <c r="D474" s="153" t="s">
        <v>228</v>
      </c>
      <c r="E474" s="154" t="s">
        <v>229</v>
      </c>
      <c r="F474" s="154" t="s">
        <v>230</v>
      </c>
      <c r="G474" s="154" t="s">
        <v>231</v>
      </c>
      <c r="H474" s="154" t="s">
        <v>232</v>
      </c>
      <c r="I474" s="154" t="s">
        <v>233</v>
      </c>
      <c r="J474" s="154" t="s">
        <v>234</v>
      </c>
      <c r="K474" s="154" t="s">
        <v>235</v>
      </c>
      <c r="L474" s="154" t="s">
        <v>236</v>
      </c>
      <c r="M474" s="154" t="s">
        <v>237</v>
      </c>
      <c r="N474" s="154" t="s">
        <v>238</v>
      </c>
      <c r="O474" s="154" t="s">
        <v>239</v>
      </c>
      <c r="P474" s="154" t="s">
        <v>240</v>
      </c>
      <c r="Q474" s="154" t="s">
        <v>241</v>
      </c>
      <c r="R474" s="154" t="s">
        <v>242</v>
      </c>
      <c r="S474" s="154" t="s">
        <v>244</v>
      </c>
      <c r="T474" s="154" t="s">
        <v>245</v>
      </c>
      <c r="U474" s="154" t="s">
        <v>247</v>
      </c>
      <c r="V474" s="154" t="s">
        <v>249</v>
      </c>
      <c r="W474" s="154" t="s">
        <v>250</v>
      </c>
      <c r="X474" s="154" t="s">
        <v>251</v>
      </c>
      <c r="Y474" s="155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 t="s">
        <v>3</v>
      </c>
    </row>
    <row r="475" spans="1:65">
      <c r="A475" s="30"/>
      <c r="B475" s="19"/>
      <c r="C475" s="9"/>
      <c r="D475" s="10" t="s">
        <v>271</v>
      </c>
      <c r="E475" s="11" t="s">
        <v>272</v>
      </c>
      <c r="F475" s="11" t="s">
        <v>114</v>
      </c>
      <c r="G475" s="11" t="s">
        <v>271</v>
      </c>
      <c r="H475" s="11" t="s">
        <v>114</v>
      </c>
      <c r="I475" s="11" t="s">
        <v>272</v>
      </c>
      <c r="J475" s="11" t="s">
        <v>114</v>
      </c>
      <c r="K475" s="11" t="s">
        <v>114</v>
      </c>
      <c r="L475" s="11" t="s">
        <v>271</v>
      </c>
      <c r="M475" s="11" t="s">
        <v>114</v>
      </c>
      <c r="N475" s="11" t="s">
        <v>272</v>
      </c>
      <c r="O475" s="11" t="s">
        <v>271</v>
      </c>
      <c r="P475" s="11" t="s">
        <v>272</v>
      </c>
      <c r="Q475" s="11" t="s">
        <v>272</v>
      </c>
      <c r="R475" s="11" t="s">
        <v>114</v>
      </c>
      <c r="S475" s="11" t="s">
        <v>272</v>
      </c>
      <c r="T475" s="11" t="s">
        <v>271</v>
      </c>
      <c r="U475" s="11" t="s">
        <v>272</v>
      </c>
      <c r="V475" s="11" t="s">
        <v>114</v>
      </c>
      <c r="W475" s="11" t="s">
        <v>114</v>
      </c>
      <c r="X475" s="11" t="s">
        <v>114</v>
      </c>
      <c r="Y475" s="155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/>
      <c r="C476" s="9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155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2</v>
      </c>
    </row>
    <row r="477" spans="1:65">
      <c r="A477" s="30"/>
      <c r="B477" s="18">
        <v>1</v>
      </c>
      <c r="C477" s="14">
        <v>1</v>
      </c>
      <c r="D477" s="226">
        <v>33.9</v>
      </c>
      <c r="E477" s="241">
        <v>20</v>
      </c>
      <c r="F477" s="241">
        <v>52.38</v>
      </c>
      <c r="G477" s="226">
        <v>38.22</v>
      </c>
      <c r="H477" s="241" t="s">
        <v>102</v>
      </c>
      <c r="I477" s="226">
        <v>35.6</v>
      </c>
      <c r="J477" s="241" t="s">
        <v>102</v>
      </c>
      <c r="K477" s="241" t="s">
        <v>102</v>
      </c>
      <c r="L477" s="226">
        <v>39.93</v>
      </c>
      <c r="M477" s="226">
        <v>35.700000000000003</v>
      </c>
      <c r="N477" s="226">
        <v>36.4</v>
      </c>
      <c r="O477" s="226">
        <v>34.820888432623214</v>
      </c>
      <c r="P477" s="226">
        <v>37.4</v>
      </c>
      <c r="Q477" s="226">
        <v>36.200000000000003</v>
      </c>
      <c r="R477" s="226">
        <v>34</v>
      </c>
      <c r="S477" s="226">
        <v>35</v>
      </c>
      <c r="T477" s="226">
        <v>34.711885181892001</v>
      </c>
      <c r="U477" s="226">
        <v>34.5</v>
      </c>
      <c r="V477" s="226">
        <v>37</v>
      </c>
      <c r="W477" s="226">
        <v>34.799999999999997</v>
      </c>
      <c r="X477" s="226">
        <v>36.600999999999999</v>
      </c>
      <c r="Y477" s="227"/>
      <c r="Z477" s="228"/>
      <c r="AA477" s="228"/>
      <c r="AB477" s="228"/>
      <c r="AC477" s="228"/>
      <c r="AD477" s="228"/>
      <c r="AE477" s="228"/>
      <c r="AF477" s="228"/>
      <c r="AG477" s="228"/>
      <c r="AH477" s="228"/>
      <c r="AI477" s="228"/>
      <c r="AJ477" s="228"/>
      <c r="AK477" s="228"/>
      <c r="AL477" s="228"/>
      <c r="AM477" s="228"/>
      <c r="AN477" s="228"/>
      <c r="AO477" s="228"/>
      <c r="AP477" s="228"/>
      <c r="AQ477" s="228"/>
      <c r="AR477" s="228"/>
      <c r="AS477" s="228"/>
      <c r="AT477" s="228"/>
      <c r="AU477" s="228"/>
      <c r="AV477" s="228"/>
      <c r="AW477" s="228"/>
      <c r="AX477" s="228"/>
      <c r="AY477" s="228"/>
      <c r="AZ477" s="228"/>
      <c r="BA477" s="228"/>
      <c r="BB477" s="228"/>
      <c r="BC477" s="228"/>
      <c r="BD477" s="228"/>
      <c r="BE477" s="228"/>
      <c r="BF477" s="228"/>
      <c r="BG477" s="228"/>
      <c r="BH477" s="228"/>
      <c r="BI477" s="228"/>
      <c r="BJ477" s="228"/>
      <c r="BK477" s="228"/>
      <c r="BL477" s="228"/>
      <c r="BM477" s="229">
        <v>1</v>
      </c>
    </row>
    <row r="478" spans="1:65">
      <c r="A478" s="30"/>
      <c r="B478" s="19">
        <v>1</v>
      </c>
      <c r="C478" s="9">
        <v>2</v>
      </c>
      <c r="D478" s="230">
        <v>33.700000000000003</v>
      </c>
      <c r="E478" s="242">
        <v>26.4</v>
      </c>
      <c r="F478" s="242">
        <v>52.19</v>
      </c>
      <c r="G478" s="230">
        <v>39.68</v>
      </c>
      <c r="H478" s="242" t="s">
        <v>102</v>
      </c>
      <c r="I478" s="230">
        <v>33.4</v>
      </c>
      <c r="J478" s="242" t="s">
        <v>102</v>
      </c>
      <c r="K478" s="242" t="s">
        <v>102</v>
      </c>
      <c r="L478" s="230">
        <v>40.299999999999997</v>
      </c>
      <c r="M478" s="230">
        <v>36.5</v>
      </c>
      <c r="N478" s="243">
        <v>42.9</v>
      </c>
      <c r="O478" s="230">
        <v>34.2541260262552</v>
      </c>
      <c r="P478" s="230">
        <v>37</v>
      </c>
      <c r="Q478" s="230">
        <v>35.700000000000003</v>
      </c>
      <c r="R478" s="230">
        <v>36</v>
      </c>
      <c r="S478" s="230">
        <v>33</v>
      </c>
      <c r="T478" s="230">
        <v>34.698983047448785</v>
      </c>
      <c r="U478" s="230">
        <v>35.200000000000003</v>
      </c>
      <c r="V478" s="230">
        <v>37</v>
      </c>
      <c r="W478" s="230">
        <v>35</v>
      </c>
      <c r="X478" s="230">
        <v>37.756</v>
      </c>
      <c r="Y478" s="227"/>
      <c r="Z478" s="228"/>
      <c r="AA478" s="228"/>
      <c r="AB478" s="228"/>
      <c r="AC478" s="228"/>
      <c r="AD478" s="228"/>
      <c r="AE478" s="228"/>
      <c r="AF478" s="228"/>
      <c r="AG478" s="228"/>
      <c r="AH478" s="228"/>
      <c r="AI478" s="228"/>
      <c r="AJ478" s="228"/>
      <c r="AK478" s="228"/>
      <c r="AL478" s="228"/>
      <c r="AM478" s="228"/>
      <c r="AN478" s="228"/>
      <c r="AO478" s="228"/>
      <c r="AP478" s="228"/>
      <c r="AQ478" s="228"/>
      <c r="AR478" s="228"/>
      <c r="AS478" s="228"/>
      <c r="AT478" s="228"/>
      <c r="AU478" s="228"/>
      <c r="AV478" s="228"/>
      <c r="AW478" s="228"/>
      <c r="AX478" s="228"/>
      <c r="AY478" s="228"/>
      <c r="AZ478" s="228"/>
      <c r="BA478" s="228"/>
      <c r="BB478" s="228"/>
      <c r="BC478" s="228"/>
      <c r="BD478" s="228"/>
      <c r="BE478" s="228"/>
      <c r="BF478" s="228"/>
      <c r="BG478" s="228"/>
      <c r="BH478" s="228"/>
      <c r="BI478" s="228"/>
      <c r="BJ478" s="228"/>
      <c r="BK478" s="228"/>
      <c r="BL478" s="228"/>
      <c r="BM478" s="229">
        <v>19</v>
      </c>
    </row>
    <row r="479" spans="1:65">
      <c r="A479" s="30"/>
      <c r="B479" s="19">
        <v>1</v>
      </c>
      <c r="C479" s="9">
        <v>3</v>
      </c>
      <c r="D479" s="230">
        <v>33.200000000000003</v>
      </c>
      <c r="E479" s="242">
        <v>22.6</v>
      </c>
      <c r="F479" s="242">
        <v>53.44</v>
      </c>
      <c r="G479" s="230">
        <v>37.770000000000003</v>
      </c>
      <c r="H479" s="242" t="s">
        <v>102</v>
      </c>
      <c r="I479" s="230">
        <v>35.4</v>
      </c>
      <c r="J479" s="242" t="s">
        <v>102</v>
      </c>
      <c r="K479" s="242" t="s">
        <v>102</v>
      </c>
      <c r="L479" s="230">
        <v>38.92</v>
      </c>
      <c r="M479" s="230">
        <v>36.299999999999997</v>
      </c>
      <c r="N479" s="230">
        <v>35.799999999999997</v>
      </c>
      <c r="O479" s="230">
        <v>34.537676160563016</v>
      </c>
      <c r="P479" s="230">
        <v>37</v>
      </c>
      <c r="Q479" s="230">
        <v>35.799999999999997</v>
      </c>
      <c r="R479" s="230">
        <v>34</v>
      </c>
      <c r="S479" s="230">
        <v>35</v>
      </c>
      <c r="T479" s="230">
        <v>34.801679791665102</v>
      </c>
      <c r="U479" s="230">
        <v>35.200000000000003</v>
      </c>
      <c r="V479" s="230">
        <v>37</v>
      </c>
      <c r="W479" s="230">
        <v>34.5</v>
      </c>
      <c r="X479" s="230">
        <v>37.25333333333333</v>
      </c>
      <c r="Y479" s="227"/>
      <c r="Z479" s="228"/>
      <c r="AA479" s="228"/>
      <c r="AB479" s="228"/>
      <c r="AC479" s="228"/>
      <c r="AD479" s="228"/>
      <c r="AE479" s="228"/>
      <c r="AF479" s="228"/>
      <c r="AG479" s="228"/>
      <c r="AH479" s="228"/>
      <c r="AI479" s="228"/>
      <c r="AJ479" s="228"/>
      <c r="AK479" s="228"/>
      <c r="AL479" s="228"/>
      <c r="AM479" s="228"/>
      <c r="AN479" s="228"/>
      <c r="AO479" s="228"/>
      <c r="AP479" s="228"/>
      <c r="AQ479" s="228"/>
      <c r="AR479" s="228"/>
      <c r="AS479" s="228"/>
      <c r="AT479" s="228"/>
      <c r="AU479" s="228"/>
      <c r="AV479" s="228"/>
      <c r="AW479" s="228"/>
      <c r="AX479" s="228"/>
      <c r="AY479" s="228"/>
      <c r="AZ479" s="228"/>
      <c r="BA479" s="228"/>
      <c r="BB479" s="228"/>
      <c r="BC479" s="228"/>
      <c r="BD479" s="228"/>
      <c r="BE479" s="228"/>
      <c r="BF479" s="228"/>
      <c r="BG479" s="228"/>
      <c r="BH479" s="228"/>
      <c r="BI479" s="228"/>
      <c r="BJ479" s="228"/>
      <c r="BK479" s="228"/>
      <c r="BL479" s="228"/>
      <c r="BM479" s="229">
        <v>16</v>
      </c>
    </row>
    <row r="480" spans="1:65">
      <c r="A480" s="30"/>
      <c r="B480" s="19">
        <v>1</v>
      </c>
      <c r="C480" s="9">
        <v>4</v>
      </c>
      <c r="D480" s="230">
        <v>33.4</v>
      </c>
      <c r="E480" s="242">
        <v>28.1</v>
      </c>
      <c r="F480" s="242">
        <v>52.02</v>
      </c>
      <c r="G480" s="230">
        <v>37.99</v>
      </c>
      <c r="H480" s="242" t="s">
        <v>102</v>
      </c>
      <c r="I480" s="230">
        <v>34.799999999999997</v>
      </c>
      <c r="J480" s="242" t="s">
        <v>102</v>
      </c>
      <c r="K480" s="242" t="s">
        <v>102</v>
      </c>
      <c r="L480" s="230">
        <v>39.229999999999997</v>
      </c>
      <c r="M480" s="230">
        <v>36</v>
      </c>
      <c r="N480" s="230">
        <v>34.5</v>
      </c>
      <c r="O480" s="230">
        <v>34.616652841244409</v>
      </c>
      <c r="P480" s="230">
        <v>37</v>
      </c>
      <c r="Q480" s="230">
        <v>35.4</v>
      </c>
      <c r="R480" s="230">
        <v>36</v>
      </c>
      <c r="S480" s="230">
        <v>37</v>
      </c>
      <c r="T480" s="230">
        <v>34.876689407284204</v>
      </c>
      <c r="U480" s="230">
        <v>33.1</v>
      </c>
      <c r="V480" s="230">
        <v>36</v>
      </c>
      <c r="W480" s="230">
        <v>37</v>
      </c>
      <c r="X480" s="230">
        <v>36.946333333333335</v>
      </c>
      <c r="Y480" s="227"/>
      <c r="Z480" s="228"/>
      <c r="AA480" s="228"/>
      <c r="AB480" s="228"/>
      <c r="AC480" s="228"/>
      <c r="AD480" s="228"/>
      <c r="AE480" s="228"/>
      <c r="AF480" s="228"/>
      <c r="AG480" s="228"/>
      <c r="AH480" s="228"/>
      <c r="AI480" s="228"/>
      <c r="AJ480" s="228"/>
      <c r="AK480" s="228"/>
      <c r="AL480" s="228"/>
      <c r="AM480" s="228"/>
      <c r="AN480" s="228"/>
      <c r="AO480" s="228"/>
      <c r="AP480" s="228"/>
      <c r="AQ480" s="228"/>
      <c r="AR480" s="228"/>
      <c r="AS480" s="228"/>
      <c r="AT480" s="228"/>
      <c r="AU480" s="228"/>
      <c r="AV480" s="228"/>
      <c r="AW480" s="228"/>
      <c r="AX480" s="228"/>
      <c r="AY480" s="228"/>
      <c r="AZ480" s="228"/>
      <c r="BA480" s="228"/>
      <c r="BB480" s="228"/>
      <c r="BC480" s="228"/>
      <c r="BD480" s="228"/>
      <c r="BE480" s="228"/>
      <c r="BF480" s="228"/>
      <c r="BG480" s="228"/>
      <c r="BH480" s="228"/>
      <c r="BI480" s="228"/>
      <c r="BJ480" s="228"/>
      <c r="BK480" s="228"/>
      <c r="BL480" s="228"/>
      <c r="BM480" s="229">
        <v>35.849086950481983</v>
      </c>
    </row>
    <row r="481" spans="1:65">
      <c r="A481" s="30"/>
      <c r="B481" s="19">
        <v>1</v>
      </c>
      <c r="C481" s="9">
        <v>5</v>
      </c>
      <c r="D481" s="230">
        <v>33.9</v>
      </c>
      <c r="E481" s="242">
        <v>25.2</v>
      </c>
      <c r="F481" s="242">
        <v>52.64</v>
      </c>
      <c r="G481" s="230">
        <v>36.85</v>
      </c>
      <c r="H481" s="242" t="s">
        <v>102</v>
      </c>
      <c r="I481" s="230">
        <v>34.9</v>
      </c>
      <c r="J481" s="242" t="s">
        <v>102</v>
      </c>
      <c r="K481" s="242" t="s">
        <v>102</v>
      </c>
      <c r="L481" s="230">
        <v>38.65</v>
      </c>
      <c r="M481" s="230">
        <v>36.200000000000003</v>
      </c>
      <c r="N481" s="243">
        <v>41.7</v>
      </c>
      <c r="O481" s="230">
        <v>34.261104093763016</v>
      </c>
      <c r="P481" s="230">
        <v>37</v>
      </c>
      <c r="Q481" s="230">
        <v>35.299999999999997</v>
      </c>
      <c r="R481" s="230">
        <v>36</v>
      </c>
      <c r="S481" s="230">
        <v>35</v>
      </c>
      <c r="T481" s="230">
        <v>34.794253160463398</v>
      </c>
      <c r="U481" s="230">
        <v>35.200000000000003</v>
      </c>
      <c r="V481" s="230">
        <v>37</v>
      </c>
      <c r="W481" s="230">
        <v>35</v>
      </c>
      <c r="X481" s="230">
        <v>37.366999999999997</v>
      </c>
      <c r="Y481" s="227"/>
      <c r="Z481" s="228"/>
      <c r="AA481" s="228"/>
      <c r="AB481" s="228"/>
      <c r="AC481" s="228"/>
      <c r="AD481" s="228"/>
      <c r="AE481" s="228"/>
      <c r="AF481" s="228"/>
      <c r="AG481" s="228"/>
      <c r="AH481" s="228"/>
      <c r="AI481" s="228"/>
      <c r="AJ481" s="228"/>
      <c r="AK481" s="228"/>
      <c r="AL481" s="228"/>
      <c r="AM481" s="228"/>
      <c r="AN481" s="228"/>
      <c r="AO481" s="228"/>
      <c r="AP481" s="228"/>
      <c r="AQ481" s="228"/>
      <c r="AR481" s="228"/>
      <c r="AS481" s="228"/>
      <c r="AT481" s="228"/>
      <c r="AU481" s="228"/>
      <c r="AV481" s="228"/>
      <c r="AW481" s="228"/>
      <c r="AX481" s="228"/>
      <c r="AY481" s="228"/>
      <c r="AZ481" s="228"/>
      <c r="BA481" s="228"/>
      <c r="BB481" s="228"/>
      <c r="BC481" s="228"/>
      <c r="BD481" s="228"/>
      <c r="BE481" s="228"/>
      <c r="BF481" s="228"/>
      <c r="BG481" s="228"/>
      <c r="BH481" s="228"/>
      <c r="BI481" s="228"/>
      <c r="BJ481" s="228"/>
      <c r="BK481" s="228"/>
      <c r="BL481" s="228"/>
      <c r="BM481" s="229">
        <v>35</v>
      </c>
    </row>
    <row r="482" spans="1:65">
      <c r="A482" s="30"/>
      <c r="B482" s="19">
        <v>1</v>
      </c>
      <c r="C482" s="9">
        <v>6</v>
      </c>
      <c r="D482" s="230">
        <v>33.5</v>
      </c>
      <c r="E482" s="242">
        <v>35.4</v>
      </c>
      <c r="F482" s="243">
        <v>49.83</v>
      </c>
      <c r="G482" s="230">
        <v>39.06</v>
      </c>
      <c r="H482" s="242" t="s">
        <v>102</v>
      </c>
      <c r="I482" s="230">
        <v>34.5</v>
      </c>
      <c r="J482" s="242" t="s">
        <v>102</v>
      </c>
      <c r="K482" s="242" t="s">
        <v>102</v>
      </c>
      <c r="L482" s="230">
        <v>39.840000000000003</v>
      </c>
      <c r="M482" s="230">
        <v>35.200000000000003</v>
      </c>
      <c r="N482" s="230">
        <v>36.5</v>
      </c>
      <c r="O482" s="230">
        <v>34.499277605440433</v>
      </c>
      <c r="P482" s="230">
        <v>36.9</v>
      </c>
      <c r="Q482" s="230">
        <v>36.200000000000003</v>
      </c>
      <c r="R482" s="230">
        <v>35</v>
      </c>
      <c r="S482" s="230">
        <v>34</v>
      </c>
      <c r="T482" s="230">
        <v>34.803131497627298</v>
      </c>
      <c r="U482" s="230">
        <v>33</v>
      </c>
      <c r="V482" s="230">
        <v>37</v>
      </c>
      <c r="W482" s="230">
        <v>34.5</v>
      </c>
      <c r="X482" s="230">
        <v>37.672333333333334</v>
      </c>
      <c r="Y482" s="227"/>
      <c r="Z482" s="228"/>
      <c r="AA482" s="228"/>
      <c r="AB482" s="228"/>
      <c r="AC482" s="228"/>
      <c r="AD482" s="228"/>
      <c r="AE482" s="228"/>
      <c r="AF482" s="228"/>
      <c r="AG482" s="228"/>
      <c r="AH482" s="228"/>
      <c r="AI482" s="228"/>
      <c r="AJ482" s="228"/>
      <c r="AK482" s="228"/>
      <c r="AL482" s="228"/>
      <c r="AM482" s="228"/>
      <c r="AN482" s="228"/>
      <c r="AO482" s="228"/>
      <c r="AP482" s="228"/>
      <c r="AQ482" s="228"/>
      <c r="AR482" s="228"/>
      <c r="AS482" s="228"/>
      <c r="AT482" s="228"/>
      <c r="AU482" s="228"/>
      <c r="AV482" s="228"/>
      <c r="AW482" s="228"/>
      <c r="AX482" s="228"/>
      <c r="AY482" s="228"/>
      <c r="AZ482" s="228"/>
      <c r="BA482" s="228"/>
      <c r="BB482" s="228"/>
      <c r="BC482" s="228"/>
      <c r="BD482" s="228"/>
      <c r="BE482" s="228"/>
      <c r="BF482" s="228"/>
      <c r="BG482" s="228"/>
      <c r="BH482" s="228"/>
      <c r="BI482" s="228"/>
      <c r="BJ482" s="228"/>
      <c r="BK482" s="228"/>
      <c r="BL482" s="228"/>
      <c r="BM482" s="231"/>
    </row>
    <row r="483" spans="1:65">
      <c r="A483" s="30"/>
      <c r="B483" s="20" t="s">
        <v>258</v>
      </c>
      <c r="C483" s="12"/>
      <c r="D483" s="232">
        <v>33.6</v>
      </c>
      <c r="E483" s="232">
        <v>26.283333333333331</v>
      </c>
      <c r="F483" s="232">
        <v>52.083333333333336</v>
      </c>
      <c r="G483" s="232">
        <v>38.26166666666667</v>
      </c>
      <c r="H483" s="232" t="s">
        <v>621</v>
      </c>
      <c r="I483" s="232">
        <v>34.766666666666666</v>
      </c>
      <c r="J483" s="232" t="s">
        <v>621</v>
      </c>
      <c r="K483" s="232" t="s">
        <v>621</v>
      </c>
      <c r="L483" s="232">
        <v>39.478333333333332</v>
      </c>
      <c r="M483" s="232">
        <v>35.983333333333327</v>
      </c>
      <c r="N483" s="232">
        <v>37.966666666666669</v>
      </c>
      <c r="O483" s="232">
        <v>34.498287526648213</v>
      </c>
      <c r="P483" s="232">
        <v>37.050000000000004</v>
      </c>
      <c r="Q483" s="232">
        <v>35.766666666666659</v>
      </c>
      <c r="R483" s="232">
        <v>35.166666666666664</v>
      </c>
      <c r="S483" s="232">
        <v>34.833333333333336</v>
      </c>
      <c r="T483" s="232">
        <v>34.781103681063463</v>
      </c>
      <c r="U483" s="232">
        <v>34.366666666666667</v>
      </c>
      <c r="V483" s="232">
        <v>36.833333333333336</v>
      </c>
      <c r="W483" s="232">
        <v>35.133333333333333</v>
      </c>
      <c r="X483" s="232">
        <v>37.265999999999998</v>
      </c>
      <c r="Y483" s="227"/>
      <c r="Z483" s="228"/>
      <c r="AA483" s="228"/>
      <c r="AB483" s="228"/>
      <c r="AC483" s="228"/>
      <c r="AD483" s="228"/>
      <c r="AE483" s="228"/>
      <c r="AF483" s="228"/>
      <c r="AG483" s="228"/>
      <c r="AH483" s="228"/>
      <c r="AI483" s="228"/>
      <c r="AJ483" s="228"/>
      <c r="AK483" s="228"/>
      <c r="AL483" s="228"/>
      <c r="AM483" s="228"/>
      <c r="AN483" s="228"/>
      <c r="AO483" s="228"/>
      <c r="AP483" s="228"/>
      <c r="AQ483" s="228"/>
      <c r="AR483" s="228"/>
      <c r="AS483" s="228"/>
      <c r="AT483" s="228"/>
      <c r="AU483" s="228"/>
      <c r="AV483" s="228"/>
      <c r="AW483" s="228"/>
      <c r="AX483" s="228"/>
      <c r="AY483" s="228"/>
      <c r="AZ483" s="228"/>
      <c r="BA483" s="228"/>
      <c r="BB483" s="228"/>
      <c r="BC483" s="228"/>
      <c r="BD483" s="228"/>
      <c r="BE483" s="228"/>
      <c r="BF483" s="228"/>
      <c r="BG483" s="228"/>
      <c r="BH483" s="228"/>
      <c r="BI483" s="228"/>
      <c r="BJ483" s="228"/>
      <c r="BK483" s="228"/>
      <c r="BL483" s="228"/>
      <c r="BM483" s="231"/>
    </row>
    <row r="484" spans="1:65">
      <c r="A484" s="30"/>
      <c r="B484" s="3" t="s">
        <v>259</v>
      </c>
      <c r="C484" s="29"/>
      <c r="D484" s="230">
        <v>33.6</v>
      </c>
      <c r="E484" s="230">
        <v>25.799999999999997</v>
      </c>
      <c r="F484" s="230">
        <v>52.284999999999997</v>
      </c>
      <c r="G484" s="230">
        <v>38.105000000000004</v>
      </c>
      <c r="H484" s="230" t="s">
        <v>621</v>
      </c>
      <c r="I484" s="230">
        <v>34.849999999999994</v>
      </c>
      <c r="J484" s="230" t="s">
        <v>621</v>
      </c>
      <c r="K484" s="230" t="s">
        <v>621</v>
      </c>
      <c r="L484" s="230">
        <v>39.534999999999997</v>
      </c>
      <c r="M484" s="230">
        <v>36.1</v>
      </c>
      <c r="N484" s="230">
        <v>36.450000000000003</v>
      </c>
      <c r="O484" s="230">
        <v>34.518476883001725</v>
      </c>
      <c r="P484" s="230">
        <v>37</v>
      </c>
      <c r="Q484" s="230">
        <v>35.75</v>
      </c>
      <c r="R484" s="230">
        <v>35.5</v>
      </c>
      <c r="S484" s="230">
        <v>35</v>
      </c>
      <c r="T484" s="230">
        <v>34.797966476064246</v>
      </c>
      <c r="U484" s="230">
        <v>34.85</v>
      </c>
      <c r="V484" s="230">
        <v>37</v>
      </c>
      <c r="W484" s="230">
        <v>34.9</v>
      </c>
      <c r="X484" s="230">
        <v>37.31016666666666</v>
      </c>
      <c r="Y484" s="227"/>
      <c r="Z484" s="228"/>
      <c r="AA484" s="228"/>
      <c r="AB484" s="228"/>
      <c r="AC484" s="228"/>
      <c r="AD484" s="228"/>
      <c r="AE484" s="228"/>
      <c r="AF484" s="228"/>
      <c r="AG484" s="228"/>
      <c r="AH484" s="228"/>
      <c r="AI484" s="228"/>
      <c r="AJ484" s="228"/>
      <c r="AK484" s="228"/>
      <c r="AL484" s="228"/>
      <c r="AM484" s="228"/>
      <c r="AN484" s="228"/>
      <c r="AO484" s="228"/>
      <c r="AP484" s="228"/>
      <c r="AQ484" s="228"/>
      <c r="AR484" s="228"/>
      <c r="AS484" s="228"/>
      <c r="AT484" s="228"/>
      <c r="AU484" s="228"/>
      <c r="AV484" s="228"/>
      <c r="AW484" s="228"/>
      <c r="AX484" s="228"/>
      <c r="AY484" s="228"/>
      <c r="AZ484" s="228"/>
      <c r="BA484" s="228"/>
      <c r="BB484" s="228"/>
      <c r="BC484" s="228"/>
      <c r="BD484" s="228"/>
      <c r="BE484" s="228"/>
      <c r="BF484" s="228"/>
      <c r="BG484" s="228"/>
      <c r="BH484" s="228"/>
      <c r="BI484" s="228"/>
      <c r="BJ484" s="228"/>
      <c r="BK484" s="228"/>
      <c r="BL484" s="228"/>
      <c r="BM484" s="231"/>
    </row>
    <row r="485" spans="1:65">
      <c r="A485" s="30"/>
      <c r="B485" s="3" t="s">
        <v>260</v>
      </c>
      <c r="C485" s="29"/>
      <c r="D485" s="24">
        <v>0.28284271247461801</v>
      </c>
      <c r="E485" s="24">
        <v>5.3037408182024421</v>
      </c>
      <c r="F485" s="24">
        <v>1.2108949858128355</v>
      </c>
      <c r="G485" s="24">
        <v>0.9958999280382872</v>
      </c>
      <c r="H485" s="24" t="s">
        <v>621</v>
      </c>
      <c r="I485" s="24">
        <v>0.78145164064493933</v>
      </c>
      <c r="J485" s="24" t="s">
        <v>621</v>
      </c>
      <c r="K485" s="24" t="s">
        <v>621</v>
      </c>
      <c r="L485" s="24">
        <v>0.64334801364942951</v>
      </c>
      <c r="M485" s="24">
        <v>0.47081489639418306</v>
      </c>
      <c r="N485" s="24">
        <v>3.4523422001109147</v>
      </c>
      <c r="O485" s="24">
        <v>0.2170276277723234</v>
      </c>
      <c r="P485" s="24">
        <v>0.17606816861658975</v>
      </c>
      <c r="Q485" s="24">
        <v>0.38297084310253737</v>
      </c>
      <c r="R485" s="24">
        <v>0.98319208025017502</v>
      </c>
      <c r="S485" s="24">
        <v>1.3291601358251257</v>
      </c>
      <c r="T485" s="24">
        <v>6.5959290457861197E-2</v>
      </c>
      <c r="U485" s="24">
        <v>1.0557777543908893</v>
      </c>
      <c r="V485" s="24">
        <v>0.40824829046386302</v>
      </c>
      <c r="W485" s="24">
        <v>0.94162979278836911</v>
      </c>
      <c r="X485" s="24">
        <v>0.43817348162571423</v>
      </c>
      <c r="Y485" s="155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86</v>
      </c>
      <c r="C486" s="29"/>
      <c r="D486" s="13">
        <v>8.4179378712683928E-3</v>
      </c>
      <c r="E486" s="13">
        <v>0.20179102669127871</v>
      </c>
      <c r="F486" s="13">
        <v>2.324918372760644E-2</v>
      </c>
      <c r="G486" s="13">
        <v>2.6028660400878697E-2</v>
      </c>
      <c r="H486" s="13" t="s">
        <v>621</v>
      </c>
      <c r="I486" s="13">
        <v>2.2477036643670355E-2</v>
      </c>
      <c r="J486" s="13" t="s">
        <v>621</v>
      </c>
      <c r="K486" s="13" t="s">
        <v>621</v>
      </c>
      <c r="L486" s="13">
        <v>1.6296230345322654E-2</v>
      </c>
      <c r="M486" s="13">
        <v>1.3084249089231583E-2</v>
      </c>
      <c r="N486" s="13">
        <v>9.0930874454194413E-2</v>
      </c>
      <c r="O486" s="13">
        <v>6.2909681416702303E-3</v>
      </c>
      <c r="P486" s="13">
        <v>4.7521772905962144E-3</v>
      </c>
      <c r="Q486" s="13">
        <v>1.0707479303892008E-2</v>
      </c>
      <c r="R486" s="13">
        <v>2.79580686327064E-2</v>
      </c>
      <c r="S486" s="13">
        <v>3.81577072485682E-2</v>
      </c>
      <c r="T486" s="13">
        <v>1.8964116568207887E-3</v>
      </c>
      <c r="U486" s="13">
        <v>3.0720982184021996E-2</v>
      </c>
      <c r="V486" s="13">
        <v>1.1083663994494017E-2</v>
      </c>
      <c r="W486" s="13">
        <v>2.680160700536155E-2</v>
      </c>
      <c r="X486" s="13">
        <v>1.1757996072176093E-2</v>
      </c>
      <c r="Y486" s="155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261</v>
      </c>
      <c r="C487" s="29"/>
      <c r="D487" s="13">
        <v>-6.2737635510455969E-2</v>
      </c>
      <c r="E487" s="13">
        <v>-0.26683395396824861</v>
      </c>
      <c r="F487" s="13">
        <v>0.4528496473362229</v>
      </c>
      <c r="G487" s="13">
        <v>6.729821932472535E-2</v>
      </c>
      <c r="H487" s="13" t="s">
        <v>621</v>
      </c>
      <c r="I487" s="13">
        <v>-3.0193803410124676E-2</v>
      </c>
      <c r="J487" s="13" t="s">
        <v>621</v>
      </c>
      <c r="K487" s="13" t="s">
        <v>621</v>
      </c>
      <c r="L487" s="13">
        <v>0.10123678708649941</v>
      </c>
      <c r="M487" s="13">
        <v>3.7447643516494988E-3</v>
      </c>
      <c r="N487" s="13">
        <v>5.906927892221292E-2</v>
      </c>
      <c r="O487" s="13">
        <v>-3.7680162557546248E-2</v>
      </c>
      <c r="P487" s="13">
        <v>3.3499125129095475E-2</v>
      </c>
      <c r="Q487" s="13">
        <v>-2.299090181269392E-3</v>
      </c>
      <c r="R487" s="13">
        <v>-1.9035918118582518E-2</v>
      </c>
      <c r="S487" s="13">
        <v>-2.8334155861534205E-2</v>
      </c>
      <c r="T487" s="13">
        <v>-2.9791087033645081E-2</v>
      </c>
      <c r="U487" s="13">
        <v>-4.1351688701666722E-2</v>
      </c>
      <c r="V487" s="13">
        <v>2.7455270596176806E-2</v>
      </c>
      <c r="W487" s="13">
        <v>-1.9965741892877586E-2</v>
      </c>
      <c r="X487" s="13">
        <v>3.9524383186528178E-2</v>
      </c>
      <c r="Y487" s="155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46" t="s">
        <v>262</v>
      </c>
      <c r="C488" s="47"/>
      <c r="D488" s="45">
        <v>0.61</v>
      </c>
      <c r="E488" s="45">
        <v>3.51</v>
      </c>
      <c r="F488" s="45">
        <v>6.72</v>
      </c>
      <c r="G488" s="45">
        <v>1.24</v>
      </c>
      <c r="H488" s="45">
        <v>4.0199999999999996</v>
      </c>
      <c r="I488" s="45">
        <v>0.15</v>
      </c>
      <c r="J488" s="45">
        <v>4.0199999999999996</v>
      </c>
      <c r="K488" s="45">
        <v>4.0199999999999996</v>
      </c>
      <c r="L488" s="45">
        <v>1.72</v>
      </c>
      <c r="M488" s="45">
        <v>0.34</v>
      </c>
      <c r="N488" s="45">
        <v>1.1200000000000001</v>
      </c>
      <c r="O488" s="45">
        <v>0.25</v>
      </c>
      <c r="P488" s="45">
        <v>0.76</v>
      </c>
      <c r="Q488" s="45">
        <v>0.25</v>
      </c>
      <c r="R488" s="45">
        <v>0.01</v>
      </c>
      <c r="S488" s="45">
        <v>0.12</v>
      </c>
      <c r="T488" s="45">
        <v>0.14000000000000001</v>
      </c>
      <c r="U488" s="45">
        <v>0.3</v>
      </c>
      <c r="V488" s="45">
        <v>0.67</v>
      </c>
      <c r="W488" s="45">
        <v>0</v>
      </c>
      <c r="X488" s="45">
        <v>0.85</v>
      </c>
      <c r="Y488" s="155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B489" s="31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BM489" s="55"/>
    </row>
    <row r="490" spans="1:65" ht="15">
      <c r="B490" s="8" t="s">
        <v>458</v>
      </c>
      <c r="BM490" s="28" t="s">
        <v>66</v>
      </c>
    </row>
    <row r="491" spans="1:65" ht="15">
      <c r="A491" s="25" t="s">
        <v>20</v>
      </c>
      <c r="B491" s="18" t="s">
        <v>110</v>
      </c>
      <c r="C491" s="15" t="s">
        <v>111</v>
      </c>
      <c r="D491" s="16" t="s">
        <v>225</v>
      </c>
      <c r="E491" s="17" t="s">
        <v>225</v>
      </c>
      <c r="F491" s="17" t="s">
        <v>225</v>
      </c>
      <c r="G491" s="17" t="s">
        <v>225</v>
      </c>
      <c r="H491" s="17" t="s">
        <v>225</v>
      </c>
      <c r="I491" s="17" t="s">
        <v>225</v>
      </c>
      <c r="J491" s="17" t="s">
        <v>225</v>
      </c>
      <c r="K491" s="17" t="s">
        <v>225</v>
      </c>
      <c r="L491" s="17" t="s">
        <v>225</v>
      </c>
      <c r="M491" s="17" t="s">
        <v>225</v>
      </c>
      <c r="N491" s="17" t="s">
        <v>225</v>
      </c>
      <c r="O491" s="17" t="s">
        <v>225</v>
      </c>
      <c r="P491" s="17" t="s">
        <v>225</v>
      </c>
      <c r="Q491" s="17" t="s">
        <v>225</v>
      </c>
      <c r="R491" s="17" t="s">
        <v>225</v>
      </c>
      <c r="S491" s="17" t="s">
        <v>225</v>
      </c>
      <c r="T491" s="17" t="s">
        <v>225</v>
      </c>
      <c r="U491" s="17" t="s">
        <v>225</v>
      </c>
      <c r="V491" s="17" t="s">
        <v>225</v>
      </c>
      <c r="W491" s="155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>
        <v>1</v>
      </c>
    </row>
    <row r="492" spans="1:65">
      <c r="A492" s="30"/>
      <c r="B492" s="19" t="s">
        <v>226</v>
      </c>
      <c r="C492" s="9" t="s">
        <v>226</v>
      </c>
      <c r="D492" s="153" t="s">
        <v>228</v>
      </c>
      <c r="E492" s="154" t="s">
        <v>229</v>
      </c>
      <c r="F492" s="154" t="s">
        <v>230</v>
      </c>
      <c r="G492" s="154" t="s">
        <v>231</v>
      </c>
      <c r="H492" s="154" t="s">
        <v>233</v>
      </c>
      <c r="I492" s="154" t="s">
        <v>236</v>
      </c>
      <c r="J492" s="154" t="s">
        <v>237</v>
      </c>
      <c r="K492" s="154" t="s">
        <v>238</v>
      </c>
      <c r="L492" s="154" t="s">
        <v>239</v>
      </c>
      <c r="M492" s="154" t="s">
        <v>240</v>
      </c>
      <c r="N492" s="154" t="s">
        <v>241</v>
      </c>
      <c r="O492" s="154" t="s">
        <v>242</v>
      </c>
      <c r="P492" s="154" t="s">
        <v>243</v>
      </c>
      <c r="Q492" s="154" t="s">
        <v>244</v>
      </c>
      <c r="R492" s="154" t="s">
        <v>245</v>
      </c>
      <c r="S492" s="154" t="s">
        <v>247</v>
      </c>
      <c r="T492" s="154" t="s">
        <v>249</v>
      </c>
      <c r="U492" s="154" t="s">
        <v>250</v>
      </c>
      <c r="V492" s="154" t="s">
        <v>251</v>
      </c>
      <c r="W492" s="155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 t="s">
        <v>3</v>
      </c>
    </row>
    <row r="493" spans="1:65">
      <c r="A493" s="30"/>
      <c r="B493" s="19"/>
      <c r="C493" s="9"/>
      <c r="D493" s="10" t="s">
        <v>271</v>
      </c>
      <c r="E493" s="11" t="s">
        <v>272</v>
      </c>
      <c r="F493" s="11" t="s">
        <v>114</v>
      </c>
      <c r="G493" s="11" t="s">
        <v>272</v>
      </c>
      <c r="H493" s="11" t="s">
        <v>272</v>
      </c>
      <c r="I493" s="11" t="s">
        <v>271</v>
      </c>
      <c r="J493" s="11" t="s">
        <v>114</v>
      </c>
      <c r="K493" s="11" t="s">
        <v>272</v>
      </c>
      <c r="L493" s="11" t="s">
        <v>271</v>
      </c>
      <c r="M493" s="11" t="s">
        <v>272</v>
      </c>
      <c r="N493" s="11" t="s">
        <v>272</v>
      </c>
      <c r="O493" s="11" t="s">
        <v>114</v>
      </c>
      <c r="P493" s="11" t="s">
        <v>271</v>
      </c>
      <c r="Q493" s="11" t="s">
        <v>272</v>
      </c>
      <c r="R493" s="11" t="s">
        <v>271</v>
      </c>
      <c r="S493" s="11" t="s">
        <v>272</v>
      </c>
      <c r="T493" s="11" t="s">
        <v>271</v>
      </c>
      <c r="U493" s="11" t="s">
        <v>114</v>
      </c>
      <c r="V493" s="11" t="s">
        <v>114</v>
      </c>
      <c r="W493" s="155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1</v>
      </c>
    </row>
    <row r="494" spans="1:65">
      <c r="A494" s="30"/>
      <c r="B494" s="19"/>
      <c r="C494" s="9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155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8">
        <v>1</v>
      </c>
      <c r="C495" s="14">
        <v>1</v>
      </c>
      <c r="D495" s="226">
        <v>23.6</v>
      </c>
      <c r="E495" s="226">
        <v>29</v>
      </c>
      <c r="F495" s="226">
        <v>25.37</v>
      </c>
      <c r="G495" s="226">
        <v>26</v>
      </c>
      <c r="H495" s="226">
        <v>23.1</v>
      </c>
      <c r="I495" s="226">
        <v>23.7</v>
      </c>
      <c r="J495" s="226">
        <v>27</v>
      </c>
      <c r="K495" s="226">
        <v>26</v>
      </c>
      <c r="L495" s="226">
        <v>23.619279936258163</v>
      </c>
      <c r="M495" s="226">
        <v>23</v>
      </c>
      <c r="N495" s="226">
        <v>23</v>
      </c>
      <c r="O495" s="226">
        <v>24</v>
      </c>
      <c r="P495" s="226">
        <v>22.2</v>
      </c>
      <c r="Q495" s="226">
        <v>25.7</v>
      </c>
      <c r="R495" s="226">
        <v>23.284800000000001</v>
      </c>
      <c r="S495" s="226">
        <v>23</v>
      </c>
      <c r="T495" s="226">
        <v>23.9</v>
      </c>
      <c r="U495" s="226">
        <v>25.3</v>
      </c>
      <c r="V495" s="241">
        <v>28.492999999999999</v>
      </c>
      <c r="W495" s="227"/>
      <c r="X495" s="228"/>
      <c r="Y495" s="228"/>
      <c r="Z495" s="228"/>
      <c r="AA495" s="228"/>
      <c r="AB495" s="228"/>
      <c r="AC495" s="228"/>
      <c r="AD495" s="228"/>
      <c r="AE495" s="228"/>
      <c r="AF495" s="228"/>
      <c r="AG495" s="228"/>
      <c r="AH495" s="228"/>
      <c r="AI495" s="228"/>
      <c r="AJ495" s="228"/>
      <c r="AK495" s="228"/>
      <c r="AL495" s="228"/>
      <c r="AM495" s="228"/>
      <c r="AN495" s="228"/>
      <c r="AO495" s="228"/>
      <c r="AP495" s="228"/>
      <c r="AQ495" s="228"/>
      <c r="AR495" s="228"/>
      <c r="AS495" s="228"/>
      <c r="AT495" s="228"/>
      <c r="AU495" s="228"/>
      <c r="AV495" s="228"/>
      <c r="AW495" s="228"/>
      <c r="AX495" s="228"/>
      <c r="AY495" s="228"/>
      <c r="AZ495" s="228"/>
      <c r="BA495" s="228"/>
      <c r="BB495" s="228"/>
      <c r="BC495" s="228"/>
      <c r="BD495" s="228"/>
      <c r="BE495" s="228"/>
      <c r="BF495" s="228"/>
      <c r="BG495" s="228"/>
      <c r="BH495" s="228"/>
      <c r="BI495" s="228"/>
      <c r="BJ495" s="228"/>
      <c r="BK495" s="228"/>
      <c r="BL495" s="228"/>
      <c r="BM495" s="229">
        <v>1</v>
      </c>
    </row>
    <row r="496" spans="1:65">
      <c r="A496" s="30"/>
      <c r="B496" s="19">
        <v>1</v>
      </c>
      <c r="C496" s="9">
        <v>2</v>
      </c>
      <c r="D496" s="230">
        <v>23.9</v>
      </c>
      <c r="E496" s="230">
        <v>28</v>
      </c>
      <c r="F496" s="230">
        <v>25.14</v>
      </c>
      <c r="G496" s="230">
        <v>28</v>
      </c>
      <c r="H496" s="230">
        <v>23</v>
      </c>
      <c r="I496" s="230">
        <v>24.2</v>
      </c>
      <c r="J496" s="230">
        <v>28</v>
      </c>
      <c r="K496" s="230">
        <v>26</v>
      </c>
      <c r="L496" s="230">
        <v>23.55585268540548</v>
      </c>
      <c r="M496" s="230">
        <v>23</v>
      </c>
      <c r="N496" s="230">
        <v>24.5</v>
      </c>
      <c r="O496" s="230">
        <v>24</v>
      </c>
      <c r="P496" s="230">
        <v>22</v>
      </c>
      <c r="Q496" s="230">
        <v>24.3</v>
      </c>
      <c r="R496" s="230">
        <v>23.2576</v>
      </c>
      <c r="S496" s="230">
        <v>22</v>
      </c>
      <c r="T496" s="230">
        <v>24</v>
      </c>
      <c r="U496" s="230">
        <v>24.6</v>
      </c>
      <c r="V496" s="242">
        <v>28.556999999999999</v>
      </c>
      <c r="W496" s="227"/>
      <c r="X496" s="228"/>
      <c r="Y496" s="228"/>
      <c r="Z496" s="228"/>
      <c r="AA496" s="228"/>
      <c r="AB496" s="228"/>
      <c r="AC496" s="228"/>
      <c r="AD496" s="228"/>
      <c r="AE496" s="228"/>
      <c r="AF496" s="228"/>
      <c r="AG496" s="228"/>
      <c r="AH496" s="228"/>
      <c r="AI496" s="228"/>
      <c r="AJ496" s="228"/>
      <c r="AK496" s="228"/>
      <c r="AL496" s="228"/>
      <c r="AM496" s="228"/>
      <c r="AN496" s="228"/>
      <c r="AO496" s="228"/>
      <c r="AP496" s="228"/>
      <c r="AQ496" s="228"/>
      <c r="AR496" s="228"/>
      <c r="AS496" s="228"/>
      <c r="AT496" s="228"/>
      <c r="AU496" s="228"/>
      <c r="AV496" s="228"/>
      <c r="AW496" s="228"/>
      <c r="AX496" s="228"/>
      <c r="AY496" s="228"/>
      <c r="AZ496" s="228"/>
      <c r="BA496" s="228"/>
      <c r="BB496" s="228"/>
      <c r="BC496" s="228"/>
      <c r="BD496" s="228"/>
      <c r="BE496" s="228"/>
      <c r="BF496" s="228"/>
      <c r="BG496" s="228"/>
      <c r="BH496" s="228"/>
      <c r="BI496" s="228"/>
      <c r="BJ496" s="228"/>
      <c r="BK496" s="228"/>
      <c r="BL496" s="228"/>
      <c r="BM496" s="229" t="e">
        <v>#N/A</v>
      </c>
    </row>
    <row r="497" spans="1:65">
      <c r="A497" s="30"/>
      <c r="B497" s="19">
        <v>1</v>
      </c>
      <c r="C497" s="9">
        <v>3</v>
      </c>
      <c r="D497" s="230">
        <v>23.5</v>
      </c>
      <c r="E497" s="230">
        <v>27</v>
      </c>
      <c r="F497" s="243">
        <v>31.619999999999997</v>
      </c>
      <c r="G497" s="230">
        <v>25</v>
      </c>
      <c r="H497" s="230">
        <v>23.6</v>
      </c>
      <c r="I497" s="230">
        <v>23.4</v>
      </c>
      <c r="J497" s="230">
        <v>28</v>
      </c>
      <c r="K497" s="230">
        <v>28</v>
      </c>
      <c r="L497" s="230">
        <v>22.977903273849808</v>
      </c>
      <c r="M497" s="230">
        <v>23</v>
      </c>
      <c r="N497" s="230">
        <v>25</v>
      </c>
      <c r="O497" s="230">
        <v>25</v>
      </c>
      <c r="P497" s="230">
        <v>22.1</v>
      </c>
      <c r="Q497" s="230">
        <v>23.9</v>
      </c>
      <c r="R497" s="230">
        <v>23.236239999999999</v>
      </c>
      <c r="S497" s="230">
        <v>22</v>
      </c>
      <c r="T497" s="230">
        <v>24.1</v>
      </c>
      <c r="U497" s="230">
        <v>24.1</v>
      </c>
      <c r="V497" s="242">
        <v>29.777333333333331</v>
      </c>
      <c r="W497" s="227"/>
      <c r="X497" s="228"/>
      <c r="Y497" s="228"/>
      <c r="Z497" s="228"/>
      <c r="AA497" s="228"/>
      <c r="AB497" s="228"/>
      <c r="AC497" s="228"/>
      <c r="AD497" s="228"/>
      <c r="AE497" s="228"/>
      <c r="AF497" s="228"/>
      <c r="AG497" s="228"/>
      <c r="AH497" s="228"/>
      <c r="AI497" s="228"/>
      <c r="AJ497" s="228"/>
      <c r="AK497" s="228"/>
      <c r="AL497" s="228"/>
      <c r="AM497" s="228"/>
      <c r="AN497" s="228"/>
      <c r="AO497" s="228"/>
      <c r="AP497" s="228"/>
      <c r="AQ497" s="228"/>
      <c r="AR497" s="228"/>
      <c r="AS497" s="228"/>
      <c r="AT497" s="228"/>
      <c r="AU497" s="228"/>
      <c r="AV497" s="228"/>
      <c r="AW497" s="228"/>
      <c r="AX497" s="228"/>
      <c r="AY497" s="228"/>
      <c r="AZ497" s="228"/>
      <c r="BA497" s="228"/>
      <c r="BB497" s="228"/>
      <c r="BC497" s="228"/>
      <c r="BD497" s="228"/>
      <c r="BE497" s="228"/>
      <c r="BF497" s="228"/>
      <c r="BG497" s="228"/>
      <c r="BH497" s="228"/>
      <c r="BI497" s="228"/>
      <c r="BJ497" s="228"/>
      <c r="BK497" s="228"/>
      <c r="BL497" s="228"/>
      <c r="BM497" s="229">
        <v>16</v>
      </c>
    </row>
    <row r="498" spans="1:65">
      <c r="A498" s="30"/>
      <c r="B498" s="19">
        <v>1</v>
      </c>
      <c r="C498" s="9">
        <v>4</v>
      </c>
      <c r="D498" s="230">
        <v>23.9</v>
      </c>
      <c r="E498" s="230">
        <v>28</v>
      </c>
      <c r="F498" s="230">
        <v>24.47</v>
      </c>
      <c r="G498" s="230">
        <v>25</v>
      </c>
      <c r="H498" s="230">
        <v>23.7</v>
      </c>
      <c r="I498" s="230">
        <v>23.6</v>
      </c>
      <c r="J498" s="230">
        <v>27</v>
      </c>
      <c r="K498" s="230">
        <v>25</v>
      </c>
      <c r="L498" s="230">
        <v>22.842515780662918</v>
      </c>
      <c r="M498" s="230">
        <v>23</v>
      </c>
      <c r="N498" s="230">
        <v>24.3</v>
      </c>
      <c r="O498" s="230">
        <v>25</v>
      </c>
      <c r="P498" s="230">
        <v>22.8</v>
      </c>
      <c r="Q498" s="230">
        <v>24.4</v>
      </c>
      <c r="R498" s="230">
        <v>23.285599999999999</v>
      </c>
      <c r="S498" s="230">
        <v>21</v>
      </c>
      <c r="T498" s="230">
        <v>24</v>
      </c>
      <c r="U498" s="230">
        <v>24.6</v>
      </c>
      <c r="V498" s="242">
        <v>29.827666666666669</v>
      </c>
      <c r="W498" s="227"/>
      <c r="X498" s="228"/>
      <c r="Y498" s="228"/>
      <c r="Z498" s="228"/>
      <c r="AA498" s="228"/>
      <c r="AB498" s="228"/>
      <c r="AC498" s="228"/>
      <c r="AD498" s="228"/>
      <c r="AE498" s="228"/>
      <c r="AF498" s="228"/>
      <c r="AG498" s="228"/>
      <c r="AH498" s="228"/>
      <c r="AI498" s="228"/>
      <c r="AJ498" s="228"/>
      <c r="AK498" s="228"/>
      <c r="AL498" s="228"/>
      <c r="AM498" s="228"/>
      <c r="AN498" s="228"/>
      <c r="AO498" s="228"/>
      <c r="AP498" s="228"/>
      <c r="AQ498" s="228"/>
      <c r="AR498" s="228"/>
      <c r="AS498" s="228"/>
      <c r="AT498" s="228"/>
      <c r="AU498" s="228"/>
      <c r="AV498" s="228"/>
      <c r="AW498" s="228"/>
      <c r="AX498" s="228"/>
      <c r="AY498" s="228"/>
      <c r="AZ498" s="228"/>
      <c r="BA498" s="228"/>
      <c r="BB498" s="228"/>
      <c r="BC498" s="228"/>
      <c r="BD498" s="228"/>
      <c r="BE498" s="228"/>
      <c r="BF498" s="228"/>
      <c r="BG498" s="228"/>
      <c r="BH498" s="228"/>
      <c r="BI498" s="228"/>
      <c r="BJ498" s="228"/>
      <c r="BK498" s="228"/>
      <c r="BL498" s="228"/>
      <c r="BM498" s="229">
        <v>24.387721981150893</v>
      </c>
    </row>
    <row r="499" spans="1:65">
      <c r="A499" s="30"/>
      <c r="B499" s="19">
        <v>1</v>
      </c>
      <c r="C499" s="9">
        <v>5</v>
      </c>
      <c r="D499" s="230">
        <v>23.8</v>
      </c>
      <c r="E499" s="230">
        <v>28</v>
      </c>
      <c r="F499" s="230">
        <v>25.9</v>
      </c>
      <c r="G499" s="230">
        <v>26</v>
      </c>
      <c r="H499" s="230">
        <v>23</v>
      </c>
      <c r="I499" s="230">
        <v>23.9</v>
      </c>
      <c r="J499" s="230">
        <v>28</v>
      </c>
      <c r="K499" s="230">
        <v>25</v>
      </c>
      <c r="L499" s="230">
        <v>22.20075556764256</v>
      </c>
      <c r="M499" s="230">
        <v>23</v>
      </c>
      <c r="N499" s="230">
        <v>25.1</v>
      </c>
      <c r="O499" s="230">
        <v>25</v>
      </c>
      <c r="P499" s="230">
        <v>22.7</v>
      </c>
      <c r="Q499" s="230">
        <v>24.6</v>
      </c>
      <c r="R499" s="230">
        <v>23.311199999999999</v>
      </c>
      <c r="S499" s="230">
        <v>22</v>
      </c>
      <c r="T499" s="230">
        <v>24.5</v>
      </c>
      <c r="U499" s="230">
        <v>24.5</v>
      </c>
      <c r="V499" s="242">
        <v>30.360333333333333</v>
      </c>
      <c r="W499" s="227"/>
      <c r="X499" s="228"/>
      <c r="Y499" s="228"/>
      <c r="Z499" s="228"/>
      <c r="AA499" s="228"/>
      <c r="AB499" s="228"/>
      <c r="AC499" s="228"/>
      <c r="AD499" s="228"/>
      <c r="AE499" s="228"/>
      <c r="AF499" s="228"/>
      <c r="AG499" s="228"/>
      <c r="AH499" s="228"/>
      <c r="AI499" s="228"/>
      <c r="AJ499" s="228"/>
      <c r="AK499" s="228"/>
      <c r="AL499" s="228"/>
      <c r="AM499" s="228"/>
      <c r="AN499" s="228"/>
      <c r="AO499" s="228"/>
      <c r="AP499" s="228"/>
      <c r="AQ499" s="228"/>
      <c r="AR499" s="228"/>
      <c r="AS499" s="228"/>
      <c r="AT499" s="228"/>
      <c r="AU499" s="228"/>
      <c r="AV499" s="228"/>
      <c r="AW499" s="228"/>
      <c r="AX499" s="228"/>
      <c r="AY499" s="228"/>
      <c r="AZ499" s="228"/>
      <c r="BA499" s="228"/>
      <c r="BB499" s="228"/>
      <c r="BC499" s="228"/>
      <c r="BD499" s="228"/>
      <c r="BE499" s="228"/>
      <c r="BF499" s="228"/>
      <c r="BG499" s="228"/>
      <c r="BH499" s="228"/>
      <c r="BI499" s="228"/>
      <c r="BJ499" s="228"/>
      <c r="BK499" s="228"/>
      <c r="BL499" s="228"/>
      <c r="BM499" s="229">
        <v>36</v>
      </c>
    </row>
    <row r="500" spans="1:65">
      <c r="A500" s="30"/>
      <c r="B500" s="19">
        <v>1</v>
      </c>
      <c r="C500" s="9">
        <v>6</v>
      </c>
      <c r="D500" s="230">
        <v>23.6</v>
      </c>
      <c r="E500" s="230">
        <v>29</v>
      </c>
      <c r="F500" s="243">
        <v>94.16</v>
      </c>
      <c r="G500" s="230">
        <v>25</v>
      </c>
      <c r="H500" s="230">
        <v>23.3</v>
      </c>
      <c r="I500" s="230">
        <v>24</v>
      </c>
      <c r="J500" s="230">
        <v>26</v>
      </c>
      <c r="K500" s="230">
        <v>27</v>
      </c>
      <c r="L500" s="230">
        <v>22.500626720477328</v>
      </c>
      <c r="M500" s="230">
        <v>22</v>
      </c>
      <c r="N500" s="230">
        <v>23.5</v>
      </c>
      <c r="O500" s="230">
        <v>25</v>
      </c>
      <c r="P500" s="230">
        <v>22.5</v>
      </c>
      <c r="Q500" s="230">
        <v>24</v>
      </c>
      <c r="R500" s="230">
        <v>23.281600000000001</v>
      </c>
      <c r="S500" s="230">
        <v>22</v>
      </c>
      <c r="T500" s="230">
        <v>24.3</v>
      </c>
      <c r="U500" s="230">
        <v>23.9</v>
      </c>
      <c r="V500" s="242">
        <v>29.401999999999997</v>
      </c>
      <c r="W500" s="227"/>
      <c r="X500" s="228"/>
      <c r="Y500" s="228"/>
      <c r="Z500" s="228"/>
      <c r="AA500" s="228"/>
      <c r="AB500" s="228"/>
      <c r="AC500" s="228"/>
      <c r="AD500" s="228"/>
      <c r="AE500" s="228"/>
      <c r="AF500" s="228"/>
      <c r="AG500" s="228"/>
      <c r="AH500" s="228"/>
      <c r="AI500" s="228"/>
      <c r="AJ500" s="228"/>
      <c r="AK500" s="228"/>
      <c r="AL500" s="228"/>
      <c r="AM500" s="228"/>
      <c r="AN500" s="228"/>
      <c r="AO500" s="228"/>
      <c r="AP500" s="228"/>
      <c r="AQ500" s="228"/>
      <c r="AR500" s="228"/>
      <c r="AS500" s="228"/>
      <c r="AT500" s="228"/>
      <c r="AU500" s="228"/>
      <c r="AV500" s="228"/>
      <c r="AW500" s="228"/>
      <c r="AX500" s="228"/>
      <c r="AY500" s="228"/>
      <c r="AZ500" s="228"/>
      <c r="BA500" s="228"/>
      <c r="BB500" s="228"/>
      <c r="BC500" s="228"/>
      <c r="BD500" s="228"/>
      <c r="BE500" s="228"/>
      <c r="BF500" s="228"/>
      <c r="BG500" s="228"/>
      <c r="BH500" s="228"/>
      <c r="BI500" s="228"/>
      <c r="BJ500" s="228"/>
      <c r="BK500" s="228"/>
      <c r="BL500" s="228"/>
      <c r="BM500" s="231"/>
    </row>
    <row r="501" spans="1:65">
      <c r="A501" s="30"/>
      <c r="B501" s="20" t="s">
        <v>258</v>
      </c>
      <c r="C501" s="12"/>
      <c r="D501" s="232">
        <v>23.716666666666669</v>
      </c>
      <c r="E501" s="232">
        <v>28.166666666666668</v>
      </c>
      <c r="F501" s="232">
        <v>37.776666666666664</v>
      </c>
      <c r="G501" s="232">
        <v>25.833333333333332</v>
      </c>
      <c r="H501" s="232">
        <v>23.283333333333335</v>
      </c>
      <c r="I501" s="232">
        <v>23.8</v>
      </c>
      <c r="J501" s="232">
        <v>27.333333333333332</v>
      </c>
      <c r="K501" s="232">
        <v>26.166666666666668</v>
      </c>
      <c r="L501" s="232">
        <v>22.949488994049375</v>
      </c>
      <c r="M501" s="232">
        <v>22.833333333333332</v>
      </c>
      <c r="N501" s="232">
        <v>24.233333333333334</v>
      </c>
      <c r="O501" s="232">
        <v>24.666666666666668</v>
      </c>
      <c r="P501" s="232">
        <v>22.383333333333336</v>
      </c>
      <c r="Q501" s="232">
        <v>24.483333333333334</v>
      </c>
      <c r="R501" s="232">
        <v>23.276173333333332</v>
      </c>
      <c r="S501" s="232">
        <v>22</v>
      </c>
      <c r="T501" s="232">
        <v>24.133333333333336</v>
      </c>
      <c r="U501" s="232">
        <v>24.5</v>
      </c>
      <c r="V501" s="232">
        <v>29.402888888888885</v>
      </c>
      <c r="W501" s="227"/>
      <c r="X501" s="228"/>
      <c r="Y501" s="228"/>
      <c r="Z501" s="228"/>
      <c r="AA501" s="228"/>
      <c r="AB501" s="228"/>
      <c r="AC501" s="228"/>
      <c r="AD501" s="228"/>
      <c r="AE501" s="228"/>
      <c r="AF501" s="228"/>
      <c r="AG501" s="228"/>
      <c r="AH501" s="228"/>
      <c r="AI501" s="228"/>
      <c r="AJ501" s="228"/>
      <c r="AK501" s="228"/>
      <c r="AL501" s="228"/>
      <c r="AM501" s="228"/>
      <c r="AN501" s="228"/>
      <c r="AO501" s="228"/>
      <c r="AP501" s="228"/>
      <c r="AQ501" s="228"/>
      <c r="AR501" s="228"/>
      <c r="AS501" s="228"/>
      <c r="AT501" s="228"/>
      <c r="AU501" s="228"/>
      <c r="AV501" s="228"/>
      <c r="AW501" s="228"/>
      <c r="AX501" s="228"/>
      <c r="AY501" s="228"/>
      <c r="AZ501" s="228"/>
      <c r="BA501" s="228"/>
      <c r="BB501" s="228"/>
      <c r="BC501" s="228"/>
      <c r="BD501" s="228"/>
      <c r="BE501" s="228"/>
      <c r="BF501" s="228"/>
      <c r="BG501" s="228"/>
      <c r="BH501" s="228"/>
      <c r="BI501" s="228"/>
      <c r="BJ501" s="228"/>
      <c r="BK501" s="228"/>
      <c r="BL501" s="228"/>
      <c r="BM501" s="231"/>
    </row>
    <row r="502" spans="1:65">
      <c r="A502" s="30"/>
      <c r="B502" s="3" t="s">
        <v>259</v>
      </c>
      <c r="C502" s="29"/>
      <c r="D502" s="230">
        <v>23.700000000000003</v>
      </c>
      <c r="E502" s="230">
        <v>28</v>
      </c>
      <c r="F502" s="230">
        <v>25.634999999999998</v>
      </c>
      <c r="G502" s="230">
        <v>25.5</v>
      </c>
      <c r="H502" s="230">
        <v>23.200000000000003</v>
      </c>
      <c r="I502" s="230">
        <v>23.799999999999997</v>
      </c>
      <c r="J502" s="230">
        <v>27.5</v>
      </c>
      <c r="K502" s="230">
        <v>26</v>
      </c>
      <c r="L502" s="230">
        <v>22.910209527256363</v>
      </c>
      <c r="M502" s="230">
        <v>23</v>
      </c>
      <c r="N502" s="230">
        <v>24.4</v>
      </c>
      <c r="O502" s="230">
        <v>25</v>
      </c>
      <c r="P502" s="230">
        <v>22.35</v>
      </c>
      <c r="Q502" s="230">
        <v>24.35</v>
      </c>
      <c r="R502" s="230">
        <v>23.283200000000001</v>
      </c>
      <c r="S502" s="230">
        <v>22</v>
      </c>
      <c r="T502" s="230">
        <v>24.05</v>
      </c>
      <c r="U502" s="230">
        <v>24.55</v>
      </c>
      <c r="V502" s="230">
        <v>29.589666666666666</v>
      </c>
      <c r="W502" s="227"/>
      <c r="X502" s="228"/>
      <c r="Y502" s="228"/>
      <c r="Z502" s="228"/>
      <c r="AA502" s="228"/>
      <c r="AB502" s="228"/>
      <c r="AC502" s="228"/>
      <c r="AD502" s="228"/>
      <c r="AE502" s="228"/>
      <c r="AF502" s="228"/>
      <c r="AG502" s="228"/>
      <c r="AH502" s="228"/>
      <c r="AI502" s="228"/>
      <c r="AJ502" s="228"/>
      <c r="AK502" s="228"/>
      <c r="AL502" s="228"/>
      <c r="AM502" s="228"/>
      <c r="AN502" s="228"/>
      <c r="AO502" s="228"/>
      <c r="AP502" s="228"/>
      <c r="AQ502" s="228"/>
      <c r="AR502" s="228"/>
      <c r="AS502" s="228"/>
      <c r="AT502" s="228"/>
      <c r="AU502" s="228"/>
      <c r="AV502" s="228"/>
      <c r="AW502" s="228"/>
      <c r="AX502" s="228"/>
      <c r="AY502" s="228"/>
      <c r="AZ502" s="228"/>
      <c r="BA502" s="228"/>
      <c r="BB502" s="228"/>
      <c r="BC502" s="228"/>
      <c r="BD502" s="228"/>
      <c r="BE502" s="228"/>
      <c r="BF502" s="228"/>
      <c r="BG502" s="228"/>
      <c r="BH502" s="228"/>
      <c r="BI502" s="228"/>
      <c r="BJ502" s="228"/>
      <c r="BK502" s="228"/>
      <c r="BL502" s="228"/>
      <c r="BM502" s="231"/>
    </row>
    <row r="503" spans="1:65">
      <c r="A503" s="30"/>
      <c r="B503" s="3" t="s">
        <v>260</v>
      </c>
      <c r="C503" s="29"/>
      <c r="D503" s="24">
        <v>0.17224014243684993</v>
      </c>
      <c r="E503" s="24">
        <v>0.752772652709081</v>
      </c>
      <c r="F503" s="24">
        <v>27.74425393962985</v>
      </c>
      <c r="G503" s="24">
        <v>1.1690451944500124</v>
      </c>
      <c r="H503" s="24">
        <v>0.30605010483034739</v>
      </c>
      <c r="I503" s="24">
        <v>0.28982753492378871</v>
      </c>
      <c r="J503" s="24">
        <v>0.81649658092772603</v>
      </c>
      <c r="K503" s="24">
        <v>1.1690451944500122</v>
      </c>
      <c r="L503" s="24">
        <v>0.56402598461310216</v>
      </c>
      <c r="M503" s="24">
        <v>0.40824829046386302</v>
      </c>
      <c r="N503" s="24">
        <v>0.83346665600170666</v>
      </c>
      <c r="O503" s="24">
        <v>0.5163977794943222</v>
      </c>
      <c r="P503" s="24">
        <v>0.33115957885386099</v>
      </c>
      <c r="Q503" s="24">
        <v>0.64935865795927195</v>
      </c>
      <c r="R503" s="24">
        <v>2.5920020576123769E-2</v>
      </c>
      <c r="S503" s="24">
        <v>0.63245553203367588</v>
      </c>
      <c r="T503" s="24">
        <v>0.22509257354845544</v>
      </c>
      <c r="U503" s="24">
        <v>0.48579831205964519</v>
      </c>
      <c r="V503" s="24">
        <v>0.74575750204195257</v>
      </c>
      <c r="W503" s="155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86</v>
      </c>
      <c r="C504" s="29"/>
      <c r="D504" s="13">
        <v>7.2624093789255056E-3</v>
      </c>
      <c r="E504" s="13">
        <v>2.672565630919814E-2</v>
      </c>
      <c r="F504" s="13">
        <v>0.73442832276440095</v>
      </c>
      <c r="G504" s="13">
        <v>4.5253362365806932E-2</v>
      </c>
      <c r="H504" s="13">
        <v>1.3144600064295521E-2</v>
      </c>
      <c r="I504" s="13">
        <v>1.2177627517806247E-2</v>
      </c>
      <c r="J504" s="13">
        <v>2.9871826131502174E-2</v>
      </c>
      <c r="K504" s="13">
        <v>4.4676886412102372E-2</v>
      </c>
      <c r="L504" s="13">
        <v>2.4576842855165523E-2</v>
      </c>
      <c r="M504" s="13">
        <v>1.7879487173599842E-2</v>
      </c>
      <c r="N504" s="13">
        <v>3.4393397083976887E-2</v>
      </c>
      <c r="O504" s="13">
        <v>2.0935045114634683E-2</v>
      </c>
      <c r="P504" s="13">
        <v>1.4794917893694458E-2</v>
      </c>
      <c r="Q504" s="13">
        <v>2.6522477520460393E-2</v>
      </c>
      <c r="R504" s="13">
        <v>1.1135859922044933E-3</v>
      </c>
      <c r="S504" s="13">
        <v>2.8747978728803449E-2</v>
      </c>
      <c r="T504" s="13">
        <v>9.3270403404056117E-3</v>
      </c>
      <c r="U504" s="13">
        <v>1.9828502533046743E-2</v>
      </c>
      <c r="V504" s="13">
        <v>2.5363409182686411E-2</v>
      </c>
      <c r="W504" s="155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261</v>
      </c>
      <c r="C505" s="29"/>
      <c r="D505" s="13">
        <v>-2.7516113026172739E-2</v>
      </c>
      <c r="E505" s="13">
        <v>0.15495275403075759</v>
      </c>
      <c r="F505" s="13">
        <v>0.54900349839415075</v>
      </c>
      <c r="G505" s="13">
        <v>5.9276194525250903E-2</v>
      </c>
      <c r="H505" s="13">
        <v>-4.5284616934338162E-2</v>
      </c>
      <c r="I505" s="13">
        <v>-2.4099093043833175E-2</v>
      </c>
      <c r="J505" s="13">
        <v>0.12078255420736239</v>
      </c>
      <c r="K505" s="13">
        <v>7.2944274454609159E-2</v>
      </c>
      <c r="L505" s="13">
        <v>-5.8973650274228961E-2</v>
      </c>
      <c r="M505" s="13">
        <v>-6.3736524838971742E-2</v>
      </c>
      <c r="N505" s="13">
        <v>-6.3305891356677524E-3</v>
      </c>
      <c r="O505" s="13">
        <v>1.1437914772497892E-2</v>
      </c>
      <c r="P505" s="13">
        <v>-8.2188432743604989E-2</v>
      </c>
      <c r="Q505" s="13">
        <v>3.9204708113509401E-3</v>
      </c>
      <c r="R505" s="13">
        <v>-4.5578207291220973E-2</v>
      </c>
      <c r="S505" s="13">
        <v>-9.7906724662366829E-2</v>
      </c>
      <c r="T505" s="13">
        <v>-1.043101311447503E-2</v>
      </c>
      <c r="U505" s="13">
        <v>4.6038748078187641E-3</v>
      </c>
      <c r="V505" s="13">
        <v>0.20564310646210338</v>
      </c>
      <c r="W505" s="155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46" t="s">
        <v>262</v>
      </c>
      <c r="C506" s="47"/>
      <c r="D506" s="45">
        <v>0.27</v>
      </c>
      <c r="E506" s="45">
        <v>2.0699999999999998</v>
      </c>
      <c r="F506" s="45">
        <v>7.11</v>
      </c>
      <c r="G506" s="45">
        <v>0.84</v>
      </c>
      <c r="H506" s="45">
        <v>0.5</v>
      </c>
      <c r="I506" s="45">
        <v>0.23</v>
      </c>
      <c r="J506" s="45">
        <v>1.63</v>
      </c>
      <c r="K506" s="45">
        <v>1.02</v>
      </c>
      <c r="L506" s="45">
        <v>0.67</v>
      </c>
      <c r="M506" s="45">
        <v>0.74</v>
      </c>
      <c r="N506" s="45">
        <v>0</v>
      </c>
      <c r="O506" s="45">
        <v>0.23</v>
      </c>
      <c r="P506" s="45">
        <v>0.97</v>
      </c>
      <c r="Q506" s="45">
        <v>0.13</v>
      </c>
      <c r="R506" s="45">
        <v>0.5</v>
      </c>
      <c r="S506" s="45">
        <v>1.17</v>
      </c>
      <c r="T506" s="45">
        <v>0.05</v>
      </c>
      <c r="U506" s="45">
        <v>0.14000000000000001</v>
      </c>
      <c r="V506" s="45">
        <v>2.72</v>
      </c>
      <c r="W506" s="155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B507" s="31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BM507" s="55"/>
    </row>
    <row r="508" spans="1:65" ht="15">
      <c r="B508" s="8" t="s">
        <v>459</v>
      </c>
      <c r="BM508" s="28" t="s">
        <v>66</v>
      </c>
    </row>
    <row r="509" spans="1:65" ht="15">
      <c r="A509" s="25" t="s">
        <v>23</v>
      </c>
      <c r="B509" s="18" t="s">
        <v>110</v>
      </c>
      <c r="C509" s="15" t="s">
        <v>111</v>
      </c>
      <c r="D509" s="16" t="s">
        <v>225</v>
      </c>
      <c r="E509" s="17" t="s">
        <v>225</v>
      </c>
      <c r="F509" s="17" t="s">
        <v>225</v>
      </c>
      <c r="G509" s="17" t="s">
        <v>225</v>
      </c>
      <c r="H509" s="17" t="s">
        <v>225</v>
      </c>
      <c r="I509" s="17" t="s">
        <v>225</v>
      </c>
      <c r="J509" s="17" t="s">
        <v>225</v>
      </c>
      <c r="K509" s="17" t="s">
        <v>225</v>
      </c>
      <c r="L509" s="17" t="s">
        <v>225</v>
      </c>
      <c r="M509" s="17" t="s">
        <v>225</v>
      </c>
      <c r="N509" s="155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1</v>
      </c>
    </row>
    <row r="510" spans="1:65">
      <c r="A510" s="30"/>
      <c r="B510" s="19" t="s">
        <v>226</v>
      </c>
      <c r="C510" s="9" t="s">
        <v>226</v>
      </c>
      <c r="D510" s="153" t="s">
        <v>228</v>
      </c>
      <c r="E510" s="154" t="s">
        <v>229</v>
      </c>
      <c r="F510" s="154" t="s">
        <v>231</v>
      </c>
      <c r="G510" s="154" t="s">
        <v>236</v>
      </c>
      <c r="H510" s="154" t="s">
        <v>238</v>
      </c>
      <c r="I510" s="154" t="s">
        <v>239</v>
      </c>
      <c r="J510" s="154" t="s">
        <v>240</v>
      </c>
      <c r="K510" s="154" t="s">
        <v>242</v>
      </c>
      <c r="L510" s="154" t="s">
        <v>247</v>
      </c>
      <c r="M510" s="154" t="s">
        <v>249</v>
      </c>
      <c r="N510" s="155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 t="s">
        <v>3</v>
      </c>
    </row>
    <row r="511" spans="1:65">
      <c r="A511" s="30"/>
      <c r="B511" s="19"/>
      <c r="C511" s="9"/>
      <c r="D511" s="10" t="s">
        <v>271</v>
      </c>
      <c r="E511" s="11" t="s">
        <v>272</v>
      </c>
      <c r="F511" s="11" t="s">
        <v>271</v>
      </c>
      <c r="G511" s="11" t="s">
        <v>271</v>
      </c>
      <c r="H511" s="11" t="s">
        <v>272</v>
      </c>
      <c r="I511" s="11" t="s">
        <v>271</v>
      </c>
      <c r="J511" s="11" t="s">
        <v>272</v>
      </c>
      <c r="K511" s="11" t="s">
        <v>271</v>
      </c>
      <c r="L511" s="11" t="s">
        <v>272</v>
      </c>
      <c r="M511" s="11" t="s">
        <v>271</v>
      </c>
      <c r="N511" s="155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2</v>
      </c>
    </row>
    <row r="512" spans="1:65">
      <c r="A512" s="30"/>
      <c r="B512" s="19"/>
      <c r="C512" s="9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155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2</v>
      </c>
    </row>
    <row r="513" spans="1:65">
      <c r="A513" s="30"/>
      <c r="B513" s="18">
        <v>1</v>
      </c>
      <c r="C513" s="14">
        <v>1</v>
      </c>
      <c r="D513" s="22">
        <v>0.14000000000000001</v>
      </c>
      <c r="E513" s="157">
        <v>0.09</v>
      </c>
      <c r="F513" s="22">
        <v>0.15</v>
      </c>
      <c r="G513" s="22">
        <v>0.13</v>
      </c>
      <c r="H513" s="150">
        <v>0.2</v>
      </c>
      <c r="I513" s="22">
        <v>0.12804060684489302</v>
      </c>
      <c r="J513" s="22">
        <v>0.17</v>
      </c>
      <c r="K513" s="22">
        <v>0.14000000000000001</v>
      </c>
      <c r="L513" s="22">
        <v>0.14000000000000001</v>
      </c>
      <c r="M513" s="22">
        <v>0.15</v>
      </c>
      <c r="N513" s="155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>
        <v>1</v>
      </c>
      <c r="C514" s="9">
        <v>2</v>
      </c>
      <c r="D514" s="11">
        <v>0.13</v>
      </c>
      <c r="E514" s="11">
        <v>0.16</v>
      </c>
      <c r="F514" s="11">
        <v>0.15</v>
      </c>
      <c r="G514" s="11">
        <v>0.14000000000000001</v>
      </c>
      <c r="H514" s="151">
        <v>0.1</v>
      </c>
      <c r="I514" s="11">
        <v>0.116454454613661</v>
      </c>
      <c r="J514" s="11">
        <v>0.17</v>
      </c>
      <c r="K514" s="11">
        <v>0.14000000000000001</v>
      </c>
      <c r="L514" s="11">
        <v>0.14000000000000001</v>
      </c>
      <c r="M514" s="11">
        <v>0.14000000000000001</v>
      </c>
      <c r="N514" s="155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20</v>
      </c>
    </row>
    <row r="515" spans="1:65">
      <c r="A515" s="30"/>
      <c r="B515" s="19">
        <v>1</v>
      </c>
      <c r="C515" s="9">
        <v>3</v>
      </c>
      <c r="D515" s="11">
        <v>0.13</v>
      </c>
      <c r="E515" s="11">
        <v>0.11</v>
      </c>
      <c r="F515" s="11">
        <v>0.15</v>
      </c>
      <c r="G515" s="11">
        <v>0.13</v>
      </c>
      <c r="H515" s="151">
        <v>0.2</v>
      </c>
      <c r="I515" s="11">
        <v>0.13050790074633914</v>
      </c>
      <c r="J515" s="11">
        <v>0.17</v>
      </c>
      <c r="K515" s="11">
        <v>0.15</v>
      </c>
      <c r="L515" s="11">
        <v>0.14000000000000001</v>
      </c>
      <c r="M515" s="11">
        <v>0.16</v>
      </c>
      <c r="N515" s="155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16</v>
      </c>
    </row>
    <row r="516" spans="1:65">
      <c r="A516" s="30"/>
      <c r="B516" s="19">
        <v>1</v>
      </c>
      <c r="C516" s="9">
        <v>4</v>
      </c>
      <c r="D516" s="11">
        <v>0.12</v>
      </c>
      <c r="E516" s="11">
        <v>0.13</v>
      </c>
      <c r="F516" s="11">
        <v>0.15</v>
      </c>
      <c r="G516" s="11">
        <v>0.13</v>
      </c>
      <c r="H516" s="151">
        <v>0.1</v>
      </c>
      <c r="I516" s="11">
        <v>0.12707393768060979</v>
      </c>
      <c r="J516" s="11">
        <v>0.17</v>
      </c>
      <c r="K516" s="11">
        <v>0.14000000000000001</v>
      </c>
      <c r="L516" s="11">
        <v>0.13</v>
      </c>
      <c r="M516" s="11">
        <v>0.16</v>
      </c>
      <c r="N516" s="155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0.14061212827897759</v>
      </c>
    </row>
    <row r="517" spans="1:65">
      <c r="A517" s="30"/>
      <c r="B517" s="19">
        <v>1</v>
      </c>
      <c r="C517" s="9">
        <v>5</v>
      </c>
      <c r="D517" s="11">
        <v>0.13</v>
      </c>
      <c r="E517" s="11">
        <v>0.12</v>
      </c>
      <c r="F517" s="11">
        <v>0.14000000000000001</v>
      </c>
      <c r="G517" s="11">
        <v>0.13</v>
      </c>
      <c r="H517" s="151">
        <v>0.1</v>
      </c>
      <c r="I517" s="11">
        <v>0.11885013385770545</v>
      </c>
      <c r="J517" s="11">
        <v>0.16</v>
      </c>
      <c r="K517" s="11">
        <v>0.15</v>
      </c>
      <c r="L517" s="11">
        <v>0.13</v>
      </c>
      <c r="M517" s="11">
        <v>0.16</v>
      </c>
      <c r="N517" s="155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37</v>
      </c>
    </row>
    <row r="518" spans="1:65">
      <c r="A518" s="30"/>
      <c r="B518" s="19">
        <v>1</v>
      </c>
      <c r="C518" s="9">
        <v>6</v>
      </c>
      <c r="D518" s="11">
        <v>0.13</v>
      </c>
      <c r="E518" s="11">
        <v>0.13</v>
      </c>
      <c r="F518" s="11">
        <v>0.15</v>
      </c>
      <c r="G518" s="11">
        <v>0.14000000000000001</v>
      </c>
      <c r="H518" s="151">
        <v>0.2</v>
      </c>
      <c r="I518" s="11">
        <v>0.13212789332158198</v>
      </c>
      <c r="J518" s="11">
        <v>0.16</v>
      </c>
      <c r="K518" s="11">
        <v>0.14000000000000001</v>
      </c>
      <c r="L518" s="11">
        <v>0.13</v>
      </c>
      <c r="M518" s="11">
        <v>0.15</v>
      </c>
      <c r="N518" s="155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5"/>
    </row>
    <row r="519" spans="1:65">
      <c r="A519" s="30"/>
      <c r="B519" s="20" t="s">
        <v>258</v>
      </c>
      <c r="C519" s="12"/>
      <c r="D519" s="23">
        <v>0.13</v>
      </c>
      <c r="E519" s="23">
        <v>0.12333333333333334</v>
      </c>
      <c r="F519" s="23">
        <v>0.14833333333333334</v>
      </c>
      <c r="G519" s="23">
        <v>0.13333333333333333</v>
      </c>
      <c r="H519" s="23">
        <v>0.15</v>
      </c>
      <c r="I519" s="23">
        <v>0.12550915451079839</v>
      </c>
      <c r="J519" s="23">
        <v>0.16666666666666666</v>
      </c>
      <c r="K519" s="23">
        <v>0.14333333333333334</v>
      </c>
      <c r="L519" s="23">
        <v>0.13500000000000001</v>
      </c>
      <c r="M519" s="23">
        <v>0.15333333333333335</v>
      </c>
      <c r="N519" s="155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30"/>
      <c r="B520" s="3" t="s">
        <v>259</v>
      </c>
      <c r="C520" s="29"/>
      <c r="D520" s="11">
        <v>0.13</v>
      </c>
      <c r="E520" s="11">
        <v>0.125</v>
      </c>
      <c r="F520" s="11">
        <v>0.15</v>
      </c>
      <c r="G520" s="11">
        <v>0.13</v>
      </c>
      <c r="H520" s="11">
        <v>0.15000000000000002</v>
      </c>
      <c r="I520" s="11">
        <v>0.1275572722627514</v>
      </c>
      <c r="J520" s="11">
        <v>0.17</v>
      </c>
      <c r="K520" s="11">
        <v>0.14000000000000001</v>
      </c>
      <c r="L520" s="11">
        <v>0.13500000000000001</v>
      </c>
      <c r="M520" s="11">
        <v>0.155</v>
      </c>
      <c r="N520" s="155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30"/>
      <c r="B521" s="3" t="s">
        <v>260</v>
      </c>
      <c r="C521" s="29"/>
      <c r="D521" s="24">
        <v>6.324555320336764E-3</v>
      </c>
      <c r="E521" s="24">
        <v>2.338090388900026E-2</v>
      </c>
      <c r="F521" s="24">
        <v>4.0824829046386219E-3</v>
      </c>
      <c r="G521" s="24">
        <v>5.1639777949432277E-3</v>
      </c>
      <c r="H521" s="24">
        <v>5.4772255750516738E-2</v>
      </c>
      <c r="I521" s="24">
        <v>6.3872076989332713E-3</v>
      </c>
      <c r="J521" s="24">
        <v>5.1639777949432277E-3</v>
      </c>
      <c r="K521" s="24">
        <v>5.163977794943213E-3</v>
      </c>
      <c r="L521" s="24">
        <v>5.4772255750516656E-3</v>
      </c>
      <c r="M521" s="24">
        <v>8.1649658092772595E-3</v>
      </c>
      <c r="N521" s="155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3" t="s">
        <v>86</v>
      </c>
      <c r="C522" s="29"/>
      <c r="D522" s="13">
        <v>4.8650425541052027E-2</v>
      </c>
      <c r="E522" s="13">
        <v>0.18957489639729941</v>
      </c>
      <c r="F522" s="13">
        <v>2.7522356660485088E-2</v>
      </c>
      <c r="G522" s="13">
        <v>3.872983346207421E-2</v>
      </c>
      <c r="H522" s="13">
        <v>0.3651483716701116</v>
      </c>
      <c r="I522" s="13">
        <v>5.0890373087357048E-2</v>
      </c>
      <c r="J522" s="13">
        <v>3.0983866769659366E-2</v>
      </c>
      <c r="K522" s="13">
        <v>3.6027752057743348E-2</v>
      </c>
      <c r="L522" s="13">
        <v>4.0572041296679004E-2</v>
      </c>
      <c r="M522" s="13">
        <v>5.3249777017025601E-2</v>
      </c>
      <c r="N522" s="155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261</v>
      </c>
      <c r="C523" s="29"/>
      <c r="D523" s="13">
        <v>-7.5470931340452352E-2</v>
      </c>
      <c r="E523" s="13">
        <v>-0.12288267845119838</v>
      </c>
      <c r="F523" s="13">
        <v>5.4911373214099335E-2</v>
      </c>
      <c r="G523" s="13">
        <v>-5.1765057785079338E-2</v>
      </c>
      <c r="H523" s="13">
        <v>6.676430999178562E-2</v>
      </c>
      <c r="I523" s="13">
        <v>-0.1074087559375716</v>
      </c>
      <c r="J523" s="13">
        <v>0.18529367776865069</v>
      </c>
      <c r="K523" s="13">
        <v>1.9352562881039814E-2</v>
      </c>
      <c r="L523" s="13">
        <v>-3.991212100739272E-2</v>
      </c>
      <c r="M523" s="13">
        <v>9.0470183547158856E-2</v>
      </c>
      <c r="N523" s="155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46" t="s">
        <v>262</v>
      </c>
      <c r="C524" s="47"/>
      <c r="D524" s="45">
        <v>0.36</v>
      </c>
      <c r="E524" s="45">
        <v>0.83</v>
      </c>
      <c r="F524" s="45">
        <v>0.95</v>
      </c>
      <c r="G524" s="45">
        <v>0.12</v>
      </c>
      <c r="H524" s="45" t="s">
        <v>263</v>
      </c>
      <c r="I524" s="45">
        <v>0.67</v>
      </c>
      <c r="J524" s="45">
        <v>2.25</v>
      </c>
      <c r="K524" s="45">
        <v>0.59</v>
      </c>
      <c r="L524" s="45">
        <v>0</v>
      </c>
      <c r="M524" s="45">
        <v>1.3</v>
      </c>
      <c r="N524" s="155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B525" s="31" t="s">
        <v>279</v>
      </c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BM525" s="55"/>
    </row>
    <row r="526" spans="1:65">
      <c r="BM526" s="55"/>
    </row>
    <row r="527" spans="1:65" ht="15">
      <c r="B527" s="8" t="s">
        <v>460</v>
      </c>
      <c r="BM527" s="28" t="s">
        <v>66</v>
      </c>
    </row>
    <row r="528" spans="1:65" ht="15">
      <c r="A528" s="25" t="s">
        <v>55</v>
      </c>
      <c r="B528" s="18" t="s">
        <v>110</v>
      </c>
      <c r="C528" s="15" t="s">
        <v>111</v>
      </c>
      <c r="D528" s="16" t="s">
        <v>225</v>
      </c>
      <c r="E528" s="17" t="s">
        <v>225</v>
      </c>
      <c r="F528" s="17" t="s">
        <v>225</v>
      </c>
      <c r="G528" s="17" t="s">
        <v>225</v>
      </c>
      <c r="H528" s="17" t="s">
        <v>225</v>
      </c>
      <c r="I528" s="17" t="s">
        <v>225</v>
      </c>
      <c r="J528" s="17" t="s">
        <v>225</v>
      </c>
      <c r="K528" s="17" t="s">
        <v>225</v>
      </c>
      <c r="L528" s="17" t="s">
        <v>225</v>
      </c>
      <c r="M528" s="17" t="s">
        <v>225</v>
      </c>
      <c r="N528" s="17" t="s">
        <v>225</v>
      </c>
      <c r="O528" s="17" t="s">
        <v>225</v>
      </c>
      <c r="P528" s="17" t="s">
        <v>225</v>
      </c>
      <c r="Q528" s="17" t="s">
        <v>225</v>
      </c>
      <c r="R528" s="17" t="s">
        <v>225</v>
      </c>
      <c r="S528" s="17" t="s">
        <v>225</v>
      </c>
      <c r="T528" s="17" t="s">
        <v>225</v>
      </c>
      <c r="U528" s="17" t="s">
        <v>225</v>
      </c>
      <c r="V528" s="17" t="s">
        <v>225</v>
      </c>
      <c r="W528" s="17" t="s">
        <v>225</v>
      </c>
      <c r="X528" s="17" t="s">
        <v>225</v>
      </c>
      <c r="Y528" s="17" t="s">
        <v>225</v>
      </c>
      <c r="Z528" s="155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1</v>
      </c>
    </row>
    <row r="529" spans="1:65">
      <c r="A529" s="30"/>
      <c r="B529" s="19" t="s">
        <v>226</v>
      </c>
      <c r="C529" s="9" t="s">
        <v>226</v>
      </c>
      <c r="D529" s="153" t="s">
        <v>228</v>
      </c>
      <c r="E529" s="154" t="s">
        <v>229</v>
      </c>
      <c r="F529" s="154" t="s">
        <v>230</v>
      </c>
      <c r="G529" s="154" t="s">
        <v>231</v>
      </c>
      <c r="H529" s="154" t="s">
        <v>232</v>
      </c>
      <c r="I529" s="154" t="s">
        <v>233</v>
      </c>
      <c r="J529" s="154" t="s">
        <v>234</v>
      </c>
      <c r="K529" s="154" t="s">
        <v>235</v>
      </c>
      <c r="L529" s="154" t="s">
        <v>236</v>
      </c>
      <c r="M529" s="154" t="s">
        <v>237</v>
      </c>
      <c r="N529" s="154" t="s">
        <v>238</v>
      </c>
      <c r="O529" s="154" t="s">
        <v>239</v>
      </c>
      <c r="P529" s="154" t="s">
        <v>240</v>
      </c>
      <c r="Q529" s="154" t="s">
        <v>241</v>
      </c>
      <c r="R529" s="154" t="s">
        <v>242</v>
      </c>
      <c r="S529" s="154" t="s">
        <v>243</v>
      </c>
      <c r="T529" s="154" t="s">
        <v>244</v>
      </c>
      <c r="U529" s="154" t="s">
        <v>245</v>
      </c>
      <c r="V529" s="154" t="s">
        <v>247</v>
      </c>
      <c r="W529" s="154" t="s">
        <v>249</v>
      </c>
      <c r="X529" s="154" t="s">
        <v>250</v>
      </c>
      <c r="Y529" s="154" t="s">
        <v>251</v>
      </c>
      <c r="Z529" s="155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 t="s">
        <v>1</v>
      </c>
    </row>
    <row r="530" spans="1:65">
      <c r="A530" s="30"/>
      <c r="B530" s="19"/>
      <c r="C530" s="9"/>
      <c r="D530" s="10" t="s">
        <v>271</v>
      </c>
      <c r="E530" s="11" t="s">
        <v>272</v>
      </c>
      <c r="F530" s="11" t="s">
        <v>114</v>
      </c>
      <c r="G530" s="11" t="s">
        <v>272</v>
      </c>
      <c r="H530" s="11" t="s">
        <v>114</v>
      </c>
      <c r="I530" s="11" t="s">
        <v>272</v>
      </c>
      <c r="J530" s="11" t="s">
        <v>114</v>
      </c>
      <c r="K530" s="11" t="s">
        <v>114</v>
      </c>
      <c r="L530" s="11" t="s">
        <v>114</v>
      </c>
      <c r="M530" s="11" t="s">
        <v>114</v>
      </c>
      <c r="N530" s="11" t="s">
        <v>272</v>
      </c>
      <c r="O530" s="11" t="s">
        <v>271</v>
      </c>
      <c r="P530" s="11" t="s">
        <v>272</v>
      </c>
      <c r="Q530" s="11" t="s">
        <v>272</v>
      </c>
      <c r="R530" s="11" t="s">
        <v>114</v>
      </c>
      <c r="S530" s="11" t="s">
        <v>114</v>
      </c>
      <c r="T530" s="11" t="s">
        <v>272</v>
      </c>
      <c r="U530" s="11" t="s">
        <v>114</v>
      </c>
      <c r="V530" s="11" t="s">
        <v>272</v>
      </c>
      <c r="W530" s="11" t="s">
        <v>114</v>
      </c>
      <c r="X530" s="11" t="s">
        <v>114</v>
      </c>
      <c r="Y530" s="11" t="s">
        <v>114</v>
      </c>
      <c r="Z530" s="155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3</v>
      </c>
    </row>
    <row r="531" spans="1:65">
      <c r="A531" s="30"/>
      <c r="B531" s="19"/>
      <c r="C531" s="9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155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3</v>
      </c>
    </row>
    <row r="532" spans="1:65">
      <c r="A532" s="30"/>
      <c r="B532" s="18">
        <v>1</v>
      </c>
      <c r="C532" s="14">
        <v>1</v>
      </c>
      <c r="D532" s="234">
        <v>0.17</v>
      </c>
      <c r="E532" s="236">
        <v>0.13</v>
      </c>
      <c r="F532" s="234">
        <v>0.16900000000000001</v>
      </c>
      <c r="G532" s="234">
        <v>0.17</v>
      </c>
      <c r="H532" s="236">
        <v>0.11</v>
      </c>
      <c r="I532" s="234">
        <v>0.15</v>
      </c>
      <c r="J532" s="235">
        <v>0.14000000000000001</v>
      </c>
      <c r="K532" s="236">
        <v>0.13</v>
      </c>
      <c r="L532" s="234">
        <v>0.17520000000000002</v>
      </c>
      <c r="M532" s="234">
        <v>0.16600000000000001</v>
      </c>
      <c r="N532" s="234">
        <v>0.17</v>
      </c>
      <c r="O532" s="234">
        <v>0.1657501865301724</v>
      </c>
      <c r="P532" s="234">
        <v>0.1759</v>
      </c>
      <c r="Q532" s="234">
        <v>0.15</v>
      </c>
      <c r="R532" s="234">
        <v>0.16</v>
      </c>
      <c r="S532" s="234">
        <v>0.16700000000000001</v>
      </c>
      <c r="T532" s="234">
        <v>0.17</v>
      </c>
      <c r="U532" s="234">
        <v>0.16412015199999999</v>
      </c>
      <c r="V532" s="234">
        <v>0.16</v>
      </c>
      <c r="W532" s="234">
        <v>0.16800000000000001</v>
      </c>
      <c r="X532" s="234">
        <v>0.17</v>
      </c>
      <c r="Y532" s="236">
        <v>0.19740406666666671</v>
      </c>
      <c r="Z532" s="214"/>
      <c r="AA532" s="215"/>
      <c r="AB532" s="215"/>
      <c r="AC532" s="215"/>
      <c r="AD532" s="215"/>
      <c r="AE532" s="215"/>
      <c r="AF532" s="215"/>
      <c r="AG532" s="215"/>
      <c r="AH532" s="215"/>
      <c r="AI532" s="215"/>
      <c r="AJ532" s="215"/>
      <c r="AK532" s="215"/>
      <c r="AL532" s="215"/>
      <c r="AM532" s="215"/>
      <c r="AN532" s="215"/>
      <c r="AO532" s="215"/>
      <c r="AP532" s="215"/>
      <c r="AQ532" s="215"/>
      <c r="AR532" s="215"/>
      <c r="AS532" s="215"/>
      <c r="AT532" s="215"/>
      <c r="AU532" s="215"/>
      <c r="AV532" s="215"/>
      <c r="AW532" s="215"/>
      <c r="AX532" s="215"/>
      <c r="AY532" s="215"/>
      <c r="AZ532" s="215"/>
      <c r="BA532" s="215"/>
      <c r="BB532" s="215"/>
      <c r="BC532" s="215"/>
      <c r="BD532" s="215"/>
      <c r="BE532" s="215"/>
      <c r="BF532" s="215"/>
      <c r="BG532" s="215"/>
      <c r="BH532" s="215"/>
      <c r="BI532" s="215"/>
      <c r="BJ532" s="215"/>
      <c r="BK532" s="215"/>
      <c r="BL532" s="215"/>
      <c r="BM532" s="237">
        <v>1</v>
      </c>
    </row>
    <row r="533" spans="1:65">
      <c r="A533" s="30"/>
      <c r="B533" s="19">
        <v>1</v>
      </c>
      <c r="C533" s="9">
        <v>2</v>
      </c>
      <c r="D533" s="24">
        <v>0.16</v>
      </c>
      <c r="E533" s="239">
        <v>0.12</v>
      </c>
      <c r="F533" s="24">
        <v>0.18099999999999999</v>
      </c>
      <c r="G533" s="24">
        <v>0.17799999999999999</v>
      </c>
      <c r="H533" s="239">
        <v>0.09</v>
      </c>
      <c r="I533" s="24">
        <v>0.15</v>
      </c>
      <c r="J533" s="24">
        <v>0.16</v>
      </c>
      <c r="K533" s="239">
        <v>0.14000000000000001</v>
      </c>
      <c r="L533" s="24">
        <v>0.17179999999999998</v>
      </c>
      <c r="M533" s="24">
        <v>0.16800000000000001</v>
      </c>
      <c r="N533" s="24">
        <v>0.17</v>
      </c>
      <c r="O533" s="24">
        <v>0.16910435032327586</v>
      </c>
      <c r="P533" s="24">
        <v>0.1721</v>
      </c>
      <c r="Q533" s="24">
        <v>0.16</v>
      </c>
      <c r="R533" s="24">
        <v>0.16</v>
      </c>
      <c r="S533" s="24">
        <v>0.16600000000000001</v>
      </c>
      <c r="T533" s="24">
        <v>0.16</v>
      </c>
      <c r="U533" s="24">
        <v>0.163986832</v>
      </c>
      <c r="V533" s="24">
        <v>0.16</v>
      </c>
      <c r="W533" s="24">
        <v>0.16830000000000001</v>
      </c>
      <c r="X533" s="24">
        <v>0.17</v>
      </c>
      <c r="Y533" s="239">
        <v>0.21304503333333336</v>
      </c>
      <c r="Z533" s="214"/>
      <c r="AA533" s="215"/>
      <c r="AB533" s="215"/>
      <c r="AC533" s="215"/>
      <c r="AD533" s="215"/>
      <c r="AE533" s="215"/>
      <c r="AF533" s="215"/>
      <c r="AG533" s="215"/>
      <c r="AH533" s="215"/>
      <c r="AI533" s="215"/>
      <c r="AJ533" s="215"/>
      <c r="AK533" s="215"/>
      <c r="AL533" s="215"/>
      <c r="AM533" s="215"/>
      <c r="AN533" s="215"/>
      <c r="AO533" s="215"/>
      <c r="AP533" s="215"/>
      <c r="AQ533" s="215"/>
      <c r="AR533" s="215"/>
      <c r="AS533" s="215"/>
      <c r="AT533" s="215"/>
      <c r="AU533" s="215"/>
      <c r="AV533" s="215"/>
      <c r="AW533" s="215"/>
      <c r="AX533" s="215"/>
      <c r="AY533" s="215"/>
      <c r="AZ533" s="215"/>
      <c r="BA533" s="215"/>
      <c r="BB533" s="215"/>
      <c r="BC533" s="215"/>
      <c r="BD533" s="215"/>
      <c r="BE533" s="215"/>
      <c r="BF533" s="215"/>
      <c r="BG533" s="215"/>
      <c r="BH533" s="215"/>
      <c r="BI533" s="215"/>
      <c r="BJ533" s="215"/>
      <c r="BK533" s="215"/>
      <c r="BL533" s="215"/>
      <c r="BM533" s="237" t="e">
        <v>#N/A</v>
      </c>
    </row>
    <row r="534" spans="1:65">
      <c r="A534" s="30"/>
      <c r="B534" s="19">
        <v>1</v>
      </c>
      <c r="C534" s="9">
        <v>3</v>
      </c>
      <c r="D534" s="24">
        <v>0.16</v>
      </c>
      <c r="E534" s="239">
        <v>0.14000000000000001</v>
      </c>
      <c r="F534" s="24">
        <v>0.18099999999999999</v>
      </c>
      <c r="G534" s="24">
        <v>0.16500000000000001</v>
      </c>
      <c r="H534" s="239">
        <v>0.1</v>
      </c>
      <c r="I534" s="24">
        <v>0.15</v>
      </c>
      <c r="J534" s="24">
        <v>0.16</v>
      </c>
      <c r="K534" s="239">
        <v>0.13</v>
      </c>
      <c r="L534" s="24">
        <v>0.1709</v>
      </c>
      <c r="M534" s="24">
        <v>0.16700000000000001</v>
      </c>
      <c r="N534" s="24">
        <v>0.17</v>
      </c>
      <c r="O534" s="24">
        <v>0.1654475364224138</v>
      </c>
      <c r="P534" s="24">
        <v>0.17269999999999999</v>
      </c>
      <c r="Q534" s="24">
        <v>0.16</v>
      </c>
      <c r="R534" s="24">
        <v>0.16</v>
      </c>
      <c r="S534" s="24">
        <v>0.16900000000000001</v>
      </c>
      <c r="T534" s="24">
        <v>0.16</v>
      </c>
      <c r="U534" s="24">
        <v>0.16515115999999999</v>
      </c>
      <c r="V534" s="24">
        <v>0.16</v>
      </c>
      <c r="W534" s="24">
        <v>0.1671</v>
      </c>
      <c r="X534" s="24">
        <v>0.17</v>
      </c>
      <c r="Y534" s="239">
        <v>0.21728153333333333</v>
      </c>
      <c r="Z534" s="214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  <c r="AL534" s="215"/>
      <c r="AM534" s="215"/>
      <c r="AN534" s="215"/>
      <c r="AO534" s="215"/>
      <c r="AP534" s="215"/>
      <c r="AQ534" s="215"/>
      <c r="AR534" s="215"/>
      <c r="AS534" s="215"/>
      <c r="AT534" s="215"/>
      <c r="AU534" s="215"/>
      <c r="AV534" s="215"/>
      <c r="AW534" s="215"/>
      <c r="AX534" s="215"/>
      <c r="AY534" s="215"/>
      <c r="AZ534" s="215"/>
      <c r="BA534" s="215"/>
      <c r="BB534" s="215"/>
      <c r="BC534" s="215"/>
      <c r="BD534" s="215"/>
      <c r="BE534" s="215"/>
      <c r="BF534" s="215"/>
      <c r="BG534" s="215"/>
      <c r="BH534" s="215"/>
      <c r="BI534" s="215"/>
      <c r="BJ534" s="215"/>
      <c r="BK534" s="215"/>
      <c r="BL534" s="215"/>
      <c r="BM534" s="237">
        <v>16</v>
      </c>
    </row>
    <row r="535" spans="1:65">
      <c r="A535" s="30"/>
      <c r="B535" s="19">
        <v>1</v>
      </c>
      <c r="C535" s="9">
        <v>4</v>
      </c>
      <c r="D535" s="24">
        <v>0.16</v>
      </c>
      <c r="E535" s="239">
        <v>0.13</v>
      </c>
      <c r="F535" s="24">
        <v>0.16900000000000001</v>
      </c>
      <c r="G535" s="24">
        <v>0.16300000000000001</v>
      </c>
      <c r="H535" s="239">
        <v>0.11</v>
      </c>
      <c r="I535" s="24">
        <v>0.15</v>
      </c>
      <c r="J535" s="24">
        <v>0.16</v>
      </c>
      <c r="K535" s="239">
        <v>0.15</v>
      </c>
      <c r="L535" s="24">
        <v>0.16620000000000001</v>
      </c>
      <c r="M535" s="24">
        <v>0.16600000000000001</v>
      </c>
      <c r="N535" s="24">
        <v>0.17</v>
      </c>
      <c r="O535" s="24">
        <v>0.16689903523706898</v>
      </c>
      <c r="P535" s="24">
        <v>0.1724</v>
      </c>
      <c r="Q535" s="24">
        <v>0.15</v>
      </c>
      <c r="R535" s="24">
        <v>0.16</v>
      </c>
      <c r="S535" s="24">
        <v>0.16999999999999998</v>
      </c>
      <c r="T535" s="24">
        <v>0.16</v>
      </c>
      <c r="U535" s="24">
        <v>0.16614661600000002</v>
      </c>
      <c r="V535" s="24">
        <v>0.15</v>
      </c>
      <c r="W535" s="24">
        <v>0.16800000000000001</v>
      </c>
      <c r="X535" s="24">
        <v>0.17</v>
      </c>
      <c r="Y535" s="239">
        <v>0.20180639999999994</v>
      </c>
      <c r="Z535" s="214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  <c r="AL535" s="215"/>
      <c r="AM535" s="215"/>
      <c r="AN535" s="215"/>
      <c r="AO535" s="215"/>
      <c r="AP535" s="215"/>
      <c r="AQ535" s="215"/>
      <c r="AR535" s="215"/>
      <c r="AS535" s="215"/>
      <c r="AT535" s="215"/>
      <c r="AU535" s="215"/>
      <c r="AV535" s="215"/>
      <c r="AW535" s="215"/>
      <c r="AX535" s="215"/>
      <c r="AY535" s="215"/>
      <c r="AZ535" s="215"/>
      <c r="BA535" s="215"/>
      <c r="BB535" s="215"/>
      <c r="BC535" s="215"/>
      <c r="BD535" s="215"/>
      <c r="BE535" s="215"/>
      <c r="BF535" s="215"/>
      <c r="BG535" s="215"/>
      <c r="BH535" s="215"/>
      <c r="BI535" s="215"/>
      <c r="BJ535" s="215"/>
      <c r="BK535" s="215"/>
      <c r="BL535" s="215"/>
      <c r="BM535" s="237">
        <v>0.16480196128469357</v>
      </c>
    </row>
    <row r="536" spans="1:65">
      <c r="A536" s="30"/>
      <c r="B536" s="19">
        <v>1</v>
      </c>
      <c r="C536" s="9">
        <v>5</v>
      </c>
      <c r="D536" s="24">
        <v>0.16</v>
      </c>
      <c r="E536" s="239">
        <v>0.14000000000000001</v>
      </c>
      <c r="F536" s="24">
        <v>0.17499999999999999</v>
      </c>
      <c r="G536" s="24">
        <v>0.16800000000000001</v>
      </c>
      <c r="H536" s="239">
        <v>0.12</v>
      </c>
      <c r="I536" s="24">
        <v>0.15</v>
      </c>
      <c r="J536" s="24">
        <v>0.16</v>
      </c>
      <c r="K536" s="239">
        <v>0.14000000000000001</v>
      </c>
      <c r="L536" s="24">
        <v>0.16969999999999999</v>
      </c>
      <c r="M536" s="24">
        <v>0.16800000000000001</v>
      </c>
      <c r="N536" s="24">
        <v>0.17</v>
      </c>
      <c r="O536" s="24">
        <v>0.16135331487068966</v>
      </c>
      <c r="P536" s="24">
        <v>0.1726</v>
      </c>
      <c r="Q536" s="24">
        <v>0.16</v>
      </c>
      <c r="R536" s="24">
        <v>0.16</v>
      </c>
      <c r="S536" s="24">
        <v>0.17500000000000002</v>
      </c>
      <c r="T536" s="24">
        <v>0.16</v>
      </c>
      <c r="U536" s="24">
        <v>0.165523648</v>
      </c>
      <c r="V536" s="24">
        <v>0.16</v>
      </c>
      <c r="W536" s="24">
        <v>0.1681</v>
      </c>
      <c r="X536" s="24">
        <v>0.17</v>
      </c>
      <c r="Y536" s="239">
        <v>0.19789920000000003</v>
      </c>
      <c r="Z536" s="214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15"/>
      <c r="AT536" s="215"/>
      <c r="AU536" s="215"/>
      <c r="AV536" s="215"/>
      <c r="AW536" s="215"/>
      <c r="AX536" s="215"/>
      <c r="AY536" s="215"/>
      <c r="AZ536" s="215"/>
      <c r="BA536" s="215"/>
      <c r="BB536" s="215"/>
      <c r="BC536" s="215"/>
      <c r="BD536" s="215"/>
      <c r="BE536" s="215"/>
      <c r="BF536" s="215"/>
      <c r="BG536" s="215"/>
      <c r="BH536" s="215"/>
      <c r="BI536" s="215"/>
      <c r="BJ536" s="215"/>
      <c r="BK536" s="215"/>
      <c r="BL536" s="215"/>
      <c r="BM536" s="237">
        <v>38</v>
      </c>
    </row>
    <row r="537" spans="1:65">
      <c r="A537" s="30"/>
      <c r="B537" s="19">
        <v>1</v>
      </c>
      <c r="C537" s="9">
        <v>6</v>
      </c>
      <c r="D537" s="24">
        <v>0.16</v>
      </c>
      <c r="E537" s="239">
        <v>0.15</v>
      </c>
      <c r="F537" s="24">
        <v>0.17499999999999999</v>
      </c>
      <c r="G537" s="24">
        <v>0.16300000000000001</v>
      </c>
      <c r="H537" s="239">
        <v>0.11</v>
      </c>
      <c r="I537" s="24">
        <v>0.15</v>
      </c>
      <c r="J537" s="24">
        <v>0.16</v>
      </c>
      <c r="K537" s="239">
        <v>0.13</v>
      </c>
      <c r="L537" s="24">
        <v>0.1666</v>
      </c>
      <c r="M537" s="24">
        <v>0.16400000000000001</v>
      </c>
      <c r="N537" s="24">
        <v>0.17</v>
      </c>
      <c r="O537" s="24">
        <v>0.16344069191810343</v>
      </c>
      <c r="P537" s="24">
        <v>0.17119999999999999</v>
      </c>
      <c r="Q537" s="24">
        <v>0.15</v>
      </c>
      <c r="R537" s="24">
        <v>0.16</v>
      </c>
      <c r="S537" s="24">
        <v>0.16800000000000001</v>
      </c>
      <c r="T537" s="24">
        <v>0.16</v>
      </c>
      <c r="U537" s="24">
        <v>0.16645769600000002</v>
      </c>
      <c r="V537" s="24">
        <v>0.16</v>
      </c>
      <c r="W537" s="24">
        <v>0.1681</v>
      </c>
      <c r="X537" s="24">
        <v>0.17</v>
      </c>
      <c r="Y537" s="239">
        <v>0.19591003333333332</v>
      </c>
      <c r="Z537" s="214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215"/>
      <c r="AT537" s="215"/>
      <c r="AU537" s="215"/>
      <c r="AV537" s="215"/>
      <c r="AW537" s="215"/>
      <c r="AX537" s="215"/>
      <c r="AY537" s="215"/>
      <c r="AZ537" s="215"/>
      <c r="BA537" s="215"/>
      <c r="BB537" s="215"/>
      <c r="BC537" s="215"/>
      <c r="BD537" s="215"/>
      <c r="BE537" s="215"/>
      <c r="BF537" s="215"/>
      <c r="BG537" s="215"/>
      <c r="BH537" s="215"/>
      <c r="BI537" s="215"/>
      <c r="BJ537" s="215"/>
      <c r="BK537" s="215"/>
      <c r="BL537" s="215"/>
      <c r="BM537" s="56"/>
    </row>
    <row r="538" spans="1:65">
      <c r="A538" s="30"/>
      <c r="B538" s="20" t="s">
        <v>258</v>
      </c>
      <c r="C538" s="12"/>
      <c r="D538" s="240">
        <v>0.16166666666666668</v>
      </c>
      <c r="E538" s="240">
        <v>0.13500000000000001</v>
      </c>
      <c r="F538" s="240">
        <v>0.17500000000000002</v>
      </c>
      <c r="G538" s="240">
        <v>0.16783333333333336</v>
      </c>
      <c r="H538" s="240">
        <v>0.10666666666666667</v>
      </c>
      <c r="I538" s="240">
        <v>0.15</v>
      </c>
      <c r="J538" s="240">
        <v>0.1566666666666667</v>
      </c>
      <c r="K538" s="240">
        <v>0.13666666666666669</v>
      </c>
      <c r="L538" s="240">
        <v>0.17006666666666667</v>
      </c>
      <c r="M538" s="240">
        <v>0.16650000000000001</v>
      </c>
      <c r="N538" s="240">
        <v>0.17</v>
      </c>
      <c r="O538" s="240">
        <v>0.16533251921695399</v>
      </c>
      <c r="P538" s="240">
        <v>0.17281666666666665</v>
      </c>
      <c r="Q538" s="240">
        <v>0.155</v>
      </c>
      <c r="R538" s="240">
        <v>0.16</v>
      </c>
      <c r="S538" s="240">
        <v>0.16916666666666666</v>
      </c>
      <c r="T538" s="240">
        <v>0.16166666666666668</v>
      </c>
      <c r="U538" s="240">
        <v>0.16523101733333334</v>
      </c>
      <c r="V538" s="240">
        <v>0.15833333333333335</v>
      </c>
      <c r="W538" s="240">
        <v>0.16793333333333335</v>
      </c>
      <c r="X538" s="240">
        <v>0.17</v>
      </c>
      <c r="Y538" s="240">
        <v>0.20389104444444442</v>
      </c>
      <c r="Z538" s="214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215"/>
      <c r="AT538" s="215"/>
      <c r="AU538" s="215"/>
      <c r="AV538" s="215"/>
      <c r="AW538" s="215"/>
      <c r="AX538" s="215"/>
      <c r="AY538" s="215"/>
      <c r="AZ538" s="215"/>
      <c r="BA538" s="215"/>
      <c r="BB538" s="215"/>
      <c r="BC538" s="215"/>
      <c r="BD538" s="215"/>
      <c r="BE538" s="215"/>
      <c r="BF538" s="215"/>
      <c r="BG538" s="215"/>
      <c r="BH538" s="215"/>
      <c r="BI538" s="215"/>
      <c r="BJ538" s="215"/>
      <c r="BK538" s="215"/>
      <c r="BL538" s="215"/>
      <c r="BM538" s="56"/>
    </row>
    <row r="539" spans="1:65">
      <c r="A539" s="30"/>
      <c r="B539" s="3" t="s">
        <v>259</v>
      </c>
      <c r="C539" s="29"/>
      <c r="D539" s="24">
        <v>0.16</v>
      </c>
      <c r="E539" s="24">
        <v>0.13500000000000001</v>
      </c>
      <c r="F539" s="24">
        <v>0.17499999999999999</v>
      </c>
      <c r="G539" s="24">
        <v>0.16650000000000001</v>
      </c>
      <c r="H539" s="24">
        <v>0.11</v>
      </c>
      <c r="I539" s="24">
        <v>0.15</v>
      </c>
      <c r="J539" s="24">
        <v>0.16</v>
      </c>
      <c r="K539" s="24">
        <v>0.13500000000000001</v>
      </c>
      <c r="L539" s="24">
        <v>0.17030000000000001</v>
      </c>
      <c r="M539" s="24">
        <v>0.16650000000000001</v>
      </c>
      <c r="N539" s="24">
        <v>0.17</v>
      </c>
      <c r="O539" s="24">
        <v>0.1655988614762931</v>
      </c>
      <c r="P539" s="24">
        <v>0.17249999999999999</v>
      </c>
      <c r="Q539" s="24">
        <v>0.155</v>
      </c>
      <c r="R539" s="24">
        <v>0.16</v>
      </c>
      <c r="S539" s="24">
        <v>0.16850000000000001</v>
      </c>
      <c r="T539" s="24">
        <v>0.16</v>
      </c>
      <c r="U539" s="24">
        <v>0.16533740399999999</v>
      </c>
      <c r="V539" s="24">
        <v>0.16</v>
      </c>
      <c r="W539" s="24">
        <v>0.16805</v>
      </c>
      <c r="X539" s="24">
        <v>0.17</v>
      </c>
      <c r="Y539" s="24">
        <v>0.1998528</v>
      </c>
      <c r="Z539" s="214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215"/>
      <c r="AT539" s="215"/>
      <c r="AU539" s="215"/>
      <c r="AV539" s="215"/>
      <c r="AW539" s="215"/>
      <c r="AX539" s="215"/>
      <c r="AY539" s="215"/>
      <c r="AZ539" s="215"/>
      <c r="BA539" s="215"/>
      <c r="BB539" s="215"/>
      <c r="BC539" s="215"/>
      <c r="BD539" s="215"/>
      <c r="BE539" s="215"/>
      <c r="BF539" s="215"/>
      <c r="BG539" s="215"/>
      <c r="BH539" s="215"/>
      <c r="BI539" s="215"/>
      <c r="BJ539" s="215"/>
      <c r="BK539" s="215"/>
      <c r="BL539" s="215"/>
      <c r="BM539" s="56"/>
    </row>
    <row r="540" spans="1:65">
      <c r="A540" s="30"/>
      <c r="B540" s="3" t="s">
        <v>260</v>
      </c>
      <c r="C540" s="29"/>
      <c r="D540" s="24">
        <v>4.0824829046386341E-3</v>
      </c>
      <c r="E540" s="24">
        <v>1.0488088481701517E-2</v>
      </c>
      <c r="F540" s="24">
        <v>5.3665631459994881E-3</v>
      </c>
      <c r="G540" s="24">
        <v>5.7067211835402131E-3</v>
      </c>
      <c r="H540" s="24">
        <v>1.0327955589886443E-2</v>
      </c>
      <c r="I540" s="24">
        <v>0</v>
      </c>
      <c r="J540" s="24">
        <v>8.164965809277256E-3</v>
      </c>
      <c r="K540" s="24">
        <v>8.1649658092772595E-3</v>
      </c>
      <c r="L540" s="24">
        <v>3.3809268946054833E-3</v>
      </c>
      <c r="M540" s="24">
        <v>1.5165750888103116E-3</v>
      </c>
      <c r="N540" s="24">
        <v>0</v>
      </c>
      <c r="O540" s="24">
        <v>2.6937496185051144E-3</v>
      </c>
      <c r="P540" s="24">
        <v>1.6042651484921913E-3</v>
      </c>
      <c r="Q540" s="24">
        <v>5.4772255750516656E-3</v>
      </c>
      <c r="R540" s="24">
        <v>0</v>
      </c>
      <c r="S540" s="24">
        <v>3.1885210782848332E-3</v>
      </c>
      <c r="T540" s="24">
        <v>4.0824829046386341E-3</v>
      </c>
      <c r="U540" s="24">
        <v>1.0214783700990872E-3</v>
      </c>
      <c r="V540" s="24">
        <v>4.0824829046386332E-3</v>
      </c>
      <c r="W540" s="24">
        <v>4.2268979957726488E-4</v>
      </c>
      <c r="X540" s="24">
        <v>0</v>
      </c>
      <c r="Y540" s="24">
        <v>9.0457290100090064E-3</v>
      </c>
      <c r="Z540" s="214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  <c r="AL540" s="215"/>
      <c r="AM540" s="215"/>
      <c r="AN540" s="215"/>
      <c r="AO540" s="215"/>
      <c r="AP540" s="215"/>
      <c r="AQ540" s="215"/>
      <c r="AR540" s="215"/>
      <c r="AS540" s="215"/>
      <c r="AT540" s="215"/>
      <c r="AU540" s="215"/>
      <c r="AV540" s="215"/>
      <c r="AW540" s="215"/>
      <c r="AX540" s="215"/>
      <c r="AY540" s="215"/>
      <c r="AZ540" s="215"/>
      <c r="BA540" s="215"/>
      <c r="BB540" s="215"/>
      <c r="BC540" s="215"/>
      <c r="BD540" s="215"/>
      <c r="BE540" s="215"/>
      <c r="BF540" s="215"/>
      <c r="BG540" s="215"/>
      <c r="BH540" s="215"/>
      <c r="BI540" s="215"/>
      <c r="BJ540" s="215"/>
      <c r="BK540" s="215"/>
      <c r="BL540" s="215"/>
      <c r="BM540" s="56"/>
    </row>
    <row r="541" spans="1:65">
      <c r="A541" s="30"/>
      <c r="B541" s="3" t="s">
        <v>86</v>
      </c>
      <c r="C541" s="29"/>
      <c r="D541" s="13">
        <v>2.5252471575084333E-2</v>
      </c>
      <c r="E541" s="13">
        <v>7.7689544308900113E-2</v>
      </c>
      <c r="F541" s="13">
        <v>3.0666075119997072E-2</v>
      </c>
      <c r="G541" s="13">
        <v>3.4002310924767895E-2</v>
      </c>
      <c r="H541" s="13">
        <v>9.6824583655185398E-2</v>
      </c>
      <c r="I541" s="13">
        <v>0</v>
      </c>
      <c r="J541" s="13">
        <v>5.2116803037939918E-2</v>
      </c>
      <c r="K541" s="13">
        <v>5.9743652263004328E-2</v>
      </c>
      <c r="L541" s="13">
        <v>1.9880009180353684E-2</v>
      </c>
      <c r="M541" s="13">
        <v>9.1085590919538235E-3</v>
      </c>
      <c r="N541" s="13">
        <v>0</v>
      </c>
      <c r="O541" s="13">
        <v>1.6292920662330804E-2</v>
      </c>
      <c r="P541" s="13">
        <v>9.2830464759891488E-3</v>
      </c>
      <c r="Q541" s="13">
        <v>3.5336939193881714E-2</v>
      </c>
      <c r="R541" s="13">
        <v>0</v>
      </c>
      <c r="S541" s="13">
        <v>1.8848400462767489E-2</v>
      </c>
      <c r="T541" s="13">
        <v>2.5252471575084333E-2</v>
      </c>
      <c r="U541" s="13">
        <v>6.1821223798336827E-3</v>
      </c>
      <c r="V541" s="13">
        <v>2.5784102555612417E-2</v>
      </c>
      <c r="W541" s="13">
        <v>2.5170095250730338E-3</v>
      </c>
      <c r="X541" s="13">
        <v>0</v>
      </c>
      <c r="Y541" s="13">
        <v>4.4365504304794308E-2</v>
      </c>
      <c r="Z541" s="155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3" t="s">
        <v>261</v>
      </c>
      <c r="C542" s="29"/>
      <c r="D542" s="13">
        <v>-1.9024619571187618E-2</v>
      </c>
      <c r="E542" s="13">
        <v>-0.1808349916006825</v>
      </c>
      <c r="F542" s="13">
        <v>6.188056644355977E-2</v>
      </c>
      <c r="G542" s="13">
        <v>1.8394028960633024E-2</v>
      </c>
      <c r="H542" s="13">
        <v>-0.35275851188202068</v>
      </c>
      <c r="I542" s="13">
        <v>-8.9816657334091721E-2</v>
      </c>
      <c r="J542" s="13">
        <v>-4.9364064326717805E-2</v>
      </c>
      <c r="K542" s="13">
        <v>-0.170721843348839</v>
      </c>
      <c r="L542" s="13">
        <v>3.1945647618103257E-2</v>
      </c>
      <c r="M542" s="13">
        <v>1.0303510359158219E-2</v>
      </c>
      <c r="N542" s="13">
        <v>3.1541121688029472E-2</v>
      </c>
      <c r="O542" s="13">
        <v>3.2193666150845957E-3</v>
      </c>
      <c r="P542" s="13">
        <v>4.8632342233644765E-2</v>
      </c>
      <c r="Q542" s="13">
        <v>-5.9477212578561423E-2</v>
      </c>
      <c r="R542" s="13">
        <v>-2.9137767823031124E-2</v>
      </c>
      <c r="S542" s="13">
        <v>2.6484547562107608E-2</v>
      </c>
      <c r="T542" s="13">
        <v>-1.9024619571187618E-2</v>
      </c>
      <c r="U542" s="13">
        <v>2.6034644569465915E-3</v>
      </c>
      <c r="V542" s="13">
        <v>-3.9250916074874409E-2</v>
      </c>
      <c r="W542" s="13">
        <v>1.9000817855743701E-2</v>
      </c>
      <c r="X542" s="13">
        <v>3.1541121688029472E-2</v>
      </c>
      <c r="Y542" s="13">
        <v>0.23718821581391802</v>
      </c>
      <c r="Z542" s="155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46" t="s">
        <v>262</v>
      </c>
      <c r="C543" s="47"/>
      <c r="D543" s="45">
        <v>0.48</v>
      </c>
      <c r="E543" s="45">
        <v>4.0599999999999996</v>
      </c>
      <c r="F543" s="45">
        <v>1.29</v>
      </c>
      <c r="G543" s="45">
        <v>0.34</v>
      </c>
      <c r="H543" s="45">
        <v>7.85</v>
      </c>
      <c r="I543" s="45">
        <v>2.0499999999999998</v>
      </c>
      <c r="J543" s="45">
        <v>1.1499999999999999</v>
      </c>
      <c r="K543" s="45">
        <v>3.83</v>
      </c>
      <c r="L543" s="45">
        <v>0.64</v>
      </c>
      <c r="M543" s="45">
        <v>0.16</v>
      </c>
      <c r="N543" s="45">
        <v>0.63</v>
      </c>
      <c r="O543" s="45">
        <v>0.01</v>
      </c>
      <c r="P543" s="45">
        <v>1.01</v>
      </c>
      <c r="Q543" s="45">
        <v>1.38</v>
      </c>
      <c r="R543" s="45">
        <v>0.71</v>
      </c>
      <c r="S543" s="45">
        <v>0.52</v>
      </c>
      <c r="T543" s="45">
        <v>0.48</v>
      </c>
      <c r="U543" s="45">
        <v>0.01</v>
      </c>
      <c r="V543" s="45">
        <v>0.93</v>
      </c>
      <c r="W543" s="45">
        <v>0.36</v>
      </c>
      <c r="X543" s="45">
        <v>0.63</v>
      </c>
      <c r="Y543" s="45">
        <v>5.17</v>
      </c>
      <c r="Z543" s="155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B544" s="31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BM544" s="55"/>
    </row>
    <row r="545" spans="1:65" ht="15">
      <c r="B545" s="8" t="s">
        <v>461</v>
      </c>
      <c r="BM545" s="28" t="s">
        <v>66</v>
      </c>
    </row>
    <row r="546" spans="1:65" ht="15">
      <c r="A546" s="25" t="s">
        <v>56</v>
      </c>
      <c r="B546" s="18" t="s">
        <v>110</v>
      </c>
      <c r="C546" s="15" t="s">
        <v>111</v>
      </c>
      <c r="D546" s="16" t="s">
        <v>225</v>
      </c>
      <c r="E546" s="17" t="s">
        <v>225</v>
      </c>
      <c r="F546" s="17" t="s">
        <v>225</v>
      </c>
      <c r="G546" s="17" t="s">
        <v>225</v>
      </c>
      <c r="H546" s="17" t="s">
        <v>225</v>
      </c>
      <c r="I546" s="17" t="s">
        <v>225</v>
      </c>
      <c r="J546" s="17" t="s">
        <v>225</v>
      </c>
      <c r="K546" s="17" t="s">
        <v>225</v>
      </c>
      <c r="L546" s="17" t="s">
        <v>225</v>
      </c>
      <c r="M546" s="17" t="s">
        <v>225</v>
      </c>
      <c r="N546" s="17" t="s">
        <v>225</v>
      </c>
      <c r="O546" s="17" t="s">
        <v>225</v>
      </c>
      <c r="P546" s="17" t="s">
        <v>225</v>
      </c>
      <c r="Q546" s="17" t="s">
        <v>225</v>
      </c>
      <c r="R546" s="17" t="s">
        <v>225</v>
      </c>
      <c r="S546" s="17" t="s">
        <v>225</v>
      </c>
      <c r="T546" s="17" t="s">
        <v>225</v>
      </c>
      <c r="U546" s="17" t="s">
        <v>225</v>
      </c>
      <c r="V546" s="17" t="s">
        <v>225</v>
      </c>
      <c r="W546" s="17" t="s">
        <v>225</v>
      </c>
      <c r="X546" s="17" t="s">
        <v>225</v>
      </c>
      <c r="Y546" s="17" t="s">
        <v>225</v>
      </c>
      <c r="Z546" s="155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1</v>
      </c>
    </row>
    <row r="547" spans="1:65">
      <c r="A547" s="30"/>
      <c r="B547" s="19" t="s">
        <v>226</v>
      </c>
      <c r="C547" s="9" t="s">
        <v>226</v>
      </c>
      <c r="D547" s="153" t="s">
        <v>228</v>
      </c>
      <c r="E547" s="154" t="s">
        <v>229</v>
      </c>
      <c r="F547" s="154" t="s">
        <v>230</v>
      </c>
      <c r="G547" s="154" t="s">
        <v>231</v>
      </c>
      <c r="H547" s="154" t="s">
        <v>232</v>
      </c>
      <c r="I547" s="154" t="s">
        <v>233</v>
      </c>
      <c r="J547" s="154" t="s">
        <v>234</v>
      </c>
      <c r="K547" s="154" t="s">
        <v>235</v>
      </c>
      <c r="L547" s="154" t="s">
        <v>236</v>
      </c>
      <c r="M547" s="154" t="s">
        <v>237</v>
      </c>
      <c r="N547" s="154" t="s">
        <v>238</v>
      </c>
      <c r="O547" s="154" t="s">
        <v>239</v>
      </c>
      <c r="P547" s="154" t="s">
        <v>240</v>
      </c>
      <c r="Q547" s="154" t="s">
        <v>241</v>
      </c>
      <c r="R547" s="154" t="s">
        <v>242</v>
      </c>
      <c r="S547" s="154" t="s">
        <v>243</v>
      </c>
      <c r="T547" s="154" t="s">
        <v>244</v>
      </c>
      <c r="U547" s="154" t="s">
        <v>245</v>
      </c>
      <c r="V547" s="154" t="s">
        <v>247</v>
      </c>
      <c r="W547" s="154" t="s">
        <v>249</v>
      </c>
      <c r="X547" s="154" t="s">
        <v>250</v>
      </c>
      <c r="Y547" s="154" t="s">
        <v>251</v>
      </c>
      <c r="Z547" s="155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 t="s">
        <v>1</v>
      </c>
    </row>
    <row r="548" spans="1:65">
      <c r="A548" s="30"/>
      <c r="B548" s="19"/>
      <c r="C548" s="9"/>
      <c r="D548" s="10" t="s">
        <v>271</v>
      </c>
      <c r="E548" s="11" t="s">
        <v>272</v>
      </c>
      <c r="F548" s="11" t="s">
        <v>114</v>
      </c>
      <c r="G548" s="11" t="s">
        <v>272</v>
      </c>
      <c r="H548" s="11" t="s">
        <v>114</v>
      </c>
      <c r="I548" s="11" t="s">
        <v>272</v>
      </c>
      <c r="J548" s="11" t="s">
        <v>114</v>
      </c>
      <c r="K548" s="11" t="s">
        <v>114</v>
      </c>
      <c r="L548" s="11" t="s">
        <v>114</v>
      </c>
      <c r="M548" s="11" t="s">
        <v>114</v>
      </c>
      <c r="N548" s="11" t="s">
        <v>272</v>
      </c>
      <c r="O548" s="11" t="s">
        <v>271</v>
      </c>
      <c r="P548" s="11" t="s">
        <v>272</v>
      </c>
      <c r="Q548" s="11" t="s">
        <v>272</v>
      </c>
      <c r="R548" s="11" t="s">
        <v>271</v>
      </c>
      <c r="S548" s="11" t="s">
        <v>114</v>
      </c>
      <c r="T548" s="11" t="s">
        <v>272</v>
      </c>
      <c r="U548" s="11" t="s">
        <v>114</v>
      </c>
      <c r="V548" s="11" t="s">
        <v>272</v>
      </c>
      <c r="W548" s="11" t="s">
        <v>114</v>
      </c>
      <c r="X548" s="11" t="s">
        <v>114</v>
      </c>
      <c r="Y548" s="11" t="s">
        <v>114</v>
      </c>
      <c r="Z548" s="155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3</v>
      </c>
    </row>
    <row r="549" spans="1:65">
      <c r="A549" s="30"/>
      <c r="B549" s="19"/>
      <c r="C549" s="9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155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3</v>
      </c>
    </row>
    <row r="550" spans="1:65">
      <c r="A550" s="30"/>
      <c r="B550" s="18">
        <v>1</v>
      </c>
      <c r="C550" s="14">
        <v>1</v>
      </c>
      <c r="D550" s="234">
        <v>3.44E-2</v>
      </c>
      <c r="E550" s="236">
        <v>0.02</v>
      </c>
      <c r="F550" s="234">
        <v>3.5563999999999998E-2</v>
      </c>
      <c r="G550" s="234">
        <v>3.6200000000000003E-2</v>
      </c>
      <c r="H550" s="234">
        <v>3.4000000000000002E-2</v>
      </c>
      <c r="I550" s="234">
        <v>3.4699999999999995E-2</v>
      </c>
      <c r="J550" s="234">
        <v>3.4999999999999996E-2</v>
      </c>
      <c r="K550" s="234">
        <v>3.4000000000000002E-2</v>
      </c>
      <c r="L550" s="234">
        <v>3.5200000000000002E-2</v>
      </c>
      <c r="M550" s="234">
        <v>3.3599999999999998E-2</v>
      </c>
      <c r="N550" s="234">
        <v>3.5400000000000001E-2</v>
      </c>
      <c r="O550" s="234">
        <v>3.4318866568693755E-2</v>
      </c>
      <c r="P550" s="234">
        <v>3.6900000000000002E-2</v>
      </c>
      <c r="Q550" s="234">
        <v>3.5799999999999998E-2</v>
      </c>
      <c r="R550" s="234">
        <v>3.5500000000000004E-2</v>
      </c>
      <c r="S550" s="234">
        <v>3.3799999999999997E-2</v>
      </c>
      <c r="T550" s="236">
        <v>3.8600000000000002E-2</v>
      </c>
      <c r="U550" s="236">
        <v>3.0664125E-2</v>
      </c>
      <c r="V550" s="234">
        <v>3.6299999999999999E-2</v>
      </c>
      <c r="W550" s="234">
        <v>3.5400000000000001E-2</v>
      </c>
      <c r="X550" s="234">
        <v>3.8100000000000002E-2</v>
      </c>
      <c r="Y550" s="234">
        <v>3.6512166666666665E-2</v>
      </c>
      <c r="Z550" s="214"/>
      <c r="AA550" s="215"/>
      <c r="AB550" s="215"/>
      <c r="AC550" s="215"/>
      <c r="AD550" s="215"/>
      <c r="AE550" s="215"/>
      <c r="AF550" s="215"/>
      <c r="AG550" s="215"/>
      <c r="AH550" s="215"/>
      <c r="AI550" s="215"/>
      <c r="AJ550" s="215"/>
      <c r="AK550" s="215"/>
      <c r="AL550" s="215"/>
      <c r="AM550" s="215"/>
      <c r="AN550" s="215"/>
      <c r="AO550" s="215"/>
      <c r="AP550" s="215"/>
      <c r="AQ550" s="215"/>
      <c r="AR550" s="215"/>
      <c r="AS550" s="215"/>
      <c r="AT550" s="215"/>
      <c r="AU550" s="215"/>
      <c r="AV550" s="215"/>
      <c r="AW550" s="215"/>
      <c r="AX550" s="215"/>
      <c r="AY550" s="215"/>
      <c r="AZ550" s="215"/>
      <c r="BA550" s="215"/>
      <c r="BB550" s="215"/>
      <c r="BC550" s="215"/>
      <c r="BD550" s="215"/>
      <c r="BE550" s="215"/>
      <c r="BF550" s="215"/>
      <c r="BG550" s="215"/>
      <c r="BH550" s="215"/>
      <c r="BI550" s="215"/>
      <c r="BJ550" s="215"/>
      <c r="BK550" s="215"/>
      <c r="BL550" s="215"/>
      <c r="BM550" s="237">
        <v>1</v>
      </c>
    </row>
    <row r="551" spans="1:65">
      <c r="A551" s="30"/>
      <c r="B551" s="19">
        <v>1</v>
      </c>
      <c r="C551" s="9">
        <v>2</v>
      </c>
      <c r="D551" s="24">
        <v>3.3500000000000002E-2</v>
      </c>
      <c r="E551" s="239">
        <v>0.03</v>
      </c>
      <c r="F551" s="24">
        <v>3.4785000000000003E-2</v>
      </c>
      <c r="G551" s="238">
        <v>3.78E-2</v>
      </c>
      <c r="H551" s="24">
        <v>3.3000000000000002E-2</v>
      </c>
      <c r="I551" s="24">
        <v>3.4699999999999995E-2</v>
      </c>
      <c r="J551" s="24">
        <v>3.6999999999999998E-2</v>
      </c>
      <c r="K551" s="24">
        <v>3.4000000000000002E-2</v>
      </c>
      <c r="L551" s="24">
        <v>3.5500000000000004E-2</v>
      </c>
      <c r="M551" s="24">
        <v>3.4000000000000002E-2</v>
      </c>
      <c r="N551" s="24">
        <v>3.6000000000000004E-2</v>
      </c>
      <c r="O551" s="24">
        <v>3.4936159637660807E-2</v>
      </c>
      <c r="P551" s="24">
        <v>3.6499999999999998E-2</v>
      </c>
      <c r="Q551" s="24">
        <v>3.7599999999999995E-2</v>
      </c>
      <c r="R551" s="24">
        <v>3.39E-2</v>
      </c>
      <c r="S551" s="24">
        <v>3.4200000000000001E-2</v>
      </c>
      <c r="T551" s="239">
        <v>4.2299999999999997E-2</v>
      </c>
      <c r="U551" s="239">
        <v>3.0747914999999997E-2</v>
      </c>
      <c r="V551" s="24">
        <v>3.5500000000000004E-2</v>
      </c>
      <c r="W551" s="24">
        <v>3.5299999999999998E-2</v>
      </c>
      <c r="X551" s="24">
        <v>3.5400000000000001E-2</v>
      </c>
      <c r="Y551" s="238">
        <v>3.8993400000000004E-2</v>
      </c>
      <c r="Z551" s="214"/>
      <c r="AA551" s="215"/>
      <c r="AB551" s="215"/>
      <c r="AC551" s="215"/>
      <c r="AD551" s="215"/>
      <c r="AE551" s="215"/>
      <c r="AF551" s="215"/>
      <c r="AG551" s="215"/>
      <c r="AH551" s="215"/>
      <c r="AI551" s="215"/>
      <c r="AJ551" s="215"/>
      <c r="AK551" s="215"/>
      <c r="AL551" s="215"/>
      <c r="AM551" s="215"/>
      <c r="AN551" s="215"/>
      <c r="AO551" s="215"/>
      <c r="AP551" s="215"/>
      <c r="AQ551" s="215"/>
      <c r="AR551" s="215"/>
      <c r="AS551" s="215"/>
      <c r="AT551" s="215"/>
      <c r="AU551" s="215"/>
      <c r="AV551" s="215"/>
      <c r="AW551" s="215"/>
      <c r="AX551" s="215"/>
      <c r="AY551" s="215"/>
      <c r="AZ551" s="215"/>
      <c r="BA551" s="215"/>
      <c r="BB551" s="215"/>
      <c r="BC551" s="215"/>
      <c r="BD551" s="215"/>
      <c r="BE551" s="215"/>
      <c r="BF551" s="215"/>
      <c r="BG551" s="215"/>
      <c r="BH551" s="215"/>
      <c r="BI551" s="215"/>
      <c r="BJ551" s="215"/>
      <c r="BK551" s="215"/>
      <c r="BL551" s="215"/>
      <c r="BM551" s="237">
        <v>21</v>
      </c>
    </row>
    <row r="552" spans="1:65">
      <c r="A552" s="30"/>
      <c r="B552" s="19">
        <v>1</v>
      </c>
      <c r="C552" s="9">
        <v>3</v>
      </c>
      <c r="D552" s="24">
        <v>3.32E-2</v>
      </c>
      <c r="E552" s="239">
        <v>0.03</v>
      </c>
      <c r="F552" s="24">
        <v>3.6357E-2</v>
      </c>
      <c r="G552" s="24">
        <v>3.4999999999999996E-2</v>
      </c>
      <c r="H552" s="24">
        <v>3.3000000000000002E-2</v>
      </c>
      <c r="I552" s="24">
        <v>3.4999999999999996E-2</v>
      </c>
      <c r="J552" s="24">
        <v>3.6999999999999998E-2</v>
      </c>
      <c r="K552" s="24">
        <v>3.4000000000000002E-2</v>
      </c>
      <c r="L552" s="24">
        <v>3.5799999999999998E-2</v>
      </c>
      <c r="M552" s="24">
        <v>3.39E-2</v>
      </c>
      <c r="N552" s="24">
        <v>3.6400000000000002E-2</v>
      </c>
      <c r="O552" s="24">
        <v>3.5748839764241626E-2</v>
      </c>
      <c r="P552" s="24">
        <v>3.6299999999999999E-2</v>
      </c>
      <c r="Q552" s="238">
        <v>3.9100000000000003E-2</v>
      </c>
      <c r="R552" s="24">
        <v>3.6000000000000004E-2</v>
      </c>
      <c r="S552" s="24">
        <v>3.4499999999999996E-2</v>
      </c>
      <c r="T552" s="239">
        <v>4.19E-2</v>
      </c>
      <c r="U552" s="239">
        <v>3.0747914999999997E-2</v>
      </c>
      <c r="V552" s="24">
        <v>3.61E-2</v>
      </c>
      <c r="W552" s="24">
        <v>3.5500000000000004E-2</v>
      </c>
      <c r="X552" s="24">
        <v>3.5200000000000002E-2</v>
      </c>
      <c r="Y552" s="24">
        <v>3.590956666666667E-2</v>
      </c>
      <c r="Z552" s="214"/>
      <c r="AA552" s="215"/>
      <c r="AB552" s="215"/>
      <c r="AC552" s="215"/>
      <c r="AD552" s="215"/>
      <c r="AE552" s="215"/>
      <c r="AF552" s="215"/>
      <c r="AG552" s="215"/>
      <c r="AH552" s="215"/>
      <c r="AI552" s="215"/>
      <c r="AJ552" s="215"/>
      <c r="AK552" s="215"/>
      <c r="AL552" s="215"/>
      <c r="AM552" s="215"/>
      <c r="AN552" s="215"/>
      <c r="AO552" s="215"/>
      <c r="AP552" s="215"/>
      <c r="AQ552" s="215"/>
      <c r="AR552" s="215"/>
      <c r="AS552" s="215"/>
      <c r="AT552" s="215"/>
      <c r="AU552" s="215"/>
      <c r="AV552" s="215"/>
      <c r="AW552" s="215"/>
      <c r="AX552" s="215"/>
      <c r="AY552" s="215"/>
      <c r="AZ552" s="215"/>
      <c r="BA552" s="215"/>
      <c r="BB552" s="215"/>
      <c r="BC552" s="215"/>
      <c r="BD552" s="215"/>
      <c r="BE552" s="215"/>
      <c r="BF552" s="215"/>
      <c r="BG552" s="215"/>
      <c r="BH552" s="215"/>
      <c r="BI552" s="215"/>
      <c r="BJ552" s="215"/>
      <c r="BK552" s="215"/>
      <c r="BL552" s="215"/>
      <c r="BM552" s="237">
        <v>16</v>
      </c>
    </row>
    <row r="553" spans="1:65">
      <c r="A553" s="30"/>
      <c r="B553" s="19">
        <v>1</v>
      </c>
      <c r="C553" s="9">
        <v>4</v>
      </c>
      <c r="D553" s="24">
        <v>3.4200000000000001E-2</v>
      </c>
      <c r="E553" s="239">
        <v>0.03</v>
      </c>
      <c r="F553" s="24">
        <v>3.4445999999999997E-2</v>
      </c>
      <c r="G553" s="24">
        <v>3.4599999999999999E-2</v>
      </c>
      <c r="H553" s="24">
        <v>3.4000000000000002E-2</v>
      </c>
      <c r="I553" s="24">
        <v>3.49E-2</v>
      </c>
      <c r="J553" s="24">
        <v>3.6999999999999998E-2</v>
      </c>
      <c r="K553" s="24">
        <v>3.4999999999999996E-2</v>
      </c>
      <c r="L553" s="24">
        <v>3.44E-2</v>
      </c>
      <c r="M553" s="24">
        <v>3.3599999999999998E-2</v>
      </c>
      <c r="N553" s="24">
        <v>3.5500000000000004E-2</v>
      </c>
      <c r="O553" s="24">
        <v>3.5603953772619816E-2</v>
      </c>
      <c r="P553" s="24">
        <v>3.6799999999999999E-2</v>
      </c>
      <c r="Q553" s="24">
        <v>3.6999999999999998E-2</v>
      </c>
      <c r="R553" s="24">
        <v>3.56E-2</v>
      </c>
      <c r="S553" s="24">
        <v>3.4699999999999995E-2</v>
      </c>
      <c r="T553" s="239">
        <v>4.0099999999999997E-2</v>
      </c>
      <c r="U553" s="239">
        <v>3.0853079999999995E-2</v>
      </c>
      <c r="V553" s="24">
        <v>3.4599999999999999E-2</v>
      </c>
      <c r="W553" s="24">
        <v>3.5400000000000001E-2</v>
      </c>
      <c r="X553" s="24">
        <v>3.8699999999999998E-2</v>
      </c>
      <c r="Y553" s="24">
        <v>3.5947166666666662E-2</v>
      </c>
      <c r="Z553" s="214"/>
      <c r="AA553" s="215"/>
      <c r="AB553" s="215"/>
      <c r="AC553" s="215"/>
      <c r="AD553" s="215"/>
      <c r="AE553" s="215"/>
      <c r="AF553" s="215"/>
      <c r="AG553" s="215"/>
      <c r="AH553" s="215"/>
      <c r="AI553" s="215"/>
      <c r="AJ553" s="215"/>
      <c r="AK553" s="215"/>
      <c r="AL553" s="215"/>
      <c r="AM553" s="215"/>
      <c r="AN553" s="215"/>
      <c r="AO553" s="215"/>
      <c r="AP553" s="215"/>
      <c r="AQ553" s="215"/>
      <c r="AR553" s="215"/>
      <c r="AS553" s="215"/>
      <c r="AT553" s="215"/>
      <c r="AU553" s="215"/>
      <c r="AV553" s="215"/>
      <c r="AW553" s="215"/>
      <c r="AX553" s="215"/>
      <c r="AY553" s="215"/>
      <c r="AZ553" s="215"/>
      <c r="BA553" s="215"/>
      <c r="BB553" s="215"/>
      <c r="BC553" s="215"/>
      <c r="BD553" s="215"/>
      <c r="BE553" s="215"/>
      <c r="BF553" s="215"/>
      <c r="BG553" s="215"/>
      <c r="BH553" s="215"/>
      <c r="BI553" s="215"/>
      <c r="BJ553" s="215"/>
      <c r="BK553" s="215"/>
      <c r="BL553" s="215"/>
      <c r="BM553" s="237">
        <v>3.5214649601910661E-2</v>
      </c>
    </row>
    <row r="554" spans="1:65">
      <c r="A554" s="30"/>
      <c r="B554" s="19">
        <v>1</v>
      </c>
      <c r="C554" s="9">
        <v>5</v>
      </c>
      <c r="D554" s="24">
        <v>3.3599999999999998E-2</v>
      </c>
      <c r="E554" s="239">
        <v>0.03</v>
      </c>
      <c r="F554" s="24">
        <v>3.5470000000000002E-2</v>
      </c>
      <c r="G554" s="24">
        <v>3.5400000000000001E-2</v>
      </c>
      <c r="H554" s="24">
        <v>3.4000000000000002E-2</v>
      </c>
      <c r="I554" s="24">
        <v>3.4499999999999996E-2</v>
      </c>
      <c r="J554" s="24">
        <v>3.6999999999999998E-2</v>
      </c>
      <c r="K554" s="24">
        <v>3.4999999999999996E-2</v>
      </c>
      <c r="L554" s="24">
        <v>3.5299999999999998E-2</v>
      </c>
      <c r="M554" s="24">
        <v>3.4000000000000002E-2</v>
      </c>
      <c r="N554" s="24">
        <v>3.4699999999999995E-2</v>
      </c>
      <c r="O554" s="24">
        <v>3.4471436219519848E-2</v>
      </c>
      <c r="P554" s="24">
        <v>3.6699999999999997E-2</v>
      </c>
      <c r="Q554" s="238">
        <v>3.9300000000000002E-2</v>
      </c>
      <c r="R554" s="24">
        <v>3.6400000000000002E-2</v>
      </c>
      <c r="S554" s="24">
        <v>3.49E-2</v>
      </c>
      <c r="T554" s="239">
        <v>4.2099999999999999E-2</v>
      </c>
      <c r="U554" s="239">
        <v>3.0280230000000002E-2</v>
      </c>
      <c r="V554" s="24">
        <v>3.5799999999999998E-2</v>
      </c>
      <c r="W554" s="24">
        <v>3.5099999999999999E-2</v>
      </c>
      <c r="X554" s="24">
        <v>3.5200000000000002E-2</v>
      </c>
      <c r="Y554" s="24">
        <v>3.5782266666666666E-2</v>
      </c>
      <c r="Z554" s="214"/>
      <c r="AA554" s="215"/>
      <c r="AB554" s="215"/>
      <c r="AC554" s="215"/>
      <c r="AD554" s="215"/>
      <c r="AE554" s="215"/>
      <c r="AF554" s="215"/>
      <c r="AG554" s="215"/>
      <c r="AH554" s="215"/>
      <c r="AI554" s="215"/>
      <c r="AJ554" s="215"/>
      <c r="AK554" s="215"/>
      <c r="AL554" s="215"/>
      <c r="AM554" s="215"/>
      <c r="AN554" s="215"/>
      <c r="AO554" s="215"/>
      <c r="AP554" s="215"/>
      <c r="AQ554" s="215"/>
      <c r="AR554" s="215"/>
      <c r="AS554" s="215"/>
      <c r="AT554" s="215"/>
      <c r="AU554" s="215"/>
      <c r="AV554" s="215"/>
      <c r="AW554" s="215"/>
      <c r="AX554" s="215"/>
      <c r="AY554" s="215"/>
      <c r="AZ554" s="215"/>
      <c r="BA554" s="215"/>
      <c r="BB554" s="215"/>
      <c r="BC554" s="215"/>
      <c r="BD554" s="215"/>
      <c r="BE554" s="215"/>
      <c r="BF554" s="215"/>
      <c r="BG554" s="215"/>
      <c r="BH554" s="215"/>
      <c r="BI554" s="215"/>
      <c r="BJ554" s="215"/>
      <c r="BK554" s="215"/>
      <c r="BL554" s="215"/>
      <c r="BM554" s="237">
        <v>39</v>
      </c>
    </row>
    <row r="555" spans="1:65">
      <c r="A555" s="30"/>
      <c r="B555" s="19">
        <v>1</v>
      </c>
      <c r="C555" s="9">
        <v>6</v>
      </c>
      <c r="D555" s="24">
        <v>3.3000000000000002E-2</v>
      </c>
      <c r="E555" s="239">
        <v>0.03</v>
      </c>
      <c r="F555" s="24">
        <v>3.4100999999999999E-2</v>
      </c>
      <c r="G555" s="24">
        <v>3.49E-2</v>
      </c>
      <c r="H555" s="24">
        <v>3.3000000000000002E-2</v>
      </c>
      <c r="I555" s="24">
        <v>3.4999999999999996E-2</v>
      </c>
      <c r="J555" s="24">
        <v>3.6999999999999998E-2</v>
      </c>
      <c r="K555" s="24">
        <v>3.4000000000000002E-2</v>
      </c>
      <c r="L555" s="24">
        <v>3.4699999999999995E-2</v>
      </c>
      <c r="M555" s="24">
        <v>3.32E-2</v>
      </c>
      <c r="N555" s="24">
        <v>3.5900000000000001E-2</v>
      </c>
      <c r="O555" s="24">
        <v>3.5089598655080413E-2</v>
      </c>
      <c r="P555" s="24">
        <v>3.6200000000000003E-2</v>
      </c>
      <c r="Q555" s="24">
        <v>3.6699999999999997E-2</v>
      </c>
      <c r="R555" s="24">
        <v>3.5099999999999999E-2</v>
      </c>
      <c r="S555" s="24">
        <v>3.3399999999999999E-2</v>
      </c>
      <c r="T555" s="239">
        <v>4.0399999999999998E-2</v>
      </c>
      <c r="U555" s="239">
        <v>3.1272885E-2</v>
      </c>
      <c r="V555" s="24">
        <v>3.5200000000000002E-2</v>
      </c>
      <c r="W555" s="24">
        <v>3.5099999999999999E-2</v>
      </c>
      <c r="X555" s="24">
        <v>3.49E-2</v>
      </c>
      <c r="Y555" s="24">
        <v>3.6355666666666668E-2</v>
      </c>
      <c r="Z555" s="214"/>
      <c r="AA555" s="215"/>
      <c r="AB555" s="215"/>
      <c r="AC555" s="215"/>
      <c r="AD555" s="215"/>
      <c r="AE555" s="215"/>
      <c r="AF555" s="215"/>
      <c r="AG555" s="215"/>
      <c r="AH555" s="215"/>
      <c r="AI555" s="215"/>
      <c r="AJ555" s="215"/>
      <c r="AK555" s="215"/>
      <c r="AL555" s="215"/>
      <c r="AM555" s="215"/>
      <c r="AN555" s="215"/>
      <c r="AO555" s="215"/>
      <c r="AP555" s="215"/>
      <c r="AQ555" s="215"/>
      <c r="AR555" s="215"/>
      <c r="AS555" s="215"/>
      <c r="AT555" s="215"/>
      <c r="AU555" s="215"/>
      <c r="AV555" s="215"/>
      <c r="AW555" s="215"/>
      <c r="AX555" s="215"/>
      <c r="AY555" s="215"/>
      <c r="AZ555" s="215"/>
      <c r="BA555" s="215"/>
      <c r="BB555" s="215"/>
      <c r="BC555" s="215"/>
      <c r="BD555" s="215"/>
      <c r="BE555" s="215"/>
      <c r="BF555" s="215"/>
      <c r="BG555" s="215"/>
      <c r="BH555" s="215"/>
      <c r="BI555" s="215"/>
      <c r="BJ555" s="215"/>
      <c r="BK555" s="215"/>
      <c r="BL555" s="215"/>
      <c r="BM555" s="56"/>
    </row>
    <row r="556" spans="1:65">
      <c r="A556" s="30"/>
      <c r="B556" s="20" t="s">
        <v>258</v>
      </c>
      <c r="C556" s="12"/>
      <c r="D556" s="240">
        <v>3.3649999999999999E-2</v>
      </c>
      <c r="E556" s="240">
        <v>2.8333333333333335E-2</v>
      </c>
      <c r="F556" s="240">
        <v>3.5120499999999999E-2</v>
      </c>
      <c r="G556" s="240">
        <v>3.5649999999999994E-2</v>
      </c>
      <c r="H556" s="240">
        <v>3.3500000000000002E-2</v>
      </c>
      <c r="I556" s="240">
        <v>3.4799999999999998E-2</v>
      </c>
      <c r="J556" s="240">
        <v>3.6666666666666667E-2</v>
      </c>
      <c r="K556" s="240">
        <v>3.4333333333333334E-2</v>
      </c>
      <c r="L556" s="240">
        <v>3.5150000000000008E-2</v>
      </c>
      <c r="M556" s="240">
        <v>3.3716666666666666E-2</v>
      </c>
      <c r="N556" s="240">
        <v>3.5649999999999994E-2</v>
      </c>
      <c r="O556" s="240">
        <v>3.5028142436302707E-2</v>
      </c>
      <c r="P556" s="240">
        <v>3.6566666666666664E-2</v>
      </c>
      <c r="Q556" s="240">
        <v>3.758333333333333E-2</v>
      </c>
      <c r="R556" s="240">
        <v>3.5416666666666666E-2</v>
      </c>
      <c r="S556" s="240">
        <v>3.4249999999999996E-2</v>
      </c>
      <c r="T556" s="240">
        <v>4.0899999999999999E-2</v>
      </c>
      <c r="U556" s="240">
        <v>3.0761024999999997E-2</v>
      </c>
      <c r="V556" s="240">
        <v>3.5583333333333335E-2</v>
      </c>
      <c r="W556" s="240">
        <v>3.5299999999999998E-2</v>
      </c>
      <c r="X556" s="240">
        <v>3.6250000000000004E-2</v>
      </c>
      <c r="Y556" s="240">
        <v>3.6583372222222223E-2</v>
      </c>
      <c r="Z556" s="214"/>
      <c r="AA556" s="215"/>
      <c r="AB556" s="215"/>
      <c r="AC556" s="215"/>
      <c r="AD556" s="215"/>
      <c r="AE556" s="215"/>
      <c r="AF556" s="215"/>
      <c r="AG556" s="215"/>
      <c r="AH556" s="215"/>
      <c r="AI556" s="215"/>
      <c r="AJ556" s="215"/>
      <c r="AK556" s="215"/>
      <c r="AL556" s="215"/>
      <c r="AM556" s="215"/>
      <c r="AN556" s="215"/>
      <c r="AO556" s="215"/>
      <c r="AP556" s="215"/>
      <c r="AQ556" s="215"/>
      <c r="AR556" s="215"/>
      <c r="AS556" s="215"/>
      <c r="AT556" s="215"/>
      <c r="AU556" s="215"/>
      <c r="AV556" s="215"/>
      <c r="AW556" s="215"/>
      <c r="AX556" s="215"/>
      <c r="AY556" s="215"/>
      <c r="AZ556" s="215"/>
      <c r="BA556" s="215"/>
      <c r="BB556" s="215"/>
      <c r="BC556" s="215"/>
      <c r="BD556" s="215"/>
      <c r="BE556" s="215"/>
      <c r="BF556" s="215"/>
      <c r="BG556" s="215"/>
      <c r="BH556" s="215"/>
      <c r="BI556" s="215"/>
      <c r="BJ556" s="215"/>
      <c r="BK556" s="215"/>
      <c r="BL556" s="215"/>
      <c r="BM556" s="56"/>
    </row>
    <row r="557" spans="1:65">
      <c r="A557" s="30"/>
      <c r="B557" s="3" t="s">
        <v>259</v>
      </c>
      <c r="C557" s="29"/>
      <c r="D557" s="24">
        <v>3.3549999999999996E-2</v>
      </c>
      <c r="E557" s="24">
        <v>0.03</v>
      </c>
      <c r="F557" s="24">
        <v>3.5127500000000006E-2</v>
      </c>
      <c r="G557" s="24">
        <v>3.5199999999999995E-2</v>
      </c>
      <c r="H557" s="24">
        <v>3.3500000000000002E-2</v>
      </c>
      <c r="I557" s="24">
        <v>3.4799999999999998E-2</v>
      </c>
      <c r="J557" s="24">
        <v>3.6999999999999998E-2</v>
      </c>
      <c r="K557" s="24">
        <v>3.4000000000000002E-2</v>
      </c>
      <c r="L557" s="24">
        <v>3.5250000000000004E-2</v>
      </c>
      <c r="M557" s="24">
        <v>3.3750000000000002E-2</v>
      </c>
      <c r="N557" s="24">
        <v>3.5700000000000003E-2</v>
      </c>
      <c r="O557" s="24">
        <v>3.5012879146370607E-2</v>
      </c>
      <c r="P557" s="24">
        <v>3.6599999999999994E-2</v>
      </c>
      <c r="Q557" s="24">
        <v>3.73E-2</v>
      </c>
      <c r="R557" s="24">
        <v>3.5549999999999998E-2</v>
      </c>
      <c r="S557" s="24">
        <v>3.4349999999999999E-2</v>
      </c>
      <c r="T557" s="24">
        <v>4.1149999999999999E-2</v>
      </c>
      <c r="U557" s="24">
        <v>3.0747914999999997E-2</v>
      </c>
      <c r="V557" s="24">
        <v>3.5650000000000001E-2</v>
      </c>
      <c r="W557" s="24">
        <v>3.5349999999999999E-2</v>
      </c>
      <c r="X557" s="24">
        <v>3.5299999999999998E-2</v>
      </c>
      <c r="Y557" s="24">
        <v>3.6151416666666665E-2</v>
      </c>
      <c r="Z557" s="214"/>
      <c r="AA557" s="215"/>
      <c r="AB557" s="215"/>
      <c r="AC557" s="215"/>
      <c r="AD557" s="215"/>
      <c r="AE557" s="215"/>
      <c r="AF557" s="215"/>
      <c r="AG557" s="215"/>
      <c r="AH557" s="215"/>
      <c r="AI557" s="215"/>
      <c r="AJ557" s="215"/>
      <c r="AK557" s="215"/>
      <c r="AL557" s="215"/>
      <c r="AM557" s="215"/>
      <c r="AN557" s="215"/>
      <c r="AO557" s="215"/>
      <c r="AP557" s="215"/>
      <c r="AQ557" s="215"/>
      <c r="AR557" s="215"/>
      <c r="AS557" s="215"/>
      <c r="AT557" s="215"/>
      <c r="AU557" s="215"/>
      <c r="AV557" s="215"/>
      <c r="AW557" s="215"/>
      <c r="AX557" s="215"/>
      <c r="AY557" s="215"/>
      <c r="AZ557" s="215"/>
      <c r="BA557" s="215"/>
      <c r="BB557" s="215"/>
      <c r="BC557" s="215"/>
      <c r="BD557" s="215"/>
      <c r="BE557" s="215"/>
      <c r="BF557" s="215"/>
      <c r="BG557" s="215"/>
      <c r="BH557" s="215"/>
      <c r="BI557" s="215"/>
      <c r="BJ557" s="215"/>
      <c r="BK557" s="215"/>
      <c r="BL557" s="215"/>
      <c r="BM557" s="56"/>
    </row>
    <row r="558" spans="1:65">
      <c r="A558" s="30"/>
      <c r="B558" s="3" t="s">
        <v>260</v>
      </c>
      <c r="C558" s="29"/>
      <c r="D558" s="24">
        <v>5.5045435778091516E-4</v>
      </c>
      <c r="E558" s="24">
        <v>4.0824829046386289E-3</v>
      </c>
      <c r="F558" s="24">
        <v>8.3122385673174747E-4</v>
      </c>
      <c r="G558" s="24">
        <v>1.1895377253370329E-3</v>
      </c>
      <c r="H558" s="24">
        <v>5.4772255750516665E-4</v>
      </c>
      <c r="I558" s="24">
        <v>2.0000000000000085E-4</v>
      </c>
      <c r="J558" s="24">
        <v>8.1649658092772682E-4</v>
      </c>
      <c r="K558" s="24">
        <v>5.1639777949431917E-4</v>
      </c>
      <c r="L558" s="24">
        <v>5.167204273105534E-4</v>
      </c>
      <c r="M558" s="24">
        <v>3.1251666622224701E-4</v>
      </c>
      <c r="N558" s="24">
        <v>5.8906705900092814E-4</v>
      </c>
      <c r="O558" s="24">
        <v>5.7899829080562183E-4</v>
      </c>
      <c r="P558" s="24">
        <v>2.8047578623950132E-4</v>
      </c>
      <c r="Q558" s="24">
        <v>1.381906895078924E-3</v>
      </c>
      <c r="R558" s="24">
        <v>8.658329323066135E-4</v>
      </c>
      <c r="S558" s="24">
        <v>5.6833088953531252E-4</v>
      </c>
      <c r="T558" s="24">
        <v>1.4546477236774536E-3</v>
      </c>
      <c r="U558" s="24">
        <v>3.1980368004449154E-4</v>
      </c>
      <c r="V558" s="24">
        <v>6.2423286253341888E-4</v>
      </c>
      <c r="W558" s="24">
        <v>1.6733200530681658E-4</v>
      </c>
      <c r="X558" s="24">
        <v>1.6837458240482729E-3</v>
      </c>
      <c r="Y558" s="24">
        <v>1.2137294169288816E-3</v>
      </c>
      <c r="Z558" s="214"/>
      <c r="AA558" s="215"/>
      <c r="AB558" s="215"/>
      <c r="AC558" s="215"/>
      <c r="AD558" s="215"/>
      <c r="AE558" s="215"/>
      <c r="AF558" s="215"/>
      <c r="AG558" s="215"/>
      <c r="AH558" s="215"/>
      <c r="AI558" s="215"/>
      <c r="AJ558" s="215"/>
      <c r="AK558" s="215"/>
      <c r="AL558" s="215"/>
      <c r="AM558" s="215"/>
      <c r="AN558" s="215"/>
      <c r="AO558" s="215"/>
      <c r="AP558" s="215"/>
      <c r="AQ558" s="215"/>
      <c r="AR558" s="215"/>
      <c r="AS558" s="215"/>
      <c r="AT558" s="215"/>
      <c r="AU558" s="215"/>
      <c r="AV558" s="215"/>
      <c r="AW558" s="215"/>
      <c r="AX558" s="215"/>
      <c r="AY558" s="215"/>
      <c r="AZ558" s="215"/>
      <c r="BA558" s="215"/>
      <c r="BB558" s="215"/>
      <c r="BC558" s="215"/>
      <c r="BD558" s="215"/>
      <c r="BE558" s="215"/>
      <c r="BF558" s="215"/>
      <c r="BG558" s="215"/>
      <c r="BH558" s="215"/>
      <c r="BI558" s="215"/>
      <c r="BJ558" s="215"/>
      <c r="BK558" s="215"/>
      <c r="BL558" s="215"/>
      <c r="BM558" s="56"/>
    </row>
    <row r="559" spans="1:65">
      <c r="A559" s="30"/>
      <c r="B559" s="3" t="s">
        <v>86</v>
      </c>
      <c r="C559" s="29"/>
      <c r="D559" s="13">
        <v>1.6358227571498223E-2</v>
      </c>
      <c r="E559" s="13">
        <v>0.14408763192842219</v>
      </c>
      <c r="F559" s="13">
        <v>2.3667768304316494E-2</v>
      </c>
      <c r="G559" s="13">
        <v>3.3367117120253385E-2</v>
      </c>
      <c r="H559" s="13">
        <v>1.6349927089706465E-2</v>
      </c>
      <c r="I559" s="13">
        <v>5.7471264367816343E-3</v>
      </c>
      <c r="J559" s="13">
        <v>2.2268088570756187E-2</v>
      </c>
      <c r="K559" s="13">
        <v>1.5040712024106383E-2</v>
      </c>
      <c r="L559" s="13">
        <v>1.4700438899304504E-2</v>
      </c>
      <c r="M559" s="13">
        <v>9.268907549844203E-3</v>
      </c>
      <c r="N559" s="13">
        <v>1.6523620168328982E-2</v>
      </c>
      <c r="O559" s="13">
        <v>1.6529517426124074E-2</v>
      </c>
      <c r="P559" s="13">
        <v>7.6702585115633916E-3</v>
      </c>
      <c r="Q559" s="13">
        <v>3.6769141332476919E-2</v>
      </c>
      <c r="R559" s="13">
        <v>2.444704750042203E-2</v>
      </c>
      <c r="S559" s="13">
        <v>1.6593602614169711E-2</v>
      </c>
      <c r="T559" s="13">
        <v>3.5565959014118673E-2</v>
      </c>
      <c r="U559" s="13">
        <v>1.0396392189287958E-2</v>
      </c>
      <c r="V559" s="13">
        <v>1.7542843911946198E-2</v>
      </c>
      <c r="W559" s="13">
        <v>4.7402834364537278E-3</v>
      </c>
      <c r="X559" s="13">
        <v>4.6448160663400628E-2</v>
      </c>
      <c r="Y559" s="13">
        <v>3.317707863441887E-2</v>
      </c>
      <c r="Z559" s="155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3" t="s">
        <v>261</v>
      </c>
      <c r="C560" s="29"/>
      <c r="D560" s="13">
        <v>-4.4431781079706356E-2</v>
      </c>
      <c r="E560" s="13">
        <v>-0.19541061309336338</v>
      </c>
      <c r="F560" s="13">
        <v>-2.6735918992518704E-3</v>
      </c>
      <c r="G560" s="13">
        <v>1.2362763878409178E-2</v>
      </c>
      <c r="H560" s="13">
        <v>-4.8691371951564921E-2</v>
      </c>
      <c r="I560" s="13">
        <v>-1.1774917728789913E-2</v>
      </c>
      <c r="J560" s="13">
        <v>4.1233324232117896E-2</v>
      </c>
      <c r="K560" s="13">
        <v>-2.5026978219016782E-2</v>
      </c>
      <c r="L560" s="13">
        <v>-1.8358723611194838E-3</v>
      </c>
      <c r="M560" s="13">
        <v>-4.2538629581102438E-2</v>
      </c>
      <c r="N560" s="13">
        <v>1.2362763878409178E-2</v>
      </c>
      <c r="O560" s="13">
        <v>-5.2962948010657485E-3</v>
      </c>
      <c r="P560" s="13">
        <v>3.8393596984212186E-2</v>
      </c>
      <c r="Q560" s="13">
        <v>6.7264157337920905E-2</v>
      </c>
      <c r="R560" s="13">
        <v>5.736733633295632E-3</v>
      </c>
      <c r="S560" s="13">
        <v>-2.7393417592271763E-2</v>
      </c>
      <c r="T560" s="13">
        <v>0.16144844439346251</v>
      </c>
      <c r="U560" s="13">
        <v>-0.12647079133989225</v>
      </c>
      <c r="V560" s="13">
        <v>1.0469612379805371E-2</v>
      </c>
      <c r="W560" s="13">
        <v>2.4237185107389703E-3</v>
      </c>
      <c r="X560" s="13">
        <v>2.9401127365844104E-2</v>
      </c>
      <c r="Y560" s="13">
        <v>3.886798919723744E-2</v>
      </c>
      <c r="Z560" s="155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46" t="s">
        <v>262</v>
      </c>
      <c r="C561" s="47"/>
      <c r="D561" s="45">
        <v>1.06</v>
      </c>
      <c r="E561" s="45">
        <v>4.6500000000000004</v>
      </c>
      <c r="F561" s="45">
        <v>7.0000000000000007E-2</v>
      </c>
      <c r="G561" s="45">
        <v>0.28999999999999998</v>
      </c>
      <c r="H561" s="45">
        <v>1.1599999999999999</v>
      </c>
      <c r="I561" s="45">
        <v>0.28999999999999998</v>
      </c>
      <c r="J561" s="45">
        <v>0.97</v>
      </c>
      <c r="K561" s="45">
        <v>0.6</v>
      </c>
      <c r="L561" s="45">
        <v>0.05</v>
      </c>
      <c r="M561" s="45">
        <v>1.02</v>
      </c>
      <c r="N561" s="45">
        <v>0.28999999999999998</v>
      </c>
      <c r="O561" s="45">
        <v>0.13</v>
      </c>
      <c r="P561" s="45">
        <v>0.9</v>
      </c>
      <c r="Q561" s="45">
        <v>1.59</v>
      </c>
      <c r="R561" s="45">
        <v>0.13</v>
      </c>
      <c r="S561" s="45">
        <v>0.66</v>
      </c>
      <c r="T561" s="45">
        <v>3.83</v>
      </c>
      <c r="U561" s="45">
        <v>3.01</v>
      </c>
      <c r="V561" s="45">
        <v>0.24</v>
      </c>
      <c r="W561" s="45">
        <v>0.05</v>
      </c>
      <c r="X561" s="45">
        <v>0.69</v>
      </c>
      <c r="Y561" s="45">
        <v>0.92</v>
      </c>
      <c r="Z561" s="155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B562" s="31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BM562" s="55"/>
    </row>
    <row r="563" spans="1:65" ht="15">
      <c r="B563" s="8" t="s">
        <v>462</v>
      </c>
      <c r="BM563" s="28" t="s">
        <v>66</v>
      </c>
    </row>
    <row r="564" spans="1:65" ht="15">
      <c r="A564" s="25" t="s">
        <v>26</v>
      </c>
      <c r="B564" s="18" t="s">
        <v>110</v>
      </c>
      <c r="C564" s="15" t="s">
        <v>111</v>
      </c>
      <c r="D564" s="16" t="s">
        <v>225</v>
      </c>
      <c r="E564" s="17" t="s">
        <v>225</v>
      </c>
      <c r="F564" s="17" t="s">
        <v>225</v>
      </c>
      <c r="G564" s="17" t="s">
        <v>225</v>
      </c>
      <c r="H564" s="17" t="s">
        <v>225</v>
      </c>
      <c r="I564" s="17" t="s">
        <v>225</v>
      </c>
      <c r="J564" s="17" t="s">
        <v>225</v>
      </c>
      <c r="K564" s="17" t="s">
        <v>225</v>
      </c>
      <c r="L564" s="17" t="s">
        <v>225</v>
      </c>
      <c r="M564" s="17" t="s">
        <v>225</v>
      </c>
      <c r="N564" s="17" t="s">
        <v>225</v>
      </c>
      <c r="O564" s="17" t="s">
        <v>225</v>
      </c>
      <c r="P564" s="17" t="s">
        <v>225</v>
      </c>
      <c r="Q564" s="17" t="s">
        <v>225</v>
      </c>
      <c r="R564" s="17" t="s">
        <v>225</v>
      </c>
      <c r="S564" s="17" t="s">
        <v>225</v>
      </c>
      <c r="T564" s="17" t="s">
        <v>225</v>
      </c>
      <c r="U564" s="17" t="s">
        <v>225</v>
      </c>
      <c r="V564" s="17" t="s">
        <v>225</v>
      </c>
      <c r="W564" s="17" t="s">
        <v>225</v>
      </c>
      <c r="X564" s="17" t="s">
        <v>225</v>
      </c>
      <c r="Y564" s="17" t="s">
        <v>225</v>
      </c>
      <c r="Z564" s="155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 t="s">
        <v>226</v>
      </c>
      <c r="C565" s="9" t="s">
        <v>226</v>
      </c>
      <c r="D565" s="153" t="s">
        <v>228</v>
      </c>
      <c r="E565" s="154" t="s">
        <v>229</v>
      </c>
      <c r="F565" s="154" t="s">
        <v>230</v>
      </c>
      <c r="G565" s="154" t="s">
        <v>231</v>
      </c>
      <c r="H565" s="154" t="s">
        <v>232</v>
      </c>
      <c r="I565" s="154" t="s">
        <v>233</v>
      </c>
      <c r="J565" s="154" t="s">
        <v>234</v>
      </c>
      <c r="K565" s="154" t="s">
        <v>235</v>
      </c>
      <c r="L565" s="154" t="s">
        <v>236</v>
      </c>
      <c r="M565" s="154" t="s">
        <v>237</v>
      </c>
      <c r="N565" s="154" t="s">
        <v>238</v>
      </c>
      <c r="O565" s="154" t="s">
        <v>239</v>
      </c>
      <c r="P565" s="154" t="s">
        <v>240</v>
      </c>
      <c r="Q565" s="154" t="s">
        <v>241</v>
      </c>
      <c r="R565" s="154" t="s">
        <v>242</v>
      </c>
      <c r="S565" s="154" t="s">
        <v>243</v>
      </c>
      <c r="T565" s="154" t="s">
        <v>244</v>
      </c>
      <c r="U565" s="154" t="s">
        <v>245</v>
      </c>
      <c r="V565" s="154" t="s">
        <v>247</v>
      </c>
      <c r="W565" s="154" t="s">
        <v>249</v>
      </c>
      <c r="X565" s="154" t="s">
        <v>250</v>
      </c>
      <c r="Y565" s="154" t="s">
        <v>251</v>
      </c>
      <c r="Z565" s="155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 t="s">
        <v>3</v>
      </c>
    </row>
    <row r="566" spans="1:65">
      <c r="A566" s="30"/>
      <c r="B566" s="19"/>
      <c r="C566" s="9"/>
      <c r="D566" s="10" t="s">
        <v>271</v>
      </c>
      <c r="E566" s="11" t="s">
        <v>272</v>
      </c>
      <c r="F566" s="11" t="s">
        <v>114</v>
      </c>
      <c r="G566" s="11" t="s">
        <v>271</v>
      </c>
      <c r="H566" s="11" t="s">
        <v>114</v>
      </c>
      <c r="I566" s="11" t="s">
        <v>272</v>
      </c>
      <c r="J566" s="11" t="s">
        <v>114</v>
      </c>
      <c r="K566" s="11" t="s">
        <v>114</v>
      </c>
      <c r="L566" s="11" t="s">
        <v>271</v>
      </c>
      <c r="M566" s="11" t="s">
        <v>114</v>
      </c>
      <c r="N566" s="11" t="s">
        <v>272</v>
      </c>
      <c r="O566" s="11" t="s">
        <v>271</v>
      </c>
      <c r="P566" s="11" t="s">
        <v>272</v>
      </c>
      <c r="Q566" s="11" t="s">
        <v>272</v>
      </c>
      <c r="R566" s="11" t="s">
        <v>114</v>
      </c>
      <c r="S566" s="11" t="s">
        <v>271</v>
      </c>
      <c r="T566" s="11" t="s">
        <v>272</v>
      </c>
      <c r="U566" s="11" t="s">
        <v>271</v>
      </c>
      <c r="V566" s="11" t="s">
        <v>272</v>
      </c>
      <c r="W566" s="11" t="s">
        <v>271</v>
      </c>
      <c r="X566" s="11" t="s">
        <v>114</v>
      </c>
      <c r="Y566" s="11" t="s">
        <v>114</v>
      </c>
      <c r="Z566" s="155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/>
      <c r="C567" s="9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155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</v>
      </c>
    </row>
    <row r="568" spans="1:65">
      <c r="A568" s="30"/>
      <c r="B568" s="18">
        <v>1</v>
      </c>
      <c r="C568" s="14">
        <v>1</v>
      </c>
      <c r="D568" s="226">
        <v>11.36</v>
      </c>
      <c r="E568" s="226">
        <v>12.76</v>
      </c>
      <c r="F568" s="226">
        <v>12.12</v>
      </c>
      <c r="G568" s="226">
        <v>12.02</v>
      </c>
      <c r="H568" s="241">
        <v>10</v>
      </c>
      <c r="I568" s="226">
        <v>11.9</v>
      </c>
      <c r="J568" s="241">
        <v>10</v>
      </c>
      <c r="K568" s="241">
        <v>10</v>
      </c>
      <c r="L568" s="226">
        <v>12.1</v>
      </c>
      <c r="M568" s="241">
        <v>12</v>
      </c>
      <c r="N568" s="241">
        <v>13</v>
      </c>
      <c r="O568" s="241" t="s">
        <v>278</v>
      </c>
      <c r="P568" s="241">
        <v>15</v>
      </c>
      <c r="Q568" s="226">
        <v>11.4</v>
      </c>
      <c r="R568" s="226">
        <v>11.64</v>
      </c>
      <c r="S568" s="226">
        <v>11.8</v>
      </c>
      <c r="T568" s="226">
        <v>11.8</v>
      </c>
      <c r="U568" s="226">
        <v>12.197013550252199</v>
      </c>
      <c r="V568" s="226">
        <v>11.98</v>
      </c>
      <c r="W568" s="226">
        <v>12.5</v>
      </c>
      <c r="X568" s="226">
        <v>11.5</v>
      </c>
      <c r="Y568" s="241">
        <v>10.058999999999999</v>
      </c>
      <c r="Z568" s="227"/>
      <c r="AA568" s="228"/>
      <c r="AB568" s="228"/>
      <c r="AC568" s="228"/>
      <c r="AD568" s="228"/>
      <c r="AE568" s="228"/>
      <c r="AF568" s="228"/>
      <c r="AG568" s="228"/>
      <c r="AH568" s="228"/>
      <c r="AI568" s="228"/>
      <c r="AJ568" s="228"/>
      <c r="AK568" s="228"/>
      <c r="AL568" s="228"/>
      <c r="AM568" s="228"/>
      <c r="AN568" s="228"/>
      <c r="AO568" s="228"/>
      <c r="AP568" s="228"/>
      <c r="AQ568" s="228"/>
      <c r="AR568" s="228"/>
      <c r="AS568" s="228"/>
      <c r="AT568" s="228"/>
      <c r="AU568" s="228"/>
      <c r="AV568" s="228"/>
      <c r="AW568" s="228"/>
      <c r="AX568" s="228"/>
      <c r="AY568" s="228"/>
      <c r="AZ568" s="228"/>
      <c r="BA568" s="228"/>
      <c r="BB568" s="228"/>
      <c r="BC568" s="228"/>
      <c r="BD568" s="228"/>
      <c r="BE568" s="228"/>
      <c r="BF568" s="228"/>
      <c r="BG568" s="228"/>
      <c r="BH568" s="228"/>
      <c r="BI568" s="228"/>
      <c r="BJ568" s="228"/>
      <c r="BK568" s="228"/>
      <c r="BL568" s="228"/>
      <c r="BM568" s="229">
        <v>1</v>
      </c>
    </row>
    <row r="569" spans="1:65">
      <c r="A569" s="30"/>
      <c r="B569" s="19">
        <v>1</v>
      </c>
      <c r="C569" s="9">
        <v>2</v>
      </c>
      <c r="D569" s="230">
        <v>11.26</v>
      </c>
      <c r="E569" s="230">
        <v>12.43</v>
      </c>
      <c r="F569" s="230">
        <v>11.56</v>
      </c>
      <c r="G569" s="230">
        <v>12.28</v>
      </c>
      <c r="H569" s="242">
        <v>10</v>
      </c>
      <c r="I569" s="230">
        <v>11.6</v>
      </c>
      <c r="J569" s="242">
        <v>10</v>
      </c>
      <c r="K569" s="242">
        <v>10</v>
      </c>
      <c r="L569" s="230">
        <v>11.9</v>
      </c>
      <c r="M569" s="242">
        <v>11</v>
      </c>
      <c r="N569" s="242">
        <v>13</v>
      </c>
      <c r="O569" s="242" t="s">
        <v>278</v>
      </c>
      <c r="P569" s="242">
        <v>15.1</v>
      </c>
      <c r="Q569" s="230">
        <v>11.15</v>
      </c>
      <c r="R569" s="230">
        <v>11.83</v>
      </c>
      <c r="S569" s="230">
        <v>11.9</v>
      </c>
      <c r="T569" s="230">
        <v>11.4</v>
      </c>
      <c r="U569" s="230">
        <v>12.223480790299</v>
      </c>
      <c r="V569" s="230">
        <v>11.62</v>
      </c>
      <c r="W569" s="230">
        <v>12.3</v>
      </c>
      <c r="X569" s="230">
        <v>11.63</v>
      </c>
      <c r="Y569" s="242">
        <v>10.169</v>
      </c>
      <c r="Z569" s="227"/>
      <c r="AA569" s="228"/>
      <c r="AB569" s="228"/>
      <c r="AC569" s="228"/>
      <c r="AD569" s="228"/>
      <c r="AE569" s="228"/>
      <c r="AF569" s="228"/>
      <c r="AG569" s="228"/>
      <c r="AH569" s="228"/>
      <c r="AI569" s="228"/>
      <c r="AJ569" s="228"/>
      <c r="AK569" s="228"/>
      <c r="AL569" s="228"/>
      <c r="AM569" s="228"/>
      <c r="AN569" s="228"/>
      <c r="AO569" s="228"/>
      <c r="AP569" s="228"/>
      <c r="AQ569" s="228"/>
      <c r="AR569" s="228"/>
      <c r="AS569" s="228"/>
      <c r="AT569" s="228"/>
      <c r="AU569" s="228"/>
      <c r="AV569" s="228"/>
      <c r="AW569" s="228"/>
      <c r="AX569" s="228"/>
      <c r="AY569" s="228"/>
      <c r="AZ569" s="228"/>
      <c r="BA569" s="228"/>
      <c r="BB569" s="228"/>
      <c r="BC569" s="228"/>
      <c r="BD569" s="228"/>
      <c r="BE569" s="228"/>
      <c r="BF569" s="228"/>
      <c r="BG569" s="228"/>
      <c r="BH569" s="228"/>
      <c r="BI569" s="228"/>
      <c r="BJ569" s="228"/>
      <c r="BK569" s="228"/>
      <c r="BL569" s="228"/>
      <c r="BM569" s="229">
        <v>22</v>
      </c>
    </row>
    <row r="570" spans="1:65">
      <c r="A570" s="30"/>
      <c r="B570" s="19">
        <v>1</v>
      </c>
      <c r="C570" s="9">
        <v>3</v>
      </c>
      <c r="D570" s="230">
        <v>11.37</v>
      </c>
      <c r="E570" s="230">
        <v>11.04</v>
      </c>
      <c r="F570" s="230">
        <v>11.85</v>
      </c>
      <c r="G570" s="230">
        <v>11.81</v>
      </c>
      <c r="H570" s="242">
        <v>10</v>
      </c>
      <c r="I570" s="230">
        <v>11.55</v>
      </c>
      <c r="J570" s="242">
        <v>10</v>
      </c>
      <c r="K570" s="242">
        <v>10</v>
      </c>
      <c r="L570" s="230">
        <v>12.1</v>
      </c>
      <c r="M570" s="242">
        <v>11</v>
      </c>
      <c r="N570" s="242">
        <v>13</v>
      </c>
      <c r="O570" s="242" t="s">
        <v>278</v>
      </c>
      <c r="P570" s="242">
        <v>15</v>
      </c>
      <c r="Q570" s="230">
        <v>11.6</v>
      </c>
      <c r="R570" s="230">
        <v>12.21</v>
      </c>
      <c r="S570" s="230">
        <v>11.9</v>
      </c>
      <c r="T570" s="230">
        <v>11.6</v>
      </c>
      <c r="U570" s="230">
        <v>12.2557239475797</v>
      </c>
      <c r="V570" s="230">
        <v>12.02</v>
      </c>
      <c r="W570" s="230">
        <v>12.2</v>
      </c>
      <c r="X570" s="230">
        <v>11.57</v>
      </c>
      <c r="Y570" s="242">
        <v>10.7685</v>
      </c>
      <c r="Z570" s="227"/>
      <c r="AA570" s="228"/>
      <c r="AB570" s="228"/>
      <c r="AC570" s="228"/>
      <c r="AD570" s="228"/>
      <c r="AE570" s="228"/>
      <c r="AF570" s="228"/>
      <c r="AG570" s="228"/>
      <c r="AH570" s="228"/>
      <c r="AI570" s="228"/>
      <c r="AJ570" s="228"/>
      <c r="AK570" s="228"/>
      <c r="AL570" s="228"/>
      <c r="AM570" s="228"/>
      <c r="AN570" s="228"/>
      <c r="AO570" s="228"/>
      <c r="AP570" s="228"/>
      <c r="AQ570" s="228"/>
      <c r="AR570" s="228"/>
      <c r="AS570" s="228"/>
      <c r="AT570" s="228"/>
      <c r="AU570" s="228"/>
      <c r="AV570" s="228"/>
      <c r="AW570" s="228"/>
      <c r="AX570" s="228"/>
      <c r="AY570" s="228"/>
      <c r="AZ570" s="228"/>
      <c r="BA570" s="228"/>
      <c r="BB570" s="228"/>
      <c r="BC570" s="228"/>
      <c r="BD570" s="228"/>
      <c r="BE570" s="228"/>
      <c r="BF570" s="228"/>
      <c r="BG570" s="228"/>
      <c r="BH570" s="228"/>
      <c r="BI570" s="228"/>
      <c r="BJ570" s="228"/>
      <c r="BK570" s="228"/>
      <c r="BL570" s="228"/>
      <c r="BM570" s="229">
        <v>16</v>
      </c>
    </row>
    <row r="571" spans="1:65">
      <c r="A571" s="30"/>
      <c r="B571" s="19">
        <v>1</v>
      </c>
      <c r="C571" s="9">
        <v>4</v>
      </c>
      <c r="D571" s="230">
        <v>11.17</v>
      </c>
      <c r="E571" s="230">
        <v>12.08</v>
      </c>
      <c r="F571" s="230">
        <v>11.05</v>
      </c>
      <c r="G571" s="230">
        <v>11.73</v>
      </c>
      <c r="H571" s="242">
        <v>10</v>
      </c>
      <c r="I571" s="230">
        <v>11.6</v>
      </c>
      <c r="J571" s="242">
        <v>10</v>
      </c>
      <c r="K571" s="242">
        <v>10</v>
      </c>
      <c r="L571" s="230">
        <v>11.7</v>
      </c>
      <c r="M571" s="242">
        <v>12</v>
      </c>
      <c r="N571" s="242">
        <v>13</v>
      </c>
      <c r="O571" s="242" t="s">
        <v>278</v>
      </c>
      <c r="P571" s="242">
        <v>14.9</v>
      </c>
      <c r="Q571" s="230">
        <v>11.55</v>
      </c>
      <c r="R571" s="230">
        <v>12.1</v>
      </c>
      <c r="S571" s="230">
        <v>11.8</v>
      </c>
      <c r="T571" s="243">
        <v>10.8</v>
      </c>
      <c r="U571" s="230">
        <v>12.226088954615101</v>
      </c>
      <c r="V571" s="230">
        <v>11.48</v>
      </c>
      <c r="W571" s="230">
        <v>12.4</v>
      </c>
      <c r="X571" s="230">
        <v>11.57</v>
      </c>
      <c r="Y571" s="242">
        <v>10.793333333333331</v>
      </c>
      <c r="Z571" s="227"/>
      <c r="AA571" s="228"/>
      <c r="AB571" s="228"/>
      <c r="AC571" s="228"/>
      <c r="AD571" s="228"/>
      <c r="AE571" s="228"/>
      <c r="AF571" s="228"/>
      <c r="AG571" s="228"/>
      <c r="AH571" s="228"/>
      <c r="AI571" s="228"/>
      <c r="AJ571" s="228"/>
      <c r="AK571" s="228"/>
      <c r="AL571" s="228"/>
      <c r="AM571" s="228"/>
      <c r="AN571" s="228"/>
      <c r="AO571" s="228"/>
      <c r="AP571" s="228"/>
      <c r="AQ571" s="228"/>
      <c r="AR571" s="228"/>
      <c r="AS571" s="228"/>
      <c r="AT571" s="228"/>
      <c r="AU571" s="228"/>
      <c r="AV571" s="228"/>
      <c r="AW571" s="228"/>
      <c r="AX571" s="228"/>
      <c r="AY571" s="228"/>
      <c r="AZ571" s="228"/>
      <c r="BA571" s="228"/>
      <c r="BB571" s="228"/>
      <c r="BC571" s="228"/>
      <c r="BD571" s="228"/>
      <c r="BE571" s="228"/>
      <c r="BF571" s="228"/>
      <c r="BG571" s="228"/>
      <c r="BH571" s="228"/>
      <c r="BI571" s="228"/>
      <c r="BJ571" s="228"/>
      <c r="BK571" s="228"/>
      <c r="BL571" s="228"/>
      <c r="BM571" s="229">
        <v>11.868403947496569</v>
      </c>
    </row>
    <row r="572" spans="1:65">
      <c r="A572" s="30"/>
      <c r="B572" s="19">
        <v>1</v>
      </c>
      <c r="C572" s="9">
        <v>5</v>
      </c>
      <c r="D572" s="230">
        <v>11.75</v>
      </c>
      <c r="E572" s="230">
        <v>12.39</v>
      </c>
      <c r="F572" s="230">
        <v>12.76</v>
      </c>
      <c r="G572" s="230">
        <v>12</v>
      </c>
      <c r="H572" s="242">
        <v>10</v>
      </c>
      <c r="I572" s="230">
        <v>11.8</v>
      </c>
      <c r="J572" s="242">
        <v>10</v>
      </c>
      <c r="K572" s="242">
        <v>10</v>
      </c>
      <c r="L572" s="230">
        <v>11.5</v>
      </c>
      <c r="M572" s="242">
        <v>13</v>
      </c>
      <c r="N572" s="242">
        <v>12</v>
      </c>
      <c r="O572" s="242" t="s">
        <v>278</v>
      </c>
      <c r="P572" s="242">
        <v>14.9</v>
      </c>
      <c r="Q572" s="230">
        <v>11.85</v>
      </c>
      <c r="R572" s="230">
        <v>12.43</v>
      </c>
      <c r="S572" s="230">
        <v>12.1</v>
      </c>
      <c r="T572" s="230">
        <v>11.8</v>
      </c>
      <c r="U572" s="230">
        <v>12.2719400739495</v>
      </c>
      <c r="V572" s="230">
        <v>11.9</v>
      </c>
      <c r="W572" s="230">
        <v>12.3</v>
      </c>
      <c r="X572" s="230">
        <v>11.52</v>
      </c>
      <c r="Y572" s="242">
        <v>10.116666666666667</v>
      </c>
      <c r="Z572" s="227"/>
      <c r="AA572" s="228"/>
      <c r="AB572" s="228"/>
      <c r="AC572" s="228"/>
      <c r="AD572" s="228"/>
      <c r="AE572" s="228"/>
      <c r="AF572" s="228"/>
      <c r="AG572" s="228"/>
      <c r="AH572" s="228"/>
      <c r="AI572" s="228"/>
      <c r="AJ572" s="228"/>
      <c r="AK572" s="228"/>
      <c r="AL572" s="228"/>
      <c r="AM572" s="228"/>
      <c r="AN572" s="228"/>
      <c r="AO572" s="228"/>
      <c r="AP572" s="228"/>
      <c r="AQ572" s="228"/>
      <c r="AR572" s="228"/>
      <c r="AS572" s="228"/>
      <c r="AT572" s="228"/>
      <c r="AU572" s="228"/>
      <c r="AV572" s="228"/>
      <c r="AW572" s="228"/>
      <c r="AX572" s="228"/>
      <c r="AY572" s="228"/>
      <c r="AZ572" s="228"/>
      <c r="BA572" s="228"/>
      <c r="BB572" s="228"/>
      <c r="BC572" s="228"/>
      <c r="BD572" s="228"/>
      <c r="BE572" s="228"/>
      <c r="BF572" s="228"/>
      <c r="BG572" s="228"/>
      <c r="BH572" s="228"/>
      <c r="BI572" s="228"/>
      <c r="BJ572" s="228"/>
      <c r="BK572" s="228"/>
      <c r="BL572" s="228"/>
      <c r="BM572" s="229">
        <v>40</v>
      </c>
    </row>
    <row r="573" spans="1:65">
      <c r="A573" s="30"/>
      <c r="B573" s="19">
        <v>1</v>
      </c>
      <c r="C573" s="9">
        <v>6</v>
      </c>
      <c r="D573" s="230">
        <v>11.62</v>
      </c>
      <c r="E573" s="230">
        <v>12.55</v>
      </c>
      <c r="F573" s="230">
        <v>11.57</v>
      </c>
      <c r="G573" s="230">
        <v>12.21</v>
      </c>
      <c r="H573" s="242">
        <v>10</v>
      </c>
      <c r="I573" s="230">
        <v>11.55</v>
      </c>
      <c r="J573" s="242">
        <v>10</v>
      </c>
      <c r="K573" s="242">
        <v>10</v>
      </c>
      <c r="L573" s="230">
        <v>11.9</v>
      </c>
      <c r="M573" s="242">
        <v>11</v>
      </c>
      <c r="N573" s="242">
        <v>13</v>
      </c>
      <c r="O573" s="242" t="s">
        <v>278</v>
      </c>
      <c r="P573" s="242">
        <v>14.9</v>
      </c>
      <c r="Q573" s="230">
        <v>11.65</v>
      </c>
      <c r="R573" s="230">
        <v>12.03</v>
      </c>
      <c r="S573" s="230">
        <v>12.2</v>
      </c>
      <c r="T573" s="230">
        <v>11.8</v>
      </c>
      <c r="U573" s="230">
        <v>12.281684273015999</v>
      </c>
      <c r="V573" s="230">
        <v>11.79</v>
      </c>
      <c r="W573" s="230">
        <v>12.4</v>
      </c>
      <c r="X573" s="230">
        <v>11.65</v>
      </c>
      <c r="Y573" s="242">
        <v>10.206000000000001</v>
      </c>
      <c r="Z573" s="227"/>
      <c r="AA573" s="228"/>
      <c r="AB573" s="228"/>
      <c r="AC573" s="228"/>
      <c r="AD573" s="228"/>
      <c r="AE573" s="228"/>
      <c r="AF573" s="228"/>
      <c r="AG573" s="228"/>
      <c r="AH573" s="228"/>
      <c r="AI573" s="228"/>
      <c r="AJ573" s="228"/>
      <c r="AK573" s="228"/>
      <c r="AL573" s="228"/>
      <c r="AM573" s="228"/>
      <c r="AN573" s="228"/>
      <c r="AO573" s="228"/>
      <c r="AP573" s="228"/>
      <c r="AQ573" s="228"/>
      <c r="AR573" s="228"/>
      <c r="AS573" s="228"/>
      <c r="AT573" s="228"/>
      <c r="AU573" s="228"/>
      <c r="AV573" s="228"/>
      <c r="AW573" s="228"/>
      <c r="AX573" s="228"/>
      <c r="AY573" s="228"/>
      <c r="AZ573" s="228"/>
      <c r="BA573" s="228"/>
      <c r="BB573" s="228"/>
      <c r="BC573" s="228"/>
      <c r="BD573" s="228"/>
      <c r="BE573" s="228"/>
      <c r="BF573" s="228"/>
      <c r="BG573" s="228"/>
      <c r="BH573" s="228"/>
      <c r="BI573" s="228"/>
      <c r="BJ573" s="228"/>
      <c r="BK573" s="228"/>
      <c r="BL573" s="228"/>
      <c r="BM573" s="231"/>
    </row>
    <row r="574" spans="1:65">
      <c r="A574" s="30"/>
      <c r="B574" s="20" t="s">
        <v>258</v>
      </c>
      <c r="C574" s="12"/>
      <c r="D574" s="232">
        <v>11.421666666666667</v>
      </c>
      <c r="E574" s="232">
        <v>12.208333333333334</v>
      </c>
      <c r="F574" s="232">
        <v>11.818333333333333</v>
      </c>
      <c r="G574" s="232">
        <v>12.008333333333335</v>
      </c>
      <c r="H574" s="232">
        <v>10</v>
      </c>
      <c r="I574" s="232">
        <v>11.666666666666666</v>
      </c>
      <c r="J574" s="232">
        <v>10</v>
      </c>
      <c r="K574" s="232">
        <v>10</v>
      </c>
      <c r="L574" s="232">
        <v>11.866666666666667</v>
      </c>
      <c r="M574" s="232">
        <v>11.666666666666666</v>
      </c>
      <c r="N574" s="232">
        <v>12.833333333333334</v>
      </c>
      <c r="O574" s="232" t="s">
        <v>621</v>
      </c>
      <c r="P574" s="232">
        <v>14.966666666666669</v>
      </c>
      <c r="Q574" s="232">
        <v>11.533333333333333</v>
      </c>
      <c r="R574" s="232">
        <v>12.04</v>
      </c>
      <c r="S574" s="232">
        <v>11.950000000000001</v>
      </c>
      <c r="T574" s="232">
        <v>11.533333333333333</v>
      </c>
      <c r="U574" s="232">
        <v>12.242655264951916</v>
      </c>
      <c r="V574" s="232">
        <v>11.798333333333334</v>
      </c>
      <c r="W574" s="232">
        <v>12.350000000000001</v>
      </c>
      <c r="X574" s="232">
        <v>11.573333333333336</v>
      </c>
      <c r="Y574" s="232">
        <v>10.352083333333335</v>
      </c>
      <c r="Z574" s="227"/>
      <c r="AA574" s="228"/>
      <c r="AB574" s="228"/>
      <c r="AC574" s="228"/>
      <c r="AD574" s="228"/>
      <c r="AE574" s="228"/>
      <c r="AF574" s="228"/>
      <c r="AG574" s="228"/>
      <c r="AH574" s="228"/>
      <c r="AI574" s="228"/>
      <c r="AJ574" s="228"/>
      <c r="AK574" s="228"/>
      <c r="AL574" s="228"/>
      <c r="AM574" s="228"/>
      <c r="AN574" s="228"/>
      <c r="AO574" s="228"/>
      <c r="AP574" s="228"/>
      <c r="AQ574" s="228"/>
      <c r="AR574" s="228"/>
      <c r="AS574" s="228"/>
      <c r="AT574" s="228"/>
      <c r="AU574" s="228"/>
      <c r="AV574" s="228"/>
      <c r="AW574" s="228"/>
      <c r="AX574" s="228"/>
      <c r="AY574" s="228"/>
      <c r="AZ574" s="228"/>
      <c r="BA574" s="228"/>
      <c r="BB574" s="228"/>
      <c r="BC574" s="228"/>
      <c r="BD574" s="228"/>
      <c r="BE574" s="228"/>
      <c r="BF574" s="228"/>
      <c r="BG574" s="228"/>
      <c r="BH574" s="228"/>
      <c r="BI574" s="228"/>
      <c r="BJ574" s="228"/>
      <c r="BK574" s="228"/>
      <c r="BL574" s="228"/>
      <c r="BM574" s="231"/>
    </row>
    <row r="575" spans="1:65">
      <c r="A575" s="30"/>
      <c r="B575" s="3" t="s">
        <v>259</v>
      </c>
      <c r="C575" s="29"/>
      <c r="D575" s="230">
        <v>11.364999999999998</v>
      </c>
      <c r="E575" s="230">
        <v>12.41</v>
      </c>
      <c r="F575" s="230">
        <v>11.71</v>
      </c>
      <c r="G575" s="230">
        <v>12.01</v>
      </c>
      <c r="H575" s="230">
        <v>10</v>
      </c>
      <c r="I575" s="230">
        <v>11.6</v>
      </c>
      <c r="J575" s="230">
        <v>10</v>
      </c>
      <c r="K575" s="230">
        <v>10</v>
      </c>
      <c r="L575" s="230">
        <v>11.9</v>
      </c>
      <c r="M575" s="230">
        <v>11.5</v>
      </c>
      <c r="N575" s="230">
        <v>13</v>
      </c>
      <c r="O575" s="230" t="s">
        <v>621</v>
      </c>
      <c r="P575" s="230">
        <v>14.95</v>
      </c>
      <c r="Q575" s="230">
        <v>11.574999999999999</v>
      </c>
      <c r="R575" s="230">
        <v>12.065</v>
      </c>
      <c r="S575" s="230">
        <v>11.9</v>
      </c>
      <c r="T575" s="230">
        <v>11.7</v>
      </c>
      <c r="U575" s="230">
        <v>12.2409064510974</v>
      </c>
      <c r="V575" s="230">
        <v>11.844999999999999</v>
      </c>
      <c r="W575" s="230">
        <v>12.350000000000001</v>
      </c>
      <c r="X575" s="230">
        <v>11.57</v>
      </c>
      <c r="Y575" s="230">
        <v>10.1875</v>
      </c>
      <c r="Z575" s="227"/>
      <c r="AA575" s="228"/>
      <c r="AB575" s="228"/>
      <c r="AC575" s="228"/>
      <c r="AD575" s="228"/>
      <c r="AE575" s="228"/>
      <c r="AF575" s="228"/>
      <c r="AG575" s="228"/>
      <c r="AH575" s="228"/>
      <c r="AI575" s="228"/>
      <c r="AJ575" s="228"/>
      <c r="AK575" s="228"/>
      <c r="AL575" s="228"/>
      <c r="AM575" s="228"/>
      <c r="AN575" s="228"/>
      <c r="AO575" s="228"/>
      <c r="AP575" s="228"/>
      <c r="AQ575" s="228"/>
      <c r="AR575" s="228"/>
      <c r="AS575" s="228"/>
      <c r="AT575" s="228"/>
      <c r="AU575" s="228"/>
      <c r="AV575" s="228"/>
      <c r="AW575" s="228"/>
      <c r="AX575" s="228"/>
      <c r="AY575" s="228"/>
      <c r="AZ575" s="228"/>
      <c r="BA575" s="228"/>
      <c r="BB575" s="228"/>
      <c r="BC575" s="228"/>
      <c r="BD575" s="228"/>
      <c r="BE575" s="228"/>
      <c r="BF575" s="228"/>
      <c r="BG575" s="228"/>
      <c r="BH575" s="228"/>
      <c r="BI575" s="228"/>
      <c r="BJ575" s="228"/>
      <c r="BK575" s="228"/>
      <c r="BL575" s="228"/>
      <c r="BM575" s="231"/>
    </row>
    <row r="576" spans="1:65">
      <c r="A576" s="30"/>
      <c r="B576" s="3" t="s">
        <v>260</v>
      </c>
      <c r="C576" s="29"/>
      <c r="D576" s="24">
        <v>0.22049187437787057</v>
      </c>
      <c r="E576" s="24">
        <v>0.61395168105207354</v>
      </c>
      <c r="F576" s="24">
        <v>0.58266342485749545</v>
      </c>
      <c r="G576" s="24">
        <v>0.21516660211721189</v>
      </c>
      <c r="H576" s="24">
        <v>0</v>
      </c>
      <c r="I576" s="24">
        <v>0.14719601443879754</v>
      </c>
      <c r="J576" s="24">
        <v>0</v>
      </c>
      <c r="K576" s="24">
        <v>0</v>
      </c>
      <c r="L576" s="24">
        <v>0.2338090388900024</v>
      </c>
      <c r="M576" s="24">
        <v>0.81649658092772603</v>
      </c>
      <c r="N576" s="24">
        <v>0.40824829046386302</v>
      </c>
      <c r="O576" s="24" t="s">
        <v>621</v>
      </c>
      <c r="P576" s="24">
        <v>8.1649658092772318E-2</v>
      </c>
      <c r="Q576" s="24">
        <v>0.23804761428476143</v>
      </c>
      <c r="R576" s="24">
        <v>0.27885480092693388</v>
      </c>
      <c r="S576" s="24">
        <v>0.16431676725154926</v>
      </c>
      <c r="T576" s="24">
        <v>0.39327683210007003</v>
      </c>
      <c r="U576" s="24">
        <v>3.2486684075905013E-2</v>
      </c>
      <c r="V576" s="24">
        <v>0.2124539165717278</v>
      </c>
      <c r="W576" s="24">
        <v>0.10488088481701528</v>
      </c>
      <c r="X576" s="24">
        <v>5.8878405775519289E-2</v>
      </c>
      <c r="Y576" s="24">
        <v>0.3359413928715006</v>
      </c>
      <c r="Z576" s="155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86</v>
      </c>
      <c r="C577" s="29"/>
      <c r="D577" s="13">
        <v>1.9304702265682525E-2</v>
      </c>
      <c r="E577" s="13">
        <v>5.0289557492320017E-2</v>
      </c>
      <c r="F577" s="13">
        <v>4.9301657723099315E-2</v>
      </c>
      <c r="G577" s="13">
        <v>1.7918107046540892E-2</v>
      </c>
      <c r="H577" s="13">
        <v>0</v>
      </c>
      <c r="I577" s="13">
        <v>1.2616801237611218E-2</v>
      </c>
      <c r="J577" s="13">
        <v>0</v>
      </c>
      <c r="K577" s="13">
        <v>0</v>
      </c>
      <c r="L577" s="13">
        <v>1.970300889522492E-2</v>
      </c>
      <c r="M577" s="13">
        <v>6.9985421222376526E-2</v>
      </c>
      <c r="N577" s="13">
        <v>3.1811555101080233E-2</v>
      </c>
      <c r="O577" s="13" t="s">
        <v>621</v>
      </c>
      <c r="P577" s="13">
        <v>5.4554337255749872E-3</v>
      </c>
      <c r="Q577" s="13">
        <v>2.0639966556482203E-2</v>
      </c>
      <c r="R577" s="13">
        <v>2.3160697751406469E-2</v>
      </c>
      <c r="S577" s="13">
        <v>1.3750357092179854E-2</v>
      </c>
      <c r="T577" s="13">
        <v>3.4099147291913587E-2</v>
      </c>
      <c r="U577" s="13">
        <v>2.6535652089222338E-3</v>
      </c>
      <c r="V577" s="13">
        <v>1.8007112578476717E-2</v>
      </c>
      <c r="W577" s="13">
        <v>8.4923793374101428E-3</v>
      </c>
      <c r="X577" s="13">
        <v>5.0874198538755138E-3</v>
      </c>
      <c r="Y577" s="13">
        <v>3.2451573471185401E-2</v>
      </c>
      <c r="Z577" s="155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261</v>
      </c>
      <c r="C578" s="29"/>
      <c r="D578" s="13">
        <v>-3.7640889441089009E-2</v>
      </c>
      <c r="E578" s="13">
        <v>2.8641541637826284E-2</v>
      </c>
      <c r="F578" s="13">
        <v>-4.2188161428223792E-3</v>
      </c>
      <c r="G578" s="13">
        <v>1.1790076109288616E-2</v>
      </c>
      <c r="H578" s="13">
        <v>-0.1574267235731116</v>
      </c>
      <c r="I578" s="13">
        <v>-1.6997844168630261E-2</v>
      </c>
      <c r="J578" s="13">
        <v>-0.1574267235731116</v>
      </c>
      <c r="K578" s="13">
        <v>-0.1574267235731116</v>
      </c>
      <c r="L578" s="13">
        <v>-1.4637864009237056E-4</v>
      </c>
      <c r="M578" s="13">
        <v>-1.6997844168630261E-2</v>
      </c>
      <c r="N578" s="13">
        <v>8.1302371414506913E-2</v>
      </c>
      <c r="O578" s="13" t="s">
        <v>621</v>
      </c>
      <c r="P578" s="13">
        <v>0.26105133705224315</v>
      </c>
      <c r="Q578" s="13">
        <v>-2.8232154520988706E-2</v>
      </c>
      <c r="R578" s="13">
        <v>1.4458224817973653E-2</v>
      </c>
      <c r="S578" s="13">
        <v>6.8750653301317133E-3</v>
      </c>
      <c r="T578" s="13">
        <v>-2.8232154520988706E-2</v>
      </c>
      <c r="U578" s="13">
        <v>3.1533415875543147E-2</v>
      </c>
      <c r="V578" s="13">
        <v>-5.9039626956761682E-3</v>
      </c>
      <c r="W578" s="13">
        <v>4.0577996387207271E-2</v>
      </c>
      <c r="X578" s="13">
        <v>-2.4861861415280906E-2</v>
      </c>
      <c r="Y578" s="13">
        <v>-0.12776112279891483</v>
      </c>
      <c r="Z578" s="155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46" t="s">
        <v>262</v>
      </c>
      <c r="C579" s="47"/>
      <c r="D579" s="45">
        <v>0.94</v>
      </c>
      <c r="E579" s="45">
        <v>0.92</v>
      </c>
      <c r="F579" s="45">
        <v>0</v>
      </c>
      <c r="G579" s="45">
        <v>0.45</v>
      </c>
      <c r="H579" s="45" t="s">
        <v>263</v>
      </c>
      <c r="I579" s="45">
        <v>0.36</v>
      </c>
      <c r="J579" s="45" t="s">
        <v>263</v>
      </c>
      <c r="K579" s="45" t="s">
        <v>263</v>
      </c>
      <c r="L579" s="45">
        <v>0.11</v>
      </c>
      <c r="M579" s="45" t="s">
        <v>263</v>
      </c>
      <c r="N579" s="45" t="s">
        <v>263</v>
      </c>
      <c r="O579" s="45">
        <v>4.3</v>
      </c>
      <c r="P579" s="45">
        <v>7.45</v>
      </c>
      <c r="Q579" s="45">
        <v>0.67</v>
      </c>
      <c r="R579" s="45">
        <v>0.52</v>
      </c>
      <c r="S579" s="45">
        <v>0.31</v>
      </c>
      <c r="T579" s="45">
        <v>0.67</v>
      </c>
      <c r="U579" s="45">
        <v>1</v>
      </c>
      <c r="V579" s="45">
        <v>0.05</v>
      </c>
      <c r="W579" s="45">
        <v>1.26</v>
      </c>
      <c r="X579" s="45">
        <v>0.57999999999999996</v>
      </c>
      <c r="Y579" s="45">
        <v>3.47</v>
      </c>
      <c r="Z579" s="155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B580" s="158" t="s">
        <v>280</v>
      </c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BM580" s="55"/>
    </row>
    <row r="581" spans="1:65">
      <c r="BM581" s="55"/>
    </row>
    <row r="582" spans="1:65" ht="15">
      <c r="B582" s="8" t="s">
        <v>463</v>
      </c>
      <c r="BM582" s="28" t="s">
        <v>66</v>
      </c>
    </row>
    <row r="583" spans="1:65" ht="15">
      <c r="A583" s="25" t="s">
        <v>57</v>
      </c>
      <c r="B583" s="18" t="s">
        <v>110</v>
      </c>
      <c r="C583" s="15" t="s">
        <v>111</v>
      </c>
      <c r="D583" s="16" t="s">
        <v>225</v>
      </c>
      <c r="E583" s="17" t="s">
        <v>225</v>
      </c>
      <c r="F583" s="17" t="s">
        <v>225</v>
      </c>
      <c r="G583" s="17" t="s">
        <v>225</v>
      </c>
      <c r="H583" s="17" t="s">
        <v>225</v>
      </c>
      <c r="I583" s="17" t="s">
        <v>225</v>
      </c>
      <c r="J583" s="17" t="s">
        <v>225</v>
      </c>
      <c r="K583" s="17" t="s">
        <v>225</v>
      </c>
      <c r="L583" s="17" t="s">
        <v>225</v>
      </c>
      <c r="M583" s="17" t="s">
        <v>225</v>
      </c>
      <c r="N583" s="17" t="s">
        <v>225</v>
      </c>
      <c r="O583" s="17" t="s">
        <v>225</v>
      </c>
      <c r="P583" s="17" t="s">
        <v>225</v>
      </c>
      <c r="Q583" s="17" t="s">
        <v>225</v>
      </c>
      <c r="R583" s="17" t="s">
        <v>225</v>
      </c>
      <c r="S583" s="17" t="s">
        <v>225</v>
      </c>
      <c r="T583" s="17" t="s">
        <v>225</v>
      </c>
      <c r="U583" s="17" t="s">
        <v>225</v>
      </c>
      <c r="V583" s="17" t="s">
        <v>225</v>
      </c>
      <c r="W583" s="17" t="s">
        <v>225</v>
      </c>
      <c r="X583" s="17" t="s">
        <v>225</v>
      </c>
      <c r="Y583" s="17" t="s">
        <v>225</v>
      </c>
      <c r="Z583" s="155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1</v>
      </c>
    </row>
    <row r="584" spans="1:65">
      <c r="A584" s="30"/>
      <c r="B584" s="19" t="s">
        <v>226</v>
      </c>
      <c r="C584" s="9" t="s">
        <v>226</v>
      </c>
      <c r="D584" s="153" t="s">
        <v>228</v>
      </c>
      <c r="E584" s="154" t="s">
        <v>229</v>
      </c>
      <c r="F584" s="154" t="s">
        <v>230</v>
      </c>
      <c r="G584" s="154" t="s">
        <v>231</v>
      </c>
      <c r="H584" s="154" t="s">
        <v>232</v>
      </c>
      <c r="I584" s="154" t="s">
        <v>233</v>
      </c>
      <c r="J584" s="154" t="s">
        <v>234</v>
      </c>
      <c r="K584" s="154" t="s">
        <v>235</v>
      </c>
      <c r="L584" s="154" t="s">
        <v>236</v>
      </c>
      <c r="M584" s="154" t="s">
        <v>237</v>
      </c>
      <c r="N584" s="154" t="s">
        <v>238</v>
      </c>
      <c r="O584" s="154" t="s">
        <v>239</v>
      </c>
      <c r="P584" s="154" t="s">
        <v>240</v>
      </c>
      <c r="Q584" s="154" t="s">
        <v>241</v>
      </c>
      <c r="R584" s="154" t="s">
        <v>242</v>
      </c>
      <c r="S584" s="154" t="s">
        <v>243</v>
      </c>
      <c r="T584" s="154" t="s">
        <v>244</v>
      </c>
      <c r="U584" s="154" t="s">
        <v>245</v>
      </c>
      <c r="V584" s="154" t="s">
        <v>247</v>
      </c>
      <c r="W584" s="154" t="s">
        <v>249</v>
      </c>
      <c r="X584" s="154" t="s">
        <v>250</v>
      </c>
      <c r="Y584" s="154" t="s">
        <v>251</v>
      </c>
      <c r="Z584" s="155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 t="s">
        <v>1</v>
      </c>
    </row>
    <row r="585" spans="1:65">
      <c r="A585" s="30"/>
      <c r="B585" s="19"/>
      <c r="C585" s="9"/>
      <c r="D585" s="10" t="s">
        <v>271</v>
      </c>
      <c r="E585" s="11" t="s">
        <v>272</v>
      </c>
      <c r="F585" s="11" t="s">
        <v>114</v>
      </c>
      <c r="G585" s="11" t="s">
        <v>272</v>
      </c>
      <c r="H585" s="11" t="s">
        <v>114</v>
      </c>
      <c r="I585" s="11" t="s">
        <v>272</v>
      </c>
      <c r="J585" s="11" t="s">
        <v>114</v>
      </c>
      <c r="K585" s="11" t="s">
        <v>114</v>
      </c>
      <c r="L585" s="11" t="s">
        <v>114</v>
      </c>
      <c r="M585" s="11" t="s">
        <v>114</v>
      </c>
      <c r="N585" s="11" t="s">
        <v>272</v>
      </c>
      <c r="O585" s="11" t="s">
        <v>271</v>
      </c>
      <c r="P585" s="11" t="s">
        <v>272</v>
      </c>
      <c r="Q585" s="11" t="s">
        <v>272</v>
      </c>
      <c r="R585" s="11" t="s">
        <v>114</v>
      </c>
      <c r="S585" s="11" t="s">
        <v>114</v>
      </c>
      <c r="T585" s="11" t="s">
        <v>272</v>
      </c>
      <c r="U585" s="11" t="s">
        <v>114</v>
      </c>
      <c r="V585" s="11" t="s">
        <v>272</v>
      </c>
      <c r="W585" s="11" t="s">
        <v>114</v>
      </c>
      <c r="X585" s="11" t="s">
        <v>114</v>
      </c>
      <c r="Y585" s="11" t="s">
        <v>114</v>
      </c>
      <c r="Z585" s="155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2</v>
      </c>
    </row>
    <row r="586" spans="1:65">
      <c r="A586" s="30"/>
      <c r="B586" s="19"/>
      <c r="C586" s="9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155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3</v>
      </c>
    </row>
    <row r="587" spans="1:65">
      <c r="A587" s="30"/>
      <c r="B587" s="18">
        <v>1</v>
      </c>
      <c r="C587" s="14">
        <v>1</v>
      </c>
      <c r="D587" s="22">
        <v>1.79</v>
      </c>
      <c r="E587" s="22">
        <v>1.8399999999999999</v>
      </c>
      <c r="F587" s="150">
        <v>2.1440000000000001</v>
      </c>
      <c r="G587" s="22">
        <v>1.788</v>
      </c>
      <c r="H587" s="22">
        <v>1.77</v>
      </c>
      <c r="I587" s="22">
        <v>1.82</v>
      </c>
      <c r="J587" s="22">
        <v>1.78</v>
      </c>
      <c r="K587" s="22">
        <v>1.87</v>
      </c>
      <c r="L587" s="22">
        <v>1.8260999999999998</v>
      </c>
      <c r="M587" s="22">
        <v>1.8349999999999997</v>
      </c>
      <c r="N587" s="22">
        <v>1.92</v>
      </c>
      <c r="O587" s="22">
        <v>1.7978481078006499</v>
      </c>
      <c r="P587" s="150">
        <v>2.2105999999999999</v>
      </c>
      <c r="Q587" s="22">
        <v>1.7500000000000002</v>
      </c>
      <c r="R587" s="22">
        <v>1.7500000000000002</v>
      </c>
      <c r="S587" s="22">
        <v>1.79</v>
      </c>
      <c r="T587" s="22">
        <v>1.82</v>
      </c>
      <c r="U587" s="22">
        <v>1.7984304999999998</v>
      </c>
      <c r="V587" s="22">
        <v>1.86</v>
      </c>
      <c r="W587" s="22">
        <v>1.8319999999999999</v>
      </c>
      <c r="X587" s="22">
        <v>1.91</v>
      </c>
      <c r="Y587" s="22">
        <v>1.7644620999999998</v>
      </c>
      <c r="Z587" s="155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1</v>
      </c>
    </row>
    <row r="588" spans="1:65">
      <c r="A588" s="30"/>
      <c r="B588" s="19">
        <v>1</v>
      </c>
      <c r="C588" s="9">
        <v>2</v>
      </c>
      <c r="D588" s="11">
        <v>1.79</v>
      </c>
      <c r="E588" s="11">
        <v>1.87</v>
      </c>
      <c r="F588" s="151">
        <v>2.1659999999999999</v>
      </c>
      <c r="G588" s="11">
        <v>1.8759999999999999</v>
      </c>
      <c r="H588" s="11">
        <v>1.77</v>
      </c>
      <c r="I588" s="11">
        <v>1.83</v>
      </c>
      <c r="J588" s="11">
        <v>1.86</v>
      </c>
      <c r="K588" s="11">
        <v>1.86</v>
      </c>
      <c r="L588" s="11">
        <v>1.8276000000000001</v>
      </c>
      <c r="M588" s="11">
        <v>1.8380000000000001</v>
      </c>
      <c r="N588" s="11">
        <v>1.94</v>
      </c>
      <c r="O588" s="11">
        <v>1.8328538932827736</v>
      </c>
      <c r="P588" s="151">
        <v>2.1655000000000002</v>
      </c>
      <c r="Q588" s="11">
        <v>1.8500000000000003</v>
      </c>
      <c r="R588" s="11">
        <v>1.8399999999999999</v>
      </c>
      <c r="S588" s="11">
        <v>1.77</v>
      </c>
      <c r="T588" s="11">
        <v>1.8399999999999999</v>
      </c>
      <c r="U588" s="11">
        <v>1.8036954999999997</v>
      </c>
      <c r="V588" s="11">
        <v>1.81</v>
      </c>
      <c r="W588" s="11">
        <v>1.8341000000000001</v>
      </c>
      <c r="X588" s="11">
        <v>1.9299999999999997</v>
      </c>
      <c r="Y588" s="11">
        <v>1.8623758000000001</v>
      </c>
      <c r="Z588" s="155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 t="e">
        <v>#N/A</v>
      </c>
    </row>
    <row r="589" spans="1:65">
      <c r="A589" s="30"/>
      <c r="B589" s="19">
        <v>1</v>
      </c>
      <c r="C589" s="9">
        <v>3</v>
      </c>
      <c r="D589" s="11">
        <v>1.78</v>
      </c>
      <c r="E589" s="11">
        <v>1.81</v>
      </c>
      <c r="F589" s="151">
        <v>2.1960000000000002</v>
      </c>
      <c r="G589" s="11">
        <v>1.7450000000000001</v>
      </c>
      <c r="H589" s="11">
        <v>1.76</v>
      </c>
      <c r="I589" s="11">
        <v>1.8500000000000003</v>
      </c>
      <c r="J589" s="11">
        <v>1.8500000000000003</v>
      </c>
      <c r="K589" s="11">
        <v>1.86</v>
      </c>
      <c r="L589" s="11">
        <v>1.8301999999999998</v>
      </c>
      <c r="M589" s="11">
        <v>1.8480000000000001</v>
      </c>
      <c r="N589" s="11">
        <v>1.9900000000000002</v>
      </c>
      <c r="O589" s="11">
        <v>1.7906514977464791</v>
      </c>
      <c r="P589" s="151">
        <v>2.1745000000000001</v>
      </c>
      <c r="Q589" s="11">
        <v>1.9</v>
      </c>
      <c r="R589" s="11">
        <v>1.81</v>
      </c>
      <c r="S589" s="11">
        <v>1.79</v>
      </c>
      <c r="T589" s="11">
        <v>1.8500000000000003</v>
      </c>
      <c r="U589" s="11">
        <v>1.794648</v>
      </c>
      <c r="V589" s="11">
        <v>1.8799999999999997</v>
      </c>
      <c r="W589" s="11">
        <v>1.8277999999999999</v>
      </c>
      <c r="X589" s="11">
        <v>1.95</v>
      </c>
      <c r="Y589" s="11">
        <v>1.8188231666666665</v>
      </c>
      <c r="Z589" s="155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16</v>
      </c>
    </row>
    <row r="590" spans="1:65">
      <c r="A590" s="30"/>
      <c r="B590" s="19">
        <v>1</v>
      </c>
      <c r="C590" s="9">
        <v>4</v>
      </c>
      <c r="D590" s="11">
        <v>1.79</v>
      </c>
      <c r="E590" s="11">
        <v>1.86</v>
      </c>
      <c r="F590" s="151">
        <v>2.1219999999999999</v>
      </c>
      <c r="G590" s="11">
        <v>1.7319999999999998</v>
      </c>
      <c r="H590" s="11">
        <v>1.77</v>
      </c>
      <c r="I590" s="11">
        <v>1.8399999999999999</v>
      </c>
      <c r="J590" s="11">
        <v>1.86</v>
      </c>
      <c r="K590" s="11">
        <v>1.8799999999999997</v>
      </c>
      <c r="L590" s="11">
        <v>1.7746999999999999</v>
      </c>
      <c r="M590" s="11">
        <v>1.847</v>
      </c>
      <c r="N590" s="11">
        <v>1.8900000000000001</v>
      </c>
      <c r="O590" s="11">
        <v>1.8109960950668111</v>
      </c>
      <c r="P590" s="151">
        <v>2.1589</v>
      </c>
      <c r="Q590" s="11">
        <v>1.83</v>
      </c>
      <c r="R590" s="11">
        <v>1.77</v>
      </c>
      <c r="S590" s="11">
        <v>1.7999999999999998</v>
      </c>
      <c r="T590" s="11">
        <v>1.8500000000000003</v>
      </c>
      <c r="U590" s="11">
        <v>1.7947154999999999</v>
      </c>
      <c r="V590" s="11">
        <v>1.82</v>
      </c>
      <c r="W590" s="11">
        <v>1.8289</v>
      </c>
      <c r="X590" s="11">
        <v>1.94</v>
      </c>
      <c r="Y590" s="11">
        <v>1.7259074666666665</v>
      </c>
      <c r="Z590" s="155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1.8295043690155293</v>
      </c>
    </row>
    <row r="591" spans="1:65">
      <c r="A591" s="30"/>
      <c r="B591" s="19">
        <v>1</v>
      </c>
      <c r="C591" s="9">
        <v>5</v>
      </c>
      <c r="D591" s="11">
        <v>1.78</v>
      </c>
      <c r="E591" s="11">
        <v>1.91</v>
      </c>
      <c r="F591" s="151">
        <v>2.1440000000000001</v>
      </c>
      <c r="G591" s="11">
        <v>1.7649999999999999</v>
      </c>
      <c r="H591" s="11">
        <v>1.77</v>
      </c>
      <c r="I591" s="11">
        <v>1.83</v>
      </c>
      <c r="J591" s="11">
        <v>1.8799999999999997</v>
      </c>
      <c r="K591" s="11">
        <v>1.8799999999999997</v>
      </c>
      <c r="L591" s="11">
        <v>1.8094999999999999</v>
      </c>
      <c r="M591" s="11">
        <v>1.8579999999999999</v>
      </c>
      <c r="N591" s="11">
        <v>1.9</v>
      </c>
      <c r="O591" s="11">
        <v>1.7836096578475984</v>
      </c>
      <c r="P591" s="151">
        <v>2.1528</v>
      </c>
      <c r="Q591" s="11">
        <v>1.92</v>
      </c>
      <c r="R591" s="11">
        <v>1.79</v>
      </c>
      <c r="S591" s="11">
        <v>1.82</v>
      </c>
      <c r="T591" s="11">
        <v>1.8399999999999999</v>
      </c>
      <c r="U591" s="11">
        <v>1.797363</v>
      </c>
      <c r="V591" s="11">
        <v>1.8500000000000003</v>
      </c>
      <c r="W591" s="11">
        <v>1.83</v>
      </c>
      <c r="X591" s="11">
        <v>1.94</v>
      </c>
      <c r="Y591" s="11">
        <v>1.7209203000000002</v>
      </c>
      <c r="Z591" s="155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41</v>
      </c>
    </row>
    <row r="592" spans="1:65">
      <c r="A592" s="30"/>
      <c r="B592" s="19">
        <v>1</v>
      </c>
      <c r="C592" s="9">
        <v>6</v>
      </c>
      <c r="D592" s="11">
        <v>1.79</v>
      </c>
      <c r="E592" s="11">
        <v>1.92</v>
      </c>
      <c r="F592" s="151">
        <v>2.0470000000000002</v>
      </c>
      <c r="G592" s="11">
        <v>1.736</v>
      </c>
      <c r="H592" s="11">
        <v>1.76</v>
      </c>
      <c r="I592" s="11">
        <v>1.83</v>
      </c>
      <c r="J592" s="11">
        <v>1.86</v>
      </c>
      <c r="K592" s="11">
        <v>1.8799999999999997</v>
      </c>
      <c r="L592" s="11">
        <v>1.7945</v>
      </c>
      <c r="M592" s="11">
        <v>1.788</v>
      </c>
      <c r="N592" s="11">
        <v>1.94</v>
      </c>
      <c r="O592" s="11">
        <v>1.7538085967858434</v>
      </c>
      <c r="P592" s="151">
        <v>2.1400999999999999</v>
      </c>
      <c r="Q592" s="11">
        <v>1.82</v>
      </c>
      <c r="R592" s="11">
        <v>1.77</v>
      </c>
      <c r="S592" s="11">
        <v>1.7399999999999998</v>
      </c>
      <c r="T592" s="11">
        <v>1.8500000000000003</v>
      </c>
      <c r="U592" s="11">
        <v>1.8096380000000003</v>
      </c>
      <c r="V592" s="11">
        <v>1.8399999999999999</v>
      </c>
      <c r="W592" s="11">
        <v>1.8242999999999998</v>
      </c>
      <c r="X592" s="11">
        <v>1.9299999999999997</v>
      </c>
      <c r="Y592" s="11">
        <v>1.9340770999999997</v>
      </c>
      <c r="Z592" s="155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30"/>
      <c r="B593" s="20" t="s">
        <v>258</v>
      </c>
      <c r="C593" s="12"/>
      <c r="D593" s="23">
        <v>1.7866666666666664</v>
      </c>
      <c r="E593" s="23">
        <v>1.8683333333333332</v>
      </c>
      <c r="F593" s="23">
        <v>2.1365000000000003</v>
      </c>
      <c r="G593" s="23">
        <v>1.7736666666666669</v>
      </c>
      <c r="H593" s="23">
        <v>1.7666666666666666</v>
      </c>
      <c r="I593" s="23">
        <v>1.8333333333333337</v>
      </c>
      <c r="J593" s="23">
        <v>1.8483333333333334</v>
      </c>
      <c r="K593" s="23">
        <v>1.8716666666666664</v>
      </c>
      <c r="L593" s="23">
        <v>1.8104333333333331</v>
      </c>
      <c r="M593" s="23">
        <v>1.8356666666666668</v>
      </c>
      <c r="N593" s="23">
        <v>1.93</v>
      </c>
      <c r="O593" s="23">
        <v>1.7949613080883593</v>
      </c>
      <c r="P593" s="23">
        <v>2.1670666666666669</v>
      </c>
      <c r="Q593" s="23">
        <v>1.845</v>
      </c>
      <c r="R593" s="23">
        <v>1.7883333333333333</v>
      </c>
      <c r="S593" s="23">
        <v>1.7849999999999999</v>
      </c>
      <c r="T593" s="23">
        <v>1.8416666666666668</v>
      </c>
      <c r="U593" s="23">
        <v>1.7997484166666664</v>
      </c>
      <c r="V593" s="23">
        <v>1.8433333333333335</v>
      </c>
      <c r="W593" s="23">
        <v>1.8295166666666665</v>
      </c>
      <c r="X593" s="23">
        <v>1.9333333333333333</v>
      </c>
      <c r="Y593" s="23">
        <v>1.8044276555555554</v>
      </c>
      <c r="Z593" s="155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3" t="s">
        <v>259</v>
      </c>
      <c r="C594" s="29"/>
      <c r="D594" s="11">
        <v>1.79</v>
      </c>
      <c r="E594" s="11">
        <v>1.8650000000000002</v>
      </c>
      <c r="F594" s="11">
        <v>2.1440000000000001</v>
      </c>
      <c r="G594" s="11">
        <v>1.7549999999999999</v>
      </c>
      <c r="H594" s="11">
        <v>1.77</v>
      </c>
      <c r="I594" s="11">
        <v>1.83</v>
      </c>
      <c r="J594" s="11">
        <v>1.86</v>
      </c>
      <c r="K594" s="11">
        <v>1.875</v>
      </c>
      <c r="L594" s="11">
        <v>1.8177999999999999</v>
      </c>
      <c r="M594" s="11">
        <v>1.8425</v>
      </c>
      <c r="N594" s="11">
        <v>1.93</v>
      </c>
      <c r="O594" s="11">
        <v>1.7942498027735645</v>
      </c>
      <c r="P594" s="11">
        <v>2.1622000000000003</v>
      </c>
      <c r="Q594" s="11">
        <v>1.8400000000000003</v>
      </c>
      <c r="R594" s="11">
        <v>1.78</v>
      </c>
      <c r="S594" s="11">
        <v>1.79</v>
      </c>
      <c r="T594" s="11">
        <v>1.8450000000000002</v>
      </c>
      <c r="U594" s="11">
        <v>1.79789675</v>
      </c>
      <c r="V594" s="11">
        <v>1.8450000000000002</v>
      </c>
      <c r="W594" s="11">
        <v>1.82945</v>
      </c>
      <c r="X594" s="11">
        <v>1.9349999999999998</v>
      </c>
      <c r="Y594" s="11">
        <v>1.7916426333333333</v>
      </c>
      <c r="Z594" s="155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3" t="s">
        <v>260</v>
      </c>
      <c r="C595" s="29"/>
      <c r="D595" s="24">
        <v>5.1639777949432268E-3</v>
      </c>
      <c r="E595" s="24">
        <v>4.1673332800085283E-2</v>
      </c>
      <c r="F595" s="24">
        <v>5.0484651132794801E-2</v>
      </c>
      <c r="G595" s="24">
        <v>5.4275838700720835E-2</v>
      </c>
      <c r="H595" s="24">
        <v>5.1639777949432277E-3</v>
      </c>
      <c r="I595" s="24">
        <v>1.0327955589886497E-2</v>
      </c>
      <c r="J595" s="24">
        <v>3.4880749227427198E-2</v>
      </c>
      <c r="K595" s="24">
        <v>9.8319208025015349E-3</v>
      </c>
      <c r="L595" s="24">
        <v>2.219222085927107E-2</v>
      </c>
      <c r="M595" s="24">
        <v>2.4727852043124679E-2</v>
      </c>
      <c r="N595" s="24">
        <v>3.5777087639996694E-2</v>
      </c>
      <c r="O595" s="24">
        <v>2.6616822104296806E-2</v>
      </c>
      <c r="P595" s="24">
        <v>2.4291123207185499E-2</v>
      </c>
      <c r="Q595" s="24">
        <v>6.090976933136414E-2</v>
      </c>
      <c r="R595" s="24">
        <v>3.2506409624359626E-2</v>
      </c>
      <c r="S595" s="24">
        <v>2.7386127875258379E-2</v>
      </c>
      <c r="T595" s="24">
        <v>1.1690451944500239E-2</v>
      </c>
      <c r="U595" s="24">
        <v>5.8677924760226095E-3</v>
      </c>
      <c r="V595" s="24">
        <v>2.5819888974716029E-2</v>
      </c>
      <c r="W595" s="24">
        <v>3.4043599496332844E-3</v>
      </c>
      <c r="X595" s="24">
        <v>1.3662601021279499E-2</v>
      </c>
      <c r="Y595" s="24">
        <v>8.3797781301595695E-2</v>
      </c>
      <c r="Z595" s="214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  <c r="AL595" s="215"/>
      <c r="AM595" s="215"/>
      <c r="AN595" s="215"/>
      <c r="AO595" s="215"/>
      <c r="AP595" s="215"/>
      <c r="AQ595" s="215"/>
      <c r="AR595" s="215"/>
      <c r="AS595" s="215"/>
      <c r="AT595" s="215"/>
      <c r="AU595" s="215"/>
      <c r="AV595" s="215"/>
      <c r="AW595" s="215"/>
      <c r="AX595" s="215"/>
      <c r="AY595" s="215"/>
      <c r="AZ595" s="215"/>
      <c r="BA595" s="215"/>
      <c r="BB595" s="215"/>
      <c r="BC595" s="215"/>
      <c r="BD595" s="215"/>
      <c r="BE595" s="215"/>
      <c r="BF595" s="215"/>
      <c r="BG595" s="215"/>
      <c r="BH595" s="215"/>
      <c r="BI595" s="215"/>
      <c r="BJ595" s="215"/>
      <c r="BK595" s="215"/>
      <c r="BL595" s="215"/>
      <c r="BM595" s="56"/>
    </row>
    <row r="596" spans="1:65">
      <c r="A596" s="30"/>
      <c r="B596" s="3" t="s">
        <v>86</v>
      </c>
      <c r="C596" s="29"/>
      <c r="D596" s="13">
        <v>2.890286079259269E-3</v>
      </c>
      <c r="E596" s="13">
        <v>2.2305084460348949E-2</v>
      </c>
      <c r="F596" s="13">
        <v>2.362960502354074E-2</v>
      </c>
      <c r="G596" s="13">
        <v>3.0600923905687367E-2</v>
      </c>
      <c r="H596" s="13">
        <v>2.9230062990244685E-3</v>
      </c>
      <c r="I596" s="13">
        <v>5.6334303217562701E-3</v>
      </c>
      <c r="J596" s="13">
        <v>1.8871460357489916E-2</v>
      </c>
      <c r="K596" s="13">
        <v>5.2530298143374189E-3</v>
      </c>
      <c r="L596" s="13">
        <v>1.2257960815608274E-2</v>
      </c>
      <c r="M596" s="13">
        <v>1.3470774673937541E-2</v>
      </c>
      <c r="N596" s="13">
        <v>1.8537351108806579E-2</v>
      </c>
      <c r="O596" s="13">
        <v>1.4828632786878189E-2</v>
      </c>
      <c r="P596" s="13">
        <v>1.1209218239949009E-2</v>
      </c>
      <c r="Q596" s="13">
        <v>3.3013425111850486E-2</v>
      </c>
      <c r="R596" s="13">
        <v>1.8176929892465773E-2</v>
      </c>
      <c r="S596" s="13">
        <v>1.534236855756772E-2</v>
      </c>
      <c r="T596" s="13">
        <v>6.3477567119458308E-3</v>
      </c>
      <c r="U596" s="13">
        <v>3.2603404018492826E-3</v>
      </c>
      <c r="V596" s="13">
        <v>1.4007173042341425E-2</v>
      </c>
      <c r="W596" s="13">
        <v>1.8607974508567571E-3</v>
      </c>
      <c r="X596" s="13">
        <v>7.066862597213534E-3</v>
      </c>
      <c r="Y596" s="13">
        <v>4.6440089212551806E-2</v>
      </c>
      <c r="Z596" s="155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261</v>
      </c>
      <c r="C597" s="29"/>
      <c r="D597" s="13">
        <v>-2.341492213648777E-2</v>
      </c>
      <c r="E597" s="13">
        <v>2.1223761459885582E-2</v>
      </c>
      <c r="F597" s="13">
        <v>0.16780262249369082</v>
      </c>
      <c r="G597" s="13">
        <v>-3.0520671770195906E-2</v>
      </c>
      <c r="H597" s="13">
        <v>-3.4346844649885244E-2</v>
      </c>
      <c r="I597" s="13">
        <v>2.0928970614400022E-3</v>
      </c>
      <c r="J597" s="13">
        <v>1.0291838946488108E-2</v>
      </c>
      <c r="K597" s="13">
        <v>2.3045748545451605E-2</v>
      </c>
      <c r="L597" s="13">
        <v>-1.0424154216400416E-2</v>
      </c>
      <c r="M597" s="13">
        <v>3.3682880213363742E-3</v>
      </c>
      <c r="N597" s="13">
        <v>5.4930522542861349E-2</v>
      </c>
      <c r="O597" s="13">
        <v>-1.8881103271569555E-2</v>
      </c>
      <c r="P597" s="13">
        <v>0.1845102440683335</v>
      </c>
      <c r="Q597" s="13">
        <v>8.469851860921862E-3</v>
      </c>
      <c r="R597" s="13">
        <v>-2.2503928593704536E-2</v>
      </c>
      <c r="S597" s="13">
        <v>-2.4325915679270782E-2</v>
      </c>
      <c r="T597" s="13">
        <v>6.6478647753556164E-3</v>
      </c>
      <c r="U597" s="13">
        <v>-1.6264488269505883E-2</v>
      </c>
      <c r="V597" s="13">
        <v>7.5588583181387392E-3</v>
      </c>
      <c r="W597" s="13">
        <v>6.7218484665065859E-6</v>
      </c>
      <c r="X597" s="13">
        <v>5.6752509628427594E-2</v>
      </c>
      <c r="Y597" s="13">
        <v>-1.3706834421755354E-2</v>
      </c>
      <c r="Z597" s="155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46" t="s">
        <v>262</v>
      </c>
      <c r="C598" s="47"/>
      <c r="D598" s="45">
        <v>0.9</v>
      </c>
      <c r="E598" s="45">
        <v>0.63</v>
      </c>
      <c r="F598" s="45">
        <v>5.66</v>
      </c>
      <c r="G598" s="45">
        <v>1.1399999999999999</v>
      </c>
      <c r="H598" s="45">
        <v>1.27</v>
      </c>
      <c r="I598" s="45">
        <v>0.02</v>
      </c>
      <c r="J598" s="45">
        <v>0.26</v>
      </c>
      <c r="K598" s="45">
        <v>0.7</v>
      </c>
      <c r="L598" s="45">
        <v>0.45</v>
      </c>
      <c r="M598" s="45">
        <v>0.02</v>
      </c>
      <c r="N598" s="45">
        <v>1.79</v>
      </c>
      <c r="O598" s="45">
        <v>0.74</v>
      </c>
      <c r="P598" s="45">
        <v>6.24</v>
      </c>
      <c r="Q598" s="45">
        <v>0.2</v>
      </c>
      <c r="R598" s="45">
        <v>0.87</v>
      </c>
      <c r="S598" s="45">
        <v>0.93</v>
      </c>
      <c r="T598" s="45">
        <v>0.13</v>
      </c>
      <c r="U598" s="45">
        <v>0.65</v>
      </c>
      <c r="V598" s="45">
        <v>0.17</v>
      </c>
      <c r="W598" s="45">
        <v>0.09</v>
      </c>
      <c r="X598" s="45">
        <v>1.85</v>
      </c>
      <c r="Y598" s="45">
        <v>0.56000000000000005</v>
      </c>
      <c r="Z598" s="155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1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BM599" s="55"/>
    </row>
    <row r="600" spans="1:65" ht="15">
      <c r="B600" s="8" t="s">
        <v>464</v>
      </c>
      <c r="BM600" s="28" t="s">
        <v>66</v>
      </c>
    </row>
    <row r="601" spans="1:65" ht="15">
      <c r="A601" s="25" t="s">
        <v>29</v>
      </c>
      <c r="B601" s="18" t="s">
        <v>110</v>
      </c>
      <c r="C601" s="15" t="s">
        <v>111</v>
      </c>
      <c r="D601" s="16" t="s">
        <v>225</v>
      </c>
      <c r="E601" s="17" t="s">
        <v>225</v>
      </c>
      <c r="F601" s="17" t="s">
        <v>225</v>
      </c>
      <c r="G601" s="17" t="s">
        <v>225</v>
      </c>
      <c r="H601" s="17" t="s">
        <v>225</v>
      </c>
      <c r="I601" s="17" t="s">
        <v>225</v>
      </c>
      <c r="J601" s="17" t="s">
        <v>225</v>
      </c>
      <c r="K601" s="17" t="s">
        <v>225</v>
      </c>
      <c r="L601" s="17" t="s">
        <v>225</v>
      </c>
      <c r="M601" s="17" t="s">
        <v>225</v>
      </c>
      <c r="N601" s="17" t="s">
        <v>225</v>
      </c>
      <c r="O601" s="17" t="s">
        <v>225</v>
      </c>
      <c r="P601" s="17" t="s">
        <v>225</v>
      </c>
      <c r="Q601" s="17" t="s">
        <v>225</v>
      </c>
      <c r="R601" s="17" t="s">
        <v>225</v>
      </c>
      <c r="S601" s="17" t="s">
        <v>225</v>
      </c>
      <c r="T601" s="17" t="s">
        <v>225</v>
      </c>
      <c r="U601" s="17" t="s">
        <v>225</v>
      </c>
      <c r="V601" s="155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9" t="s">
        <v>226</v>
      </c>
      <c r="C602" s="9" t="s">
        <v>226</v>
      </c>
      <c r="D602" s="153" t="s">
        <v>228</v>
      </c>
      <c r="E602" s="154" t="s">
        <v>229</v>
      </c>
      <c r="F602" s="154" t="s">
        <v>230</v>
      </c>
      <c r="G602" s="154" t="s">
        <v>231</v>
      </c>
      <c r="H602" s="154" t="s">
        <v>233</v>
      </c>
      <c r="I602" s="154" t="s">
        <v>236</v>
      </c>
      <c r="J602" s="154" t="s">
        <v>238</v>
      </c>
      <c r="K602" s="154" t="s">
        <v>239</v>
      </c>
      <c r="L602" s="154" t="s">
        <v>240</v>
      </c>
      <c r="M602" s="154" t="s">
        <v>241</v>
      </c>
      <c r="N602" s="154" t="s">
        <v>242</v>
      </c>
      <c r="O602" s="154" t="s">
        <v>243</v>
      </c>
      <c r="P602" s="154" t="s">
        <v>244</v>
      </c>
      <c r="Q602" s="154" t="s">
        <v>245</v>
      </c>
      <c r="R602" s="154" t="s">
        <v>247</v>
      </c>
      <c r="S602" s="154" t="s">
        <v>249</v>
      </c>
      <c r="T602" s="154" t="s">
        <v>250</v>
      </c>
      <c r="U602" s="154" t="s">
        <v>251</v>
      </c>
      <c r="V602" s="155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 t="s">
        <v>3</v>
      </c>
    </row>
    <row r="603" spans="1:65">
      <c r="A603" s="30"/>
      <c r="B603" s="19"/>
      <c r="C603" s="9"/>
      <c r="D603" s="10" t="s">
        <v>271</v>
      </c>
      <c r="E603" s="11" t="s">
        <v>272</v>
      </c>
      <c r="F603" s="11" t="s">
        <v>114</v>
      </c>
      <c r="G603" s="11" t="s">
        <v>271</v>
      </c>
      <c r="H603" s="11" t="s">
        <v>272</v>
      </c>
      <c r="I603" s="11" t="s">
        <v>271</v>
      </c>
      <c r="J603" s="11" t="s">
        <v>272</v>
      </c>
      <c r="K603" s="11" t="s">
        <v>271</v>
      </c>
      <c r="L603" s="11" t="s">
        <v>272</v>
      </c>
      <c r="M603" s="11" t="s">
        <v>272</v>
      </c>
      <c r="N603" s="11" t="s">
        <v>114</v>
      </c>
      <c r="O603" s="11" t="s">
        <v>271</v>
      </c>
      <c r="P603" s="11" t="s">
        <v>272</v>
      </c>
      <c r="Q603" s="11" t="s">
        <v>271</v>
      </c>
      <c r="R603" s="11" t="s">
        <v>272</v>
      </c>
      <c r="S603" s="11" t="s">
        <v>271</v>
      </c>
      <c r="T603" s="11" t="s">
        <v>114</v>
      </c>
      <c r="U603" s="11" t="s">
        <v>114</v>
      </c>
      <c r="V603" s="155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1</v>
      </c>
    </row>
    <row r="604" spans="1:65">
      <c r="A604" s="30"/>
      <c r="B604" s="19"/>
      <c r="C604" s="9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155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</v>
      </c>
    </row>
    <row r="605" spans="1:65">
      <c r="A605" s="30"/>
      <c r="B605" s="18">
        <v>1</v>
      </c>
      <c r="C605" s="14">
        <v>1</v>
      </c>
      <c r="D605" s="226">
        <v>14.6</v>
      </c>
      <c r="E605" s="226">
        <v>15.6</v>
      </c>
      <c r="F605" s="241">
        <v>11.92</v>
      </c>
      <c r="G605" s="226">
        <v>15</v>
      </c>
      <c r="H605" s="226">
        <v>15.1</v>
      </c>
      <c r="I605" s="226">
        <v>14.87</v>
      </c>
      <c r="J605" s="226">
        <v>15.1</v>
      </c>
      <c r="K605" s="226">
        <v>14.068544346773152</v>
      </c>
      <c r="L605" s="226">
        <v>16.079999999999998</v>
      </c>
      <c r="M605" s="226">
        <v>14</v>
      </c>
      <c r="N605" s="226">
        <v>14</v>
      </c>
      <c r="O605" s="226">
        <v>13.6</v>
      </c>
      <c r="P605" s="226">
        <v>14.4</v>
      </c>
      <c r="Q605" s="226">
        <v>14.0371104219311</v>
      </c>
      <c r="R605" s="226">
        <v>15.1</v>
      </c>
      <c r="S605" s="226">
        <v>15.570000000000002</v>
      </c>
      <c r="T605" s="226">
        <v>14.4</v>
      </c>
      <c r="U605" s="241">
        <v>33.644333333333343</v>
      </c>
      <c r="V605" s="227"/>
      <c r="W605" s="228"/>
      <c r="X605" s="228"/>
      <c r="Y605" s="228"/>
      <c r="Z605" s="228"/>
      <c r="AA605" s="228"/>
      <c r="AB605" s="228"/>
      <c r="AC605" s="228"/>
      <c r="AD605" s="228"/>
      <c r="AE605" s="228"/>
      <c r="AF605" s="228"/>
      <c r="AG605" s="228"/>
      <c r="AH605" s="228"/>
      <c r="AI605" s="228"/>
      <c r="AJ605" s="228"/>
      <c r="AK605" s="228"/>
      <c r="AL605" s="228"/>
      <c r="AM605" s="228"/>
      <c r="AN605" s="228"/>
      <c r="AO605" s="228"/>
      <c r="AP605" s="228"/>
      <c r="AQ605" s="228"/>
      <c r="AR605" s="228"/>
      <c r="AS605" s="228"/>
      <c r="AT605" s="228"/>
      <c r="AU605" s="228"/>
      <c r="AV605" s="228"/>
      <c r="AW605" s="228"/>
      <c r="AX605" s="228"/>
      <c r="AY605" s="228"/>
      <c r="AZ605" s="228"/>
      <c r="BA605" s="228"/>
      <c r="BB605" s="228"/>
      <c r="BC605" s="228"/>
      <c r="BD605" s="228"/>
      <c r="BE605" s="228"/>
      <c r="BF605" s="228"/>
      <c r="BG605" s="228"/>
      <c r="BH605" s="228"/>
      <c r="BI605" s="228"/>
      <c r="BJ605" s="228"/>
      <c r="BK605" s="228"/>
      <c r="BL605" s="228"/>
      <c r="BM605" s="229">
        <v>1</v>
      </c>
    </row>
    <row r="606" spans="1:65">
      <c r="A606" s="30"/>
      <c r="B606" s="19">
        <v>1</v>
      </c>
      <c r="C606" s="9">
        <v>2</v>
      </c>
      <c r="D606" s="230">
        <v>14.7</v>
      </c>
      <c r="E606" s="230">
        <v>15.299999999999999</v>
      </c>
      <c r="F606" s="242">
        <v>12.21</v>
      </c>
      <c r="G606" s="230">
        <v>15.1</v>
      </c>
      <c r="H606" s="230">
        <v>14.6</v>
      </c>
      <c r="I606" s="230">
        <v>14.92</v>
      </c>
      <c r="J606" s="230">
        <v>15.5</v>
      </c>
      <c r="K606" s="230">
        <v>14.51709557230302</v>
      </c>
      <c r="L606" s="230">
        <v>16.13</v>
      </c>
      <c r="M606" s="230">
        <v>14</v>
      </c>
      <c r="N606" s="230">
        <v>14</v>
      </c>
      <c r="O606" s="230">
        <v>13.5</v>
      </c>
      <c r="P606" s="230">
        <v>14.9</v>
      </c>
      <c r="Q606" s="230">
        <v>14.1039489548806</v>
      </c>
      <c r="R606" s="230">
        <v>14.8</v>
      </c>
      <c r="S606" s="230">
        <v>15.23</v>
      </c>
      <c r="T606" s="230">
        <v>14.56</v>
      </c>
      <c r="U606" s="242">
        <v>35.968999999999994</v>
      </c>
      <c r="V606" s="227"/>
      <c r="W606" s="228"/>
      <c r="X606" s="228"/>
      <c r="Y606" s="228"/>
      <c r="Z606" s="228"/>
      <c r="AA606" s="228"/>
      <c r="AB606" s="228"/>
      <c r="AC606" s="228"/>
      <c r="AD606" s="228"/>
      <c r="AE606" s="228"/>
      <c r="AF606" s="228"/>
      <c r="AG606" s="228"/>
      <c r="AH606" s="228"/>
      <c r="AI606" s="228"/>
      <c r="AJ606" s="228"/>
      <c r="AK606" s="228"/>
      <c r="AL606" s="228"/>
      <c r="AM606" s="228"/>
      <c r="AN606" s="228"/>
      <c r="AO606" s="228"/>
      <c r="AP606" s="228"/>
      <c r="AQ606" s="228"/>
      <c r="AR606" s="228"/>
      <c r="AS606" s="228"/>
      <c r="AT606" s="228"/>
      <c r="AU606" s="228"/>
      <c r="AV606" s="228"/>
      <c r="AW606" s="228"/>
      <c r="AX606" s="228"/>
      <c r="AY606" s="228"/>
      <c r="AZ606" s="228"/>
      <c r="BA606" s="228"/>
      <c r="BB606" s="228"/>
      <c r="BC606" s="228"/>
      <c r="BD606" s="228"/>
      <c r="BE606" s="228"/>
      <c r="BF606" s="228"/>
      <c r="BG606" s="228"/>
      <c r="BH606" s="228"/>
      <c r="BI606" s="228"/>
      <c r="BJ606" s="228"/>
      <c r="BK606" s="228"/>
      <c r="BL606" s="228"/>
      <c r="BM606" s="229">
        <v>23</v>
      </c>
    </row>
    <row r="607" spans="1:65">
      <c r="A607" s="30"/>
      <c r="B607" s="19">
        <v>1</v>
      </c>
      <c r="C607" s="9">
        <v>3</v>
      </c>
      <c r="D607" s="230">
        <v>14.2</v>
      </c>
      <c r="E607" s="230">
        <v>14.5</v>
      </c>
      <c r="F607" s="242">
        <v>12.25</v>
      </c>
      <c r="G607" s="230">
        <v>14.6</v>
      </c>
      <c r="H607" s="230">
        <v>14.8</v>
      </c>
      <c r="I607" s="230">
        <v>14.69</v>
      </c>
      <c r="J607" s="230">
        <v>15</v>
      </c>
      <c r="K607" s="230">
        <v>14.595640168437731</v>
      </c>
      <c r="L607" s="230">
        <v>16.05</v>
      </c>
      <c r="M607" s="230">
        <v>14.2</v>
      </c>
      <c r="N607" s="230">
        <v>14</v>
      </c>
      <c r="O607" s="230">
        <v>13.9</v>
      </c>
      <c r="P607" s="230">
        <v>15</v>
      </c>
      <c r="Q607" s="230">
        <v>14.1172702012281</v>
      </c>
      <c r="R607" s="230">
        <v>15.1</v>
      </c>
      <c r="S607" s="230">
        <v>15.23</v>
      </c>
      <c r="T607" s="230">
        <v>14.5</v>
      </c>
      <c r="U607" s="242">
        <v>34.143500000000003</v>
      </c>
      <c r="V607" s="227"/>
      <c r="W607" s="228"/>
      <c r="X607" s="228"/>
      <c r="Y607" s="228"/>
      <c r="Z607" s="228"/>
      <c r="AA607" s="228"/>
      <c r="AB607" s="228"/>
      <c r="AC607" s="228"/>
      <c r="AD607" s="228"/>
      <c r="AE607" s="228"/>
      <c r="AF607" s="228"/>
      <c r="AG607" s="228"/>
      <c r="AH607" s="228"/>
      <c r="AI607" s="228"/>
      <c r="AJ607" s="228"/>
      <c r="AK607" s="228"/>
      <c r="AL607" s="228"/>
      <c r="AM607" s="228"/>
      <c r="AN607" s="228"/>
      <c r="AO607" s="228"/>
      <c r="AP607" s="228"/>
      <c r="AQ607" s="228"/>
      <c r="AR607" s="228"/>
      <c r="AS607" s="228"/>
      <c r="AT607" s="228"/>
      <c r="AU607" s="228"/>
      <c r="AV607" s="228"/>
      <c r="AW607" s="228"/>
      <c r="AX607" s="228"/>
      <c r="AY607" s="228"/>
      <c r="AZ607" s="228"/>
      <c r="BA607" s="228"/>
      <c r="BB607" s="228"/>
      <c r="BC607" s="228"/>
      <c r="BD607" s="228"/>
      <c r="BE607" s="228"/>
      <c r="BF607" s="228"/>
      <c r="BG607" s="228"/>
      <c r="BH607" s="228"/>
      <c r="BI607" s="228"/>
      <c r="BJ607" s="228"/>
      <c r="BK607" s="228"/>
      <c r="BL607" s="228"/>
      <c r="BM607" s="229">
        <v>16</v>
      </c>
    </row>
    <row r="608" spans="1:65">
      <c r="A608" s="30"/>
      <c r="B608" s="19">
        <v>1</v>
      </c>
      <c r="C608" s="9">
        <v>4</v>
      </c>
      <c r="D608" s="230">
        <v>14.7</v>
      </c>
      <c r="E608" s="230">
        <v>15</v>
      </c>
      <c r="F608" s="242">
        <v>11.97</v>
      </c>
      <c r="G608" s="230">
        <v>14.6</v>
      </c>
      <c r="H608" s="230">
        <v>14.6</v>
      </c>
      <c r="I608" s="230">
        <v>14.74</v>
      </c>
      <c r="J608" s="230">
        <v>14.9</v>
      </c>
      <c r="K608" s="230">
        <v>14.426075741516255</v>
      </c>
      <c r="L608" s="230">
        <v>15.77</v>
      </c>
      <c r="M608" s="230">
        <v>13.9</v>
      </c>
      <c r="N608" s="230">
        <v>14</v>
      </c>
      <c r="O608" s="230">
        <v>13.9</v>
      </c>
      <c r="P608" s="230">
        <v>14.6</v>
      </c>
      <c r="Q608" s="230">
        <v>14.086060311447</v>
      </c>
      <c r="R608" s="230">
        <v>14.5</v>
      </c>
      <c r="S608" s="230">
        <v>15.12</v>
      </c>
      <c r="T608" s="230">
        <v>14.66</v>
      </c>
      <c r="U608" s="242">
        <v>35.17766666666666</v>
      </c>
      <c r="V608" s="227"/>
      <c r="W608" s="228"/>
      <c r="X608" s="228"/>
      <c r="Y608" s="228"/>
      <c r="Z608" s="228"/>
      <c r="AA608" s="228"/>
      <c r="AB608" s="228"/>
      <c r="AC608" s="228"/>
      <c r="AD608" s="228"/>
      <c r="AE608" s="228"/>
      <c r="AF608" s="228"/>
      <c r="AG608" s="228"/>
      <c r="AH608" s="228"/>
      <c r="AI608" s="228"/>
      <c r="AJ608" s="228"/>
      <c r="AK608" s="228"/>
      <c r="AL608" s="228"/>
      <c r="AM608" s="228"/>
      <c r="AN608" s="228"/>
      <c r="AO608" s="228"/>
      <c r="AP608" s="228"/>
      <c r="AQ608" s="228"/>
      <c r="AR608" s="228"/>
      <c r="AS608" s="228"/>
      <c r="AT608" s="228"/>
      <c r="AU608" s="228"/>
      <c r="AV608" s="228"/>
      <c r="AW608" s="228"/>
      <c r="AX608" s="228"/>
      <c r="AY608" s="228"/>
      <c r="AZ608" s="228"/>
      <c r="BA608" s="228"/>
      <c r="BB608" s="228"/>
      <c r="BC608" s="228"/>
      <c r="BD608" s="228"/>
      <c r="BE608" s="228"/>
      <c r="BF608" s="228"/>
      <c r="BG608" s="228"/>
      <c r="BH608" s="228"/>
      <c r="BI608" s="228"/>
      <c r="BJ608" s="228"/>
      <c r="BK608" s="228"/>
      <c r="BL608" s="228"/>
      <c r="BM608" s="229">
        <v>14.667153576285635</v>
      </c>
    </row>
    <row r="609" spans="1:65">
      <c r="A609" s="30"/>
      <c r="B609" s="19">
        <v>1</v>
      </c>
      <c r="C609" s="9">
        <v>5</v>
      </c>
      <c r="D609" s="230">
        <v>14.7</v>
      </c>
      <c r="E609" s="230">
        <v>15.299999999999999</v>
      </c>
      <c r="F609" s="242">
        <v>12.66</v>
      </c>
      <c r="G609" s="230">
        <v>14.7</v>
      </c>
      <c r="H609" s="230">
        <v>14.7</v>
      </c>
      <c r="I609" s="230">
        <v>14.34</v>
      </c>
      <c r="J609" s="230">
        <v>15.1</v>
      </c>
      <c r="K609" s="230">
        <v>14.258294850033936</v>
      </c>
      <c r="L609" s="230">
        <v>15.380000000000003</v>
      </c>
      <c r="M609" s="230">
        <v>14.3</v>
      </c>
      <c r="N609" s="230">
        <v>14</v>
      </c>
      <c r="O609" s="230">
        <v>13.8</v>
      </c>
      <c r="P609" s="230">
        <v>15.299999999999999</v>
      </c>
      <c r="Q609" s="230">
        <v>14.026876081679299</v>
      </c>
      <c r="R609" s="230">
        <v>14.9</v>
      </c>
      <c r="S609" s="230">
        <v>15.14</v>
      </c>
      <c r="T609" s="230">
        <v>14.66</v>
      </c>
      <c r="U609" s="242">
        <v>36.603666666666662</v>
      </c>
      <c r="V609" s="227"/>
      <c r="W609" s="228"/>
      <c r="X609" s="228"/>
      <c r="Y609" s="228"/>
      <c r="Z609" s="228"/>
      <c r="AA609" s="228"/>
      <c r="AB609" s="228"/>
      <c r="AC609" s="228"/>
      <c r="AD609" s="228"/>
      <c r="AE609" s="228"/>
      <c r="AF609" s="228"/>
      <c r="AG609" s="228"/>
      <c r="AH609" s="228"/>
      <c r="AI609" s="228"/>
      <c r="AJ609" s="228"/>
      <c r="AK609" s="228"/>
      <c r="AL609" s="228"/>
      <c r="AM609" s="228"/>
      <c r="AN609" s="228"/>
      <c r="AO609" s="228"/>
      <c r="AP609" s="228"/>
      <c r="AQ609" s="228"/>
      <c r="AR609" s="228"/>
      <c r="AS609" s="228"/>
      <c r="AT609" s="228"/>
      <c r="AU609" s="228"/>
      <c r="AV609" s="228"/>
      <c r="AW609" s="228"/>
      <c r="AX609" s="228"/>
      <c r="AY609" s="228"/>
      <c r="AZ609" s="228"/>
      <c r="BA609" s="228"/>
      <c r="BB609" s="228"/>
      <c r="BC609" s="228"/>
      <c r="BD609" s="228"/>
      <c r="BE609" s="228"/>
      <c r="BF609" s="228"/>
      <c r="BG609" s="228"/>
      <c r="BH609" s="228"/>
      <c r="BI609" s="228"/>
      <c r="BJ609" s="228"/>
      <c r="BK609" s="228"/>
      <c r="BL609" s="228"/>
      <c r="BM609" s="229">
        <v>42</v>
      </c>
    </row>
    <row r="610" spans="1:65">
      <c r="A610" s="30"/>
      <c r="B610" s="19">
        <v>1</v>
      </c>
      <c r="C610" s="9">
        <v>6</v>
      </c>
      <c r="D610" s="230">
        <v>14.5</v>
      </c>
      <c r="E610" s="230">
        <v>15.400000000000002</v>
      </c>
      <c r="F610" s="242">
        <v>11.82</v>
      </c>
      <c r="G610" s="230">
        <v>14.7</v>
      </c>
      <c r="H610" s="230">
        <v>14.6</v>
      </c>
      <c r="I610" s="230">
        <v>14.53</v>
      </c>
      <c r="J610" s="230">
        <v>15.299999999999999</v>
      </c>
      <c r="K610" s="230">
        <v>14.290836404263706</v>
      </c>
      <c r="L610" s="230">
        <v>15.24</v>
      </c>
      <c r="M610" s="230">
        <v>14.4</v>
      </c>
      <c r="N610" s="230">
        <v>14</v>
      </c>
      <c r="O610" s="230">
        <v>13.8</v>
      </c>
      <c r="P610" s="230">
        <v>14.6</v>
      </c>
      <c r="Q610" s="230">
        <v>14.0789902689268</v>
      </c>
      <c r="R610" s="230">
        <v>14.8</v>
      </c>
      <c r="S610" s="230">
        <v>15.270000000000001</v>
      </c>
      <c r="T610" s="230">
        <v>14.56</v>
      </c>
      <c r="U610" s="242">
        <v>37.573</v>
      </c>
      <c r="V610" s="227"/>
      <c r="W610" s="228"/>
      <c r="X610" s="228"/>
      <c r="Y610" s="228"/>
      <c r="Z610" s="228"/>
      <c r="AA610" s="228"/>
      <c r="AB610" s="228"/>
      <c r="AC610" s="228"/>
      <c r="AD610" s="228"/>
      <c r="AE610" s="228"/>
      <c r="AF610" s="228"/>
      <c r="AG610" s="228"/>
      <c r="AH610" s="228"/>
      <c r="AI610" s="228"/>
      <c r="AJ610" s="228"/>
      <c r="AK610" s="228"/>
      <c r="AL610" s="228"/>
      <c r="AM610" s="228"/>
      <c r="AN610" s="228"/>
      <c r="AO610" s="228"/>
      <c r="AP610" s="228"/>
      <c r="AQ610" s="228"/>
      <c r="AR610" s="228"/>
      <c r="AS610" s="228"/>
      <c r="AT610" s="228"/>
      <c r="AU610" s="228"/>
      <c r="AV610" s="228"/>
      <c r="AW610" s="228"/>
      <c r="AX610" s="228"/>
      <c r="AY610" s="228"/>
      <c r="AZ610" s="228"/>
      <c r="BA610" s="228"/>
      <c r="BB610" s="228"/>
      <c r="BC610" s="228"/>
      <c r="BD610" s="228"/>
      <c r="BE610" s="228"/>
      <c r="BF610" s="228"/>
      <c r="BG610" s="228"/>
      <c r="BH610" s="228"/>
      <c r="BI610" s="228"/>
      <c r="BJ610" s="228"/>
      <c r="BK610" s="228"/>
      <c r="BL610" s="228"/>
      <c r="BM610" s="231"/>
    </row>
    <row r="611" spans="1:65">
      <c r="A611" s="30"/>
      <c r="B611" s="20" t="s">
        <v>258</v>
      </c>
      <c r="C611" s="12"/>
      <c r="D611" s="232">
        <v>14.566666666666668</v>
      </c>
      <c r="E611" s="232">
        <v>15.183333333333335</v>
      </c>
      <c r="F611" s="232">
        <v>12.138333333333335</v>
      </c>
      <c r="G611" s="232">
        <v>14.783333333333333</v>
      </c>
      <c r="H611" s="232">
        <v>14.733333333333333</v>
      </c>
      <c r="I611" s="232">
        <v>14.681666666666667</v>
      </c>
      <c r="J611" s="232">
        <v>15.149999999999999</v>
      </c>
      <c r="K611" s="232">
        <v>14.359414513887968</v>
      </c>
      <c r="L611" s="232">
        <v>15.774999999999999</v>
      </c>
      <c r="M611" s="232">
        <v>14.133333333333335</v>
      </c>
      <c r="N611" s="232">
        <v>14</v>
      </c>
      <c r="O611" s="232">
        <v>13.75</v>
      </c>
      <c r="P611" s="232">
        <v>14.799999999999999</v>
      </c>
      <c r="Q611" s="232">
        <v>14.075042706682149</v>
      </c>
      <c r="R611" s="232">
        <v>14.866666666666667</v>
      </c>
      <c r="S611" s="232">
        <v>15.259999999999998</v>
      </c>
      <c r="T611" s="232">
        <v>14.556666666666667</v>
      </c>
      <c r="U611" s="232">
        <v>35.518527777777784</v>
      </c>
      <c r="V611" s="227"/>
      <c r="W611" s="228"/>
      <c r="X611" s="228"/>
      <c r="Y611" s="228"/>
      <c r="Z611" s="228"/>
      <c r="AA611" s="228"/>
      <c r="AB611" s="228"/>
      <c r="AC611" s="228"/>
      <c r="AD611" s="228"/>
      <c r="AE611" s="228"/>
      <c r="AF611" s="228"/>
      <c r="AG611" s="228"/>
      <c r="AH611" s="228"/>
      <c r="AI611" s="228"/>
      <c r="AJ611" s="228"/>
      <c r="AK611" s="228"/>
      <c r="AL611" s="228"/>
      <c r="AM611" s="228"/>
      <c r="AN611" s="228"/>
      <c r="AO611" s="228"/>
      <c r="AP611" s="228"/>
      <c r="AQ611" s="228"/>
      <c r="AR611" s="228"/>
      <c r="AS611" s="228"/>
      <c r="AT611" s="228"/>
      <c r="AU611" s="228"/>
      <c r="AV611" s="228"/>
      <c r="AW611" s="228"/>
      <c r="AX611" s="228"/>
      <c r="AY611" s="228"/>
      <c r="AZ611" s="228"/>
      <c r="BA611" s="228"/>
      <c r="BB611" s="228"/>
      <c r="BC611" s="228"/>
      <c r="BD611" s="228"/>
      <c r="BE611" s="228"/>
      <c r="BF611" s="228"/>
      <c r="BG611" s="228"/>
      <c r="BH611" s="228"/>
      <c r="BI611" s="228"/>
      <c r="BJ611" s="228"/>
      <c r="BK611" s="228"/>
      <c r="BL611" s="228"/>
      <c r="BM611" s="231"/>
    </row>
    <row r="612" spans="1:65">
      <c r="A612" s="30"/>
      <c r="B612" s="3" t="s">
        <v>259</v>
      </c>
      <c r="C612" s="29"/>
      <c r="D612" s="230">
        <v>14.649999999999999</v>
      </c>
      <c r="E612" s="230">
        <v>15.299999999999999</v>
      </c>
      <c r="F612" s="230">
        <v>12.09</v>
      </c>
      <c r="G612" s="230">
        <v>14.7</v>
      </c>
      <c r="H612" s="230">
        <v>14.649999999999999</v>
      </c>
      <c r="I612" s="230">
        <v>14.715</v>
      </c>
      <c r="J612" s="230">
        <v>15.1</v>
      </c>
      <c r="K612" s="230">
        <v>14.358456072889981</v>
      </c>
      <c r="L612" s="230">
        <v>15.91</v>
      </c>
      <c r="M612" s="230">
        <v>14.1</v>
      </c>
      <c r="N612" s="230">
        <v>14</v>
      </c>
      <c r="O612" s="230">
        <v>13.8</v>
      </c>
      <c r="P612" s="230">
        <v>14.75</v>
      </c>
      <c r="Q612" s="230">
        <v>14.082525290186901</v>
      </c>
      <c r="R612" s="230">
        <v>14.850000000000001</v>
      </c>
      <c r="S612" s="230">
        <v>15.23</v>
      </c>
      <c r="T612" s="230">
        <v>14.56</v>
      </c>
      <c r="U612" s="230">
        <v>35.573333333333323</v>
      </c>
      <c r="V612" s="227"/>
      <c r="W612" s="228"/>
      <c r="X612" s="228"/>
      <c r="Y612" s="228"/>
      <c r="Z612" s="228"/>
      <c r="AA612" s="228"/>
      <c r="AB612" s="228"/>
      <c r="AC612" s="228"/>
      <c r="AD612" s="228"/>
      <c r="AE612" s="228"/>
      <c r="AF612" s="228"/>
      <c r="AG612" s="228"/>
      <c r="AH612" s="228"/>
      <c r="AI612" s="228"/>
      <c r="AJ612" s="228"/>
      <c r="AK612" s="228"/>
      <c r="AL612" s="228"/>
      <c r="AM612" s="228"/>
      <c r="AN612" s="228"/>
      <c r="AO612" s="228"/>
      <c r="AP612" s="228"/>
      <c r="AQ612" s="228"/>
      <c r="AR612" s="228"/>
      <c r="AS612" s="228"/>
      <c r="AT612" s="228"/>
      <c r="AU612" s="228"/>
      <c r="AV612" s="228"/>
      <c r="AW612" s="228"/>
      <c r="AX612" s="228"/>
      <c r="AY612" s="228"/>
      <c r="AZ612" s="228"/>
      <c r="BA612" s="228"/>
      <c r="BB612" s="228"/>
      <c r="BC612" s="228"/>
      <c r="BD612" s="228"/>
      <c r="BE612" s="228"/>
      <c r="BF612" s="228"/>
      <c r="BG612" s="228"/>
      <c r="BH612" s="228"/>
      <c r="BI612" s="228"/>
      <c r="BJ612" s="228"/>
      <c r="BK612" s="228"/>
      <c r="BL612" s="228"/>
      <c r="BM612" s="231"/>
    </row>
    <row r="613" spans="1:65">
      <c r="A613" s="30"/>
      <c r="B613" s="3" t="s">
        <v>260</v>
      </c>
      <c r="C613" s="29"/>
      <c r="D613" s="24">
        <v>0.19663841605003496</v>
      </c>
      <c r="E613" s="24">
        <v>0.38686776379877746</v>
      </c>
      <c r="F613" s="24">
        <v>0.30564140208202595</v>
      </c>
      <c r="G613" s="24">
        <v>0.21369760566432822</v>
      </c>
      <c r="H613" s="24">
        <v>0.19663841605003507</v>
      </c>
      <c r="I613" s="24">
        <v>0.21701766441160189</v>
      </c>
      <c r="J613" s="24">
        <v>0.2167948338867878</v>
      </c>
      <c r="K613" s="24">
        <v>0.19216825594996503</v>
      </c>
      <c r="L613" s="24">
        <v>0.38391405288163039</v>
      </c>
      <c r="M613" s="24">
        <v>0.1966384160500351</v>
      </c>
      <c r="N613" s="24">
        <v>0</v>
      </c>
      <c r="O613" s="24">
        <v>0.16431676725155009</v>
      </c>
      <c r="P613" s="24">
        <v>0.32863353450309934</v>
      </c>
      <c r="Q613" s="24">
        <v>3.6095942524246319E-2</v>
      </c>
      <c r="R613" s="24">
        <v>0.22509257354845486</v>
      </c>
      <c r="S613" s="24">
        <v>0.16248076809272005</v>
      </c>
      <c r="T613" s="24">
        <v>9.912954487268999E-2</v>
      </c>
      <c r="U613" s="24">
        <v>1.4913618102506392</v>
      </c>
      <c r="V613" s="155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86</v>
      </c>
      <c r="C614" s="29"/>
      <c r="D614" s="13">
        <v>1.3499204763160293E-2</v>
      </c>
      <c r="E614" s="13">
        <v>2.5479764904420027E-2</v>
      </c>
      <c r="F614" s="13">
        <v>2.5179849134864141E-2</v>
      </c>
      <c r="G614" s="13">
        <v>1.4455305907395371E-2</v>
      </c>
      <c r="H614" s="13">
        <v>1.3346498826925459E-2</v>
      </c>
      <c r="I614" s="13">
        <v>1.4781541451579196E-2</v>
      </c>
      <c r="J614" s="13">
        <v>1.4309890025530549E-2</v>
      </c>
      <c r="K614" s="13">
        <v>1.3382736166861541E-2</v>
      </c>
      <c r="L614" s="13">
        <v>2.4336865475856128E-2</v>
      </c>
      <c r="M614" s="13">
        <v>1.3913095475238332E-2</v>
      </c>
      <c r="N614" s="13">
        <v>0</v>
      </c>
      <c r="O614" s="13">
        <v>1.1950310345567278E-2</v>
      </c>
      <c r="P614" s="13">
        <v>2.2204968547506716E-2</v>
      </c>
      <c r="Q614" s="13">
        <v>2.5645352043663578E-3</v>
      </c>
      <c r="R614" s="13">
        <v>1.5140756068281717E-2</v>
      </c>
      <c r="S614" s="13">
        <v>1.0647494632550464E-2</v>
      </c>
      <c r="T614" s="13">
        <v>6.8099069067568121E-3</v>
      </c>
      <c r="U614" s="13">
        <v>4.1988277768193756E-2</v>
      </c>
      <c r="V614" s="155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261</v>
      </c>
      <c r="C615" s="29"/>
      <c r="D615" s="13">
        <v>-6.85115275409931E-3</v>
      </c>
      <c r="E615" s="13">
        <v>3.51929059965852E-2</v>
      </c>
      <c r="F615" s="13">
        <v>-0.17241383815882205</v>
      </c>
      <c r="G615" s="13">
        <v>7.9210841042491875E-3</v>
      </c>
      <c r="H615" s="13">
        <v>4.5121063677071582E-3</v>
      </c>
      <c r="I615" s="13">
        <v>9.8949603994724633E-4</v>
      </c>
      <c r="J615" s="13">
        <v>3.2920254172223773E-2</v>
      </c>
      <c r="K615" s="13">
        <v>-2.0981512247559064E-2</v>
      </c>
      <c r="L615" s="13">
        <v>7.5532475878998584E-2</v>
      </c>
      <c r="M615" s="13">
        <v>-3.6395626470796638E-2</v>
      </c>
      <c r="N615" s="13">
        <v>-4.5486233768242013E-2</v>
      </c>
      <c r="O615" s="13">
        <v>-6.2531122450951937E-2</v>
      </c>
      <c r="P615" s="13">
        <v>9.0574100164297899E-3</v>
      </c>
      <c r="Q615" s="13">
        <v>-4.0369855440856028E-2</v>
      </c>
      <c r="R615" s="13">
        <v>1.3602713665152644E-2</v>
      </c>
      <c r="S615" s="13">
        <v>4.0420005192616015E-2</v>
      </c>
      <c r="T615" s="13">
        <v>-7.5329483014078269E-3</v>
      </c>
      <c r="U615" s="13">
        <v>1.4216374085838561</v>
      </c>
      <c r="V615" s="155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46" t="s">
        <v>262</v>
      </c>
      <c r="C616" s="47"/>
      <c r="D616" s="45">
        <v>0.21</v>
      </c>
      <c r="E616" s="45">
        <v>0.7</v>
      </c>
      <c r="F616" s="45">
        <v>3.77</v>
      </c>
      <c r="G616" s="45">
        <v>0.11</v>
      </c>
      <c r="H616" s="45">
        <v>0.04</v>
      </c>
      <c r="I616" s="45">
        <v>0.04</v>
      </c>
      <c r="J616" s="45">
        <v>0.65</v>
      </c>
      <c r="K616" s="45">
        <v>0.51</v>
      </c>
      <c r="L616" s="45">
        <v>1.57</v>
      </c>
      <c r="M616" s="45">
        <v>0.84</v>
      </c>
      <c r="N616" s="45">
        <v>1.04</v>
      </c>
      <c r="O616" s="45">
        <v>1.41</v>
      </c>
      <c r="P616" s="45">
        <v>0.14000000000000001</v>
      </c>
      <c r="Q616" s="45">
        <v>0.93</v>
      </c>
      <c r="R616" s="45">
        <v>0.23</v>
      </c>
      <c r="S616" s="45">
        <v>0.81</v>
      </c>
      <c r="T616" s="45">
        <v>0.22</v>
      </c>
      <c r="U616" s="45">
        <v>30.56</v>
      </c>
      <c r="V616" s="155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1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BM617" s="55"/>
    </row>
    <row r="618" spans="1:65" ht="15">
      <c r="B618" s="8" t="s">
        <v>465</v>
      </c>
      <c r="BM618" s="28" t="s">
        <v>66</v>
      </c>
    </row>
    <row r="619" spans="1:65" ht="15">
      <c r="A619" s="25" t="s">
        <v>31</v>
      </c>
      <c r="B619" s="18" t="s">
        <v>110</v>
      </c>
      <c r="C619" s="15" t="s">
        <v>111</v>
      </c>
      <c r="D619" s="16" t="s">
        <v>225</v>
      </c>
      <c r="E619" s="17" t="s">
        <v>225</v>
      </c>
      <c r="F619" s="17" t="s">
        <v>225</v>
      </c>
      <c r="G619" s="17" t="s">
        <v>225</v>
      </c>
      <c r="H619" s="17" t="s">
        <v>225</v>
      </c>
      <c r="I619" s="17" t="s">
        <v>225</v>
      </c>
      <c r="J619" s="17" t="s">
        <v>225</v>
      </c>
      <c r="K619" s="17" t="s">
        <v>225</v>
      </c>
      <c r="L619" s="155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</v>
      </c>
    </row>
    <row r="620" spans="1:65">
      <c r="A620" s="30"/>
      <c r="B620" s="19" t="s">
        <v>226</v>
      </c>
      <c r="C620" s="9" t="s">
        <v>226</v>
      </c>
      <c r="D620" s="153" t="s">
        <v>228</v>
      </c>
      <c r="E620" s="154" t="s">
        <v>236</v>
      </c>
      <c r="F620" s="154" t="s">
        <v>238</v>
      </c>
      <c r="G620" s="154" t="s">
        <v>239</v>
      </c>
      <c r="H620" s="154" t="s">
        <v>240</v>
      </c>
      <c r="I620" s="154" t="s">
        <v>242</v>
      </c>
      <c r="J620" s="154" t="s">
        <v>245</v>
      </c>
      <c r="K620" s="154" t="s">
        <v>249</v>
      </c>
      <c r="L620" s="15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 t="s">
        <v>3</v>
      </c>
    </row>
    <row r="621" spans="1:65">
      <c r="A621" s="30"/>
      <c r="B621" s="19"/>
      <c r="C621" s="9"/>
      <c r="D621" s="10" t="s">
        <v>271</v>
      </c>
      <c r="E621" s="11" t="s">
        <v>271</v>
      </c>
      <c r="F621" s="11" t="s">
        <v>272</v>
      </c>
      <c r="G621" s="11" t="s">
        <v>271</v>
      </c>
      <c r="H621" s="11" t="s">
        <v>272</v>
      </c>
      <c r="I621" s="11" t="s">
        <v>271</v>
      </c>
      <c r="J621" s="11" t="s">
        <v>271</v>
      </c>
      <c r="K621" s="11" t="s">
        <v>271</v>
      </c>
      <c r="L621" s="15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9"/>
      <c r="C622" s="9"/>
      <c r="D622" s="26"/>
      <c r="E622" s="26"/>
      <c r="F622" s="26"/>
      <c r="G622" s="26"/>
      <c r="H622" s="26"/>
      <c r="I622" s="26"/>
      <c r="J622" s="26"/>
      <c r="K622" s="26"/>
      <c r="L622" s="15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2</v>
      </c>
    </row>
    <row r="623" spans="1:65">
      <c r="A623" s="30"/>
      <c r="B623" s="18">
        <v>1</v>
      </c>
      <c r="C623" s="14">
        <v>1</v>
      </c>
      <c r="D623" s="226">
        <v>31.2</v>
      </c>
      <c r="E623" s="226">
        <v>32.89</v>
      </c>
      <c r="F623" s="226">
        <v>33.4</v>
      </c>
      <c r="G623" s="226">
        <v>33.332597426584066</v>
      </c>
      <c r="H623" s="241">
        <v>36.450000000000003</v>
      </c>
      <c r="I623" s="226">
        <v>32.9</v>
      </c>
      <c r="J623" s="226">
        <v>32.816331747033601</v>
      </c>
      <c r="K623" s="226">
        <v>35.04</v>
      </c>
      <c r="L623" s="227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8"/>
      <c r="AA623" s="228"/>
      <c r="AB623" s="228"/>
      <c r="AC623" s="228"/>
      <c r="AD623" s="228"/>
      <c r="AE623" s="228"/>
      <c r="AF623" s="228"/>
      <c r="AG623" s="228"/>
      <c r="AH623" s="228"/>
      <c r="AI623" s="228"/>
      <c r="AJ623" s="228"/>
      <c r="AK623" s="228"/>
      <c r="AL623" s="228"/>
      <c r="AM623" s="228"/>
      <c r="AN623" s="228"/>
      <c r="AO623" s="228"/>
      <c r="AP623" s="228"/>
      <c r="AQ623" s="228"/>
      <c r="AR623" s="228"/>
      <c r="AS623" s="228"/>
      <c r="AT623" s="228"/>
      <c r="AU623" s="228"/>
      <c r="AV623" s="228"/>
      <c r="AW623" s="228"/>
      <c r="AX623" s="228"/>
      <c r="AY623" s="228"/>
      <c r="AZ623" s="228"/>
      <c r="BA623" s="228"/>
      <c r="BB623" s="228"/>
      <c r="BC623" s="228"/>
      <c r="BD623" s="228"/>
      <c r="BE623" s="228"/>
      <c r="BF623" s="228"/>
      <c r="BG623" s="228"/>
      <c r="BH623" s="228"/>
      <c r="BI623" s="228"/>
      <c r="BJ623" s="228"/>
      <c r="BK623" s="228"/>
      <c r="BL623" s="228"/>
      <c r="BM623" s="229">
        <v>1</v>
      </c>
    </row>
    <row r="624" spans="1:65">
      <c r="A624" s="30"/>
      <c r="B624" s="19">
        <v>1</v>
      </c>
      <c r="C624" s="9">
        <v>2</v>
      </c>
      <c r="D624" s="230">
        <v>31.3</v>
      </c>
      <c r="E624" s="230">
        <v>33.68</v>
      </c>
      <c r="F624" s="230">
        <v>33.799999999999997</v>
      </c>
      <c r="G624" s="230">
        <v>32.148653250586307</v>
      </c>
      <c r="H624" s="242">
        <v>36.33</v>
      </c>
      <c r="I624" s="230">
        <v>32.4</v>
      </c>
      <c r="J624" s="230">
        <v>32.969658646905202</v>
      </c>
      <c r="K624" s="230">
        <v>35</v>
      </c>
      <c r="L624" s="227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8"/>
      <c r="AA624" s="228"/>
      <c r="AB624" s="228"/>
      <c r="AC624" s="228"/>
      <c r="AD624" s="228"/>
      <c r="AE624" s="228"/>
      <c r="AF624" s="228"/>
      <c r="AG624" s="228"/>
      <c r="AH624" s="228"/>
      <c r="AI624" s="228"/>
      <c r="AJ624" s="228"/>
      <c r="AK624" s="228"/>
      <c r="AL624" s="228"/>
      <c r="AM624" s="228"/>
      <c r="AN624" s="228"/>
      <c r="AO624" s="228"/>
      <c r="AP624" s="228"/>
      <c r="AQ624" s="228"/>
      <c r="AR624" s="228"/>
      <c r="AS624" s="228"/>
      <c r="AT624" s="228"/>
      <c r="AU624" s="228"/>
      <c r="AV624" s="228"/>
      <c r="AW624" s="228"/>
      <c r="AX624" s="228"/>
      <c r="AY624" s="228"/>
      <c r="AZ624" s="228"/>
      <c r="BA624" s="228"/>
      <c r="BB624" s="228"/>
      <c r="BC624" s="228"/>
      <c r="BD624" s="228"/>
      <c r="BE624" s="228"/>
      <c r="BF624" s="228"/>
      <c r="BG624" s="228"/>
      <c r="BH624" s="228"/>
      <c r="BI624" s="228"/>
      <c r="BJ624" s="228"/>
      <c r="BK624" s="228"/>
      <c r="BL624" s="228"/>
      <c r="BM624" s="229">
        <v>24</v>
      </c>
    </row>
    <row r="625" spans="1:65">
      <c r="A625" s="30"/>
      <c r="B625" s="19">
        <v>1</v>
      </c>
      <c r="C625" s="9">
        <v>3</v>
      </c>
      <c r="D625" s="230">
        <v>31.2</v>
      </c>
      <c r="E625" s="230">
        <v>33.18</v>
      </c>
      <c r="F625" s="230">
        <v>34.5</v>
      </c>
      <c r="G625" s="230">
        <v>33.306749493825109</v>
      </c>
      <c r="H625" s="242">
        <v>36.44</v>
      </c>
      <c r="I625" s="230">
        <v>33.799999999999997</v>
      </c>
      <c r="J625" s="230">
        <v>32.215520200924402</v>
      </c>
      <c r="K625" s="230">
        <v>35.229999999999997</v>
      </c>
      <c r="L625" s="227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8"/>
      <c r="AA625" s="228"/>
      <c r="AB625" s="228"/>
      <c r="AC625" s="228"/>
      <c r="AD625" s="228"/>
      <c r="AE625" s="228"/>
      <c r="AF625" s="228"/>
      <c r="AG625" s="228"/>
      <c r="AH625" s="228"/>
      <c r="AI625" s="228"/>
      <c r="AJ625" s="228"/>
      <c r="AK625" s="228"/>
      <c r="AL625" s="228"/>
      <c r="AM625" s="228"/>
      <c r="AN625" s="228"/>
      <c r="AO625" s="228"/>
      <c r="AP625" s="228"/>
      <c r="AQ625" s="228"/>
      <c r="AR625" s="228"/>
      <c r="AS625" s="228"/>
      <c r="AT625" s="228"/>
      <c r="AU625" s="228"/>
      <c r="AV625" s="228"/>
      <c r="AW625" s="228"/>
      <c r="AX625" s="228"/>
      <c r="AY625" s="228"/>
      <c r="AZ625" s="228"/>
      <c r="BA625" s="228"/>
      <c r="BB625" s="228"/>
      <c r="BC625" s="228"/>
      <c r="BD625" s="228"/>
      <c r="BE625" s="228"/>
      <c r="BF625" s="228"/>
      <c r="BG625" s="228"/>
      <c r="BH625" s="228"/>
      <c r="BI625" s="228"/>
      <c r="BJ625" s="228"/>
      <c r="BK625" s="228"/>
      <c r="BL625" s="228"/>
      <c r="BM625" s="229">
        <v>16</v>
      </c>
    </row>
    <row r="626" spans="1:65">
      <c r="A626" s="30"/>
      <c r="B626" s="19">
        <v>1</v>
      </c>
      <c r="C626" s="9">
        <v>4</v>
      </c>
      <c r="D626" s="230">
        <v>30.599999999999998</v>
      </c>
      <c r="E626" s="230">
        <v>32.67</v>
      </c>
      <c r="F626" s="230">
        <v>32.200000000000003</v>
      </c>
      <c r="G626" s="230">
        <v>32.012507777913022</v>
      </c>
      <c r="H626" s="242">
        <v>36.19</v>
      </c>
      <c r="I626" s="230">
        <v>33.5</v>
      </c>
      <c r="J626" s="230">
        <v>32.152518630194102</v>
      </c>
      <c r="K626" s="230">
        <v>34.83</v>
      </c>
      <c r="L626" s="227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8"/>
      <c r="AA626" s="228"/>
      <c r="AB626" s="228"/>
      <c r="AC626" s="228"/>
      <c r="AD626" s="228"/>
      <c r="AE626" s="228"/>
      <c r="AF626" s="228"/>
      <c r="AG626" s="228"/>
      <c r="AH626" s="228"/>
      <c r="AI626" s="228"/>
      <c r="AJ626" s="228"/>
      <c r="AK626" s="228"/>
      <c r="AL626" s="228"/>
      <c r="AM626" s="228"/>
      <c r="AN626" s="228"/>
      <c r="AO626" s="228"/>
      <c r="AP626" s="228"/>
      <c r="AQ626" s="228"/>
      <c r="AR626" s="228"/>
      <c r="AS626" s="228"/>
      <c r="AT626" s="228"/>
      <c r="AU626" s="228"/>
      <c r="AV626" s="228"/>
      <c r="AW626" s="228"/>
      <c r="AX626" s="228"/>
      <c r="AY626" s="228"/>
      <c r="AZ626" s="228"/>
      <c r="BA626" s="228"/>
      <c r="BB626" s="228"/>
      <c r="BC626" s="228"/>
      <c r="BD626" s="228"/>
      <c r="BE626" s="228"/>
      <c r="BF626" s="228"/>
      <c r="BG626" s="228"/>
      <c r="BH626" s="228"/>
      <c r="BI626" s="228"/>
      <c r="BJ626" s="228"/>
      <c r="BK626" s="228"/>
      <c r="BL626" s="228"/>
      <c r="BM626" s="229">
        <v>32.956383124369374</v>
      </c>
    </row>
    <row r="627" spans="1:65">
      <c r="A627" s="30"/>
      <c r="B627" s="19">
        <v>1</v>
      </c>
      <c r="C627" s="9">
        <v>5</v>
      </c>
      <c r="D627" s="230">
        <v>30.5</v>
      </c>
      <c r="E627" s="230">
        <v>31.519999999999996</v>
      </c>
      <c r="F627" s="230">
        <v>33.9</v>
      </c>
      <c r="G627" s="230">
        <v>31.803609302976557</v>
      </c>
      <c r="H627" s="242">
        <v>35.56</v>
      </c>
      <c r="I627" s="230">
        <v>34.1</v>
      </c>
      <c r="J627" s="230">
        <v>32.302688821893703</v>
      </c>
      <c r="K627" s="230">
        <v>35.71</v>
      </c>
      <c r="L627" s="227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8"/>
      <c r="AA627" s="228"/>
      <c r="AB627" s="228"/>
      <c r="AC627" s="228"/>
      <c r="AD627" s="228"/>
      <c r="AE627" s="228"/>
      <c r="AF627" s="228"/>
      <c r="AG627" s="228"/>
      <c r="AH627" s="228"/>
      <c r="AI627" s="228"/>
      <c r="AJ627" s="228"/>
      <c r="AK627" s="228"/>
      <c r="AL627" s="228"/>
      <c r="AM627" s="228"/>
      <c r="AN627" s="228"/>
      <c r="AO627" s="228"/>
      <c r="AP627" s="228"/>
      <c r="AQ627" s="228"/>
      <c r="AR627" s="228"/>
      <c r="AS627" s="228"/>
      <c r="AT627" s="228"/>
      <c r="AU627" s="228"/>
      <c r="AV627" s="228"/>
      <c r="AW627" s="228"/>
      <c r="AX627" s="228"/>
      <c r="AY627" s="228"/>
      <c r="AZ627" s="228"/>
      <c r="BA627" s="228"/>
      <c r="BB627" s="228"/>
      <c r="BC627" s="228"/>
      <c r="BD627" s="228"/>
      <c r="BE627" s="228"/>
      <c r="BF627" s="228"/>
      <c r="BG627" s="228"/>
      <c r="BH627" s="228"/>
      <c r="BI627" s="228"/>
      <c r="BJ627" s="228"/>
      <c r="BK627" s="228"/>
      <c r="BL627" s="228"/>
      <c r="BM627" s="229">
        <v>43</v>
      </c>
    </row>
    <row r="628" spans="1:65">
      <c r="A628" s="30"/>
      <c r="B628" s="19">
        <v>1</v>
      </c>
      <c r="C628" s="9">
        <v>6</v>
      </c>
      <c r="D628" s="230">
        <v>30.7</v>
      </c>
      <c r="E628" s="230">
        <v>32.82</v>
      </c>
      <c r="F628" s="230">
        <v>33.200000000000003</v>
      </c>
      <c r="G628" s="230">
        <v>32.576918859745504</v>
      </c>
      <c r="H628" s="243">
        <v>35</v>
      </c>
      <c r="I628" s="230">
        <v>33.1</v>
      </c>
      <c r="J628" s="230">
        <v>32.390337064932098</v>
      </c>
      <c r="K628" s="230">
        <v>35.270000000000003</v>
      </c>
      <c r="L628" s="227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8"/>
      <c r="AA628" s="228"/>
      <c r="AB628" s="228"/>
      <c r="AC628" s="228"/>
      <c r="AD628" s="228"/>
      <c r="AE628" s="228"/>
      <c r="AF628" s="228"/>
      <c r="AG628" s="228"/>
      <c r="AH628" s="228"/>
      <c r="AI628" s="228"/>
      <c r="AJ628" s="228"/>
      <c r="AK628" s="228"/>
      <c r="AL628" s="228"/>
      <c r="AM628" s="228"/>
      <c r="AN628" s="228"/>
      <c r="AO628" s="228"/>
      <c r="AP628" s="228"/>
      <c r="AQ628" s="228"/>
      <c r="AR628" s="228"/>
      <c r="AS628" s="228"/>
      <c r="AT628" s="228"/>
      <c r="AU628" s="228"/>
      <c r="AV628" s="228"/>
      <c r="AW628" s="228"/>
      <c r="AX628" s="228"/>
      <c r="AY628" s="228"/>
      <c r="AZ628" s="228"/>
      <c r="BA628" s="228"/>
      <c r="BB628" s="228"/>
      <c r="BC628" s="228"/>
      <c r="BD628" s="228"/>
      <c r="BE628" s="228"/>
      <c r="BF628" s="228"/>
      <c r="BG628" s="228"/>
      <c r="BH628" s="228"/>
      <c r="BI628" s="228"/>
      <c r="BJ628" s="228"/>
      <c r="BK628" s="228"/>
      <c r="BL628" s="228"/>
      <c r="BM628" s="231"/>
    </row>
    <row r="629" spans="1:65">
      <c r="A629" s="30"/>
      <c r="B629" s="20" t="s">
        <v>258</v>
      </c>
      <c r="C629" s="12"/>
      <c r="D629" s="232">
        <v>30.916666666666668</v>
      </c>
      <c r="E629" s="232">
        <v>32.793333333333329</v>
      </c>
      <c r="F629" s="232">
        <v>33.5</v>
      </c>
      <c r="G629" s="232">
        <v>32.530172685271765</v>
      </c>
      <c r="H629" s="232">
        <v>35.994999999999997</v>
      </c>
      <c r="I629" s="232">
        <v>33.299999999999997</v>
      </c>
      <c r="J629" s="232">
        <v>32.474509185313849</v>
      </c>
      <c r="K629" s="232">
        <v>35.18</v>
      </c>
      <c r="L629" s="227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8"/>
      <c r="AA629" s="228"/>
      <c r="AB629" s="228"/>
      <c r="AC629" s="228"/>
      <c r="AD629" s="228"/>
      <c r="AE629" s="228"/>
      <c r="AF629" s="228"/>
      <c r="AG629" s="228"/>
      <c r="AH629" s="228"/>
      <c r="AI629" s="228"/>
      <c r="AJ629" s="228"/>
      <c r="AK629" s="228"/>
      <c r="AL629" s="228"/>
      <c r="AM629" s="228"/>
      <c r="AN629" s="228"/>
      <c r="AO629" s="228"/>
      <c r="AP629" s="228"/>
      <c r="AQ629" s="228"/>
      <c r="AR629" s="228"/>
      <c r="AS629" s="228"/>
      <c r="AT629" s="228"/>
      <c r="AU629" s="228"/>
      <c r="AV629" s="228"/>
      <c r="AW629" s="228"/>
      <c r="AX629" s="228"/>
      <c r="AY629" s="228"/>
      <c r="AZ629" s="228"/>
      <c r="BA629" s="228"/>
      <c r="BB629" s="228"/>
      <c r="BC629" s="228"/>
      <c r="BD629" s="228"/>
      <c r="BE629" s="228"/>
      <c r="BF629" s="228"/>
      <c r="BG629" s="228"/>
      <c r="BH629" s="228"/>
      <c r="BI629" s="228"/>
      <c r="BJ629" s="228"/>
      <c r="BK629" s="228"/>
      <c r="BL629" s="228"/>
      <c r="BM629" s="231"/>
    </row>
    <row r="630" spans="1:65">
      <c r="A630" s="30"/>
      <c r="B630" s="3" t="s">
        <v>259</v>
      </c>
      <c r="C630" s="29"/>
      <c r="D630" s="230">
        <v>30.95</v>
      </c>
      <c r="E630" s="230">
        <v>32.855000000000004</v>
      </c>
      <c r="F630" s="230">
        <v>33.599999999999994</v>
      </c>
      <c r="G630" s="230">
        <v>32.362786055165905</v>
      </c>
      <c r="H630" s="230">
        <v>36.26</v>
      </c>
      <c r="I630" s="230">
        <v>33.299999999999997</v>
      </c>
      <c r="J630" s="230">
        <v>32.346512943412904</v>
      </c>
      <c r="K630" s="230">
        <v>35.134999999999998</v>
      </c>
      <c r="L630" s="227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8"/>
      <c r="AA630" s="228"/>
      <c r="AB630" s="228"/>
      <c r="AC630" s="228"/>
      <c r="AD630" s="228"/>
      <c r="AE630" s="228"/>
      <c r="AF630" s="228"/>
      <c r="AG630" s="228"/>
      <c r="AH630" s="228"/>
      <c r="AI630" s="228"/>
      <c r="AJ630" s="228"/>
      <c r="AK630" s="228"/>
      <c r="AL630" s="228"/>
      <c r="AM630" s="228"/>
      <c r="AN630" s="228"/>
      <c r="AO630" s="228"/>
      <c r="AP630" s="228"/>
      <c r="AQ630" s="228"/>
      <c r="AR630" s="228"/>
      <c r="AS630" s="228"/>
      <c r="AT630" s="228"/>
      <c r="AU630" s="228"/>
      <c r="AV630" s="228"/>
      <c r="AW630" s="228"/>
      <c r="AX630" s="228"/>
      <c r="AY630" s="228"/>
      <c r="AZ630" s="228"/>
      <c r="BA630" s="228"/>
      <c r="BB630" s="228"/>
      <c r="BC630" s="228"/>
      <c r="BD630" s="228"/>
      <c r="BE630" s="228"/>
      <c r="BF630" s="228"/>
      <c r="BG630" s="228"/>
      <c r="BH630" s="228"/>
      <c r="BI630" s="228"/>
      <c r="BJ630" s="228"/>
      <c r="BK630" s="228"/>
      <c r="BL630" s="228"/>
      <c r="BM630" s="231"/>
    </row>
    <row r="631" spans="1:65">
      <c r="A631" s="30"/>
      <c r="B631" s="3" t="s">
        <v>260</v>
      </c>
      <c r="C631" s="29"/>
      <c r="D631" s="24">
        <v>0.35449494589721153</v>
      </c>
      <c r="E631" s="24">
        <v>0.71865615329354027</v>
      </c>
      <c r="F631" s="24">
        <v>0.77974354758471565</v>
      </c>
      <c r="G631" s="24">
        <v>0.66190189510631225</v>
      </c>
      <c r="H631" s="24">
        <v>0.58899066206519712</v>
      </c>
      <c r="I631" s="24">
        <v>0.62289646009589783</v>
      </c>
      <c r="J631" s="24">
        <v>0.33745401102125067</v>
      </c>
      <c r="K631" s="24">
        <v>0.30528675044947579</v>
      </c>
      <c r="L631" s="15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3" t="s">
        <v>86</v>
      </c>
      <c r="C632" s="29"/>
      <c r="D632" s="13">
        <v>1.1466143802605225E-2</v>
      </c>
      <c r="E632" s="13">
        <v>2.191470278390548E-2</v>
      </c>
      <c r="F632" s="13">
        <v>2.3275926793573602E-2</v>
      </c>
      <c r="G632" s="13">
        <v>2.0347321900507229E-2</v>
      </c>
      <c r="H632" s="13">
        <v>1.6363124380197172E-2</v>
      </c>
      <c r="I632" s="13">
        <v>1.8705599402279217E-2</v>
      </c>
      <c r="J632" s="13">
        <v>1.0391350615819611E-2</v>
      </c>
      <c r="K632" s="13">
        <v>8.6778496432483171E-3</v>
      </c>
      <c r="L632" s="15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261</v>
      </c>
      <c r="C633" s="29"/>
      <c r="D633" s="13">
        <v>-6.1891392936091139E-2</v>
      </c>
      <c r="E633" s="13">
        <v>-4.9474419089234889E-3</v>
      </c>
      <c r="F633" s="13">
        <v>1.6495040538251571E-2</v>
      </c>
      <c r="G633" s="13">
        <v>-1.2932561121443253E-2</v>
      </c>
      <c r="H633" s="13">
        <v>9.2201163706697509E-2</v>
      </c>
      <c r="I633" s="13">
        <v>1.0426413430560499E-2</v>
      </c>
      <c r="J633" s="13">
        <v>-1.4621566245211159E-2</v>
      </c>
      <c r="K633" s="13">
        <v>6.7471508242856526E-2</v>
      </c>
      <c r="L633" s="15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46" t="s">
        <v>262</v>
      </c>
      <c r="C634" s="47"/>
      <c r="D634" s="45">
        <v>2.64</v>
      </c>
      <c r="E634" s="45">
        <v>0.31</v>
      </c>
      <c r="F634" s="45">
        <v>0.56000000000000005</v>
      </c>
      <c r="G634" s="45">
        <v>0.64</v>
      </c>
      <c r="H634" s="45">
        <v>3.65</v>
      </c>
      <c r="I634" s="45">
        <v>0.31</v>
      </c>
      <c r="J634" s="45">
        <v>0.71</v>
      </c>
      <c r="K634" s="45">
        <v>2.64</v>
      </c>
      <c r="L634" s="15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B635" s="31"/>
      <c r="C635" s="20"/>
      <c r="D635" s="20"/>
      <c r="E635" s="20"/>
      <c r="F635" s="20"/>
      <c r="G635" s="20"/>
      <c r="H635" s="20"/>
      <c r="I635" s="20"/>
      <c r="J635" s="20"/>
      <c r="K635" s="20"/>
      <c r="BM635" s="55"/>
    </row>
    <row r="636" spans="1:65" ht="15">
      <c r="B636" s="8" t="s">
        <v>466</v>
      </c>
      <c r="BM636" s="28" t="s">
        <v>66</v>
      </c>
    </row>
    <row r="637" spans="1:65" ht="15">
      <c r="A637" s="25" t="s">
        <v>34</v>
      </c>
      <c r="B637" s="18" t="s">
        <v>110</v>
      </c>
      <c r="C637" s="15" t="s">
        <v>111</v>
      </c>
      <c r="D637" s="16" t="s">
        <v>225</v>
      </c>
      <c r="E637" s="17" t="s">
        <v>225</v>
      </c>
      <c r="F637" s="17" t="s">
        <v>225</v>
      </c>
      <c r="G637" s="17" t="s">
        <v>225</v>
      </c>
      <c r="H637" s="17" t="s">
        <v>225</v>
      </c>
      <c r="I637" s="17" t="s">
        <v>225</v>
      </c>
      <c r="J637" s="17" t="s">
        <v>225</v>
      </c>
      <c r="K637" s="17" t="s">
        <v>225</v>
      </c>
      <c r="L637" s="17" t="s">
        <v>225</v>
      </c>
      <c r="M637" s="17" t="s">
        <v>225</v>
      </c>
      <c r="N637" s="17" t="s">
        <v>225</v>
      </c>
      <c r="O637" s="17" t="s">
        <v>225</v>
      </c>
      <c r="P637" s="17" t="s">
        <v>225</v>
      </c>
      <c r="Q637" s="17" t="s">
        <v>225</v>
      </c>
      <c r="R637" s="17" t="s">
        <v>225</v>
      </c>
      <c r="S637" s="17" t="s">
        <v>225</v>
      </c>
      <c r="T637" s="17" t="s">
        <v>225</v>
      </c>
      <c r="U637" s="17" t="s">
        <v>225</v>
      </c>
      <c r="V637" s="17" t="s">
        <v>225</v>
      </c>
      <c r="W637" s="17" t="s">
        <v>225</v>
      </c>
      <c r="X637" s="17" t="s">
        <v>225</v>
      </c>
      <c r="Y637" s="155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1</v>
      </c>
    </row>
    <row r="638" spans="1:65">
      <c r="A638" s="30"/>
      <c r="B638" s="19" t="s">
        <v>226</v>
      </c>
      <c r="C638" s="9" t="s">
        <v>226</v>
      </c>
      <c r="D638" s="153" t="s">
        <v>228</v>
      </c>
      <c r="E638" s="154" t="s">
        <v>229</v>
      </c>
      <c r="F638" s="154" t="s">
        <v>230</v>
      </c>
      <c r="G638" s="154" t="s">
        <v>231</v>
      </c>
      <c r="H638" s="154" t="s">
        <v>232</v>
      </c>
      <c r="I638" s="154" t="s">
        <v>233</v>
      </c>
      <c r="J638" s="154" t="s">
        <v>234</v>
      </c>
      <c r="K638" s="154" t="s">
        <v>235</v>
      </c>
      <c r="L638" s="154" t="s">
        <v>236</v>
      </c>
      <c r="M638" s="154" t="s">
        <v>237</v>
      </c>
      <c r="N638" s="154" t="s">
        <v>238</v>
      </c>
      <c r="O638" s="154" t="s">
        <v>239</v>
      </c>
      <c r="P638" s="154" t="s">
        <v>240</v>
      </c>
      <c r="Q638" s="154" t="s">
        <v>241</v>
      </c>
      <c r="R638" s="154" t="s">
        <v>242</v>
      </c>
      <c r="S638" s="154" t="s">
        <v>243</v>
      </c>
      <c r="T638" s="154" t="s">
        <v>244</v>
      </c>
      <c r="U638" s="154" t="s">
        <v>247</v>
      </c>
      <c r="V638" s="154" t="s">
        <v>249</v>
      </c>
      <c r="W638" s="154" t="s">
        <v>250</v>
      </c>
      <c r="X638" s="154" t="s">
        <v>251</v>
      </c>
      <c r="Y638" s="155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 t="s">
        <v>3</v>
      </c>
    </row>
    <row r="639" spans="1:65">
      <c r="A639" s="30"/>
      <c r="B639" s="19"/>
      <c r="C639" s="9"/>
      <c r="D639" s="10" t="s">
        <v>114</v>
      </c>
      <c r="E639" s="11" t="s">
        <v>272</v>
      </c>
      <c r="F639" s="11" t="s">
        <v>114</v>
      </c>
      <c r="G639" s="11" t="s">
        <v>272</v>
      </c>
      <c r="H639" s="11" t="s">
        <v>114</v>
      </c>
      <c r="I639" s="11" t="s">
        <v>272</v>
      </c>
      <c r="J639" s="11" t="s">
        <v>114</v>
      </c>
      <c r="K639" s="11" t="s">
        <v>114</v>
      </c>
      <c r="L639" s="11" t="s">
        <v>114</v>
      </c>
      <c r="M639" s="11" t="s">
        <v>114</v>
      </c>
      <c r="N639" s="11" t="s">
        <v>272</v>
      </c>
      <c r="O639" s="11" t="s">
        <v>271</v>
      </c>
      <c r="P639" s="11" t="s">
        <v>272</v>
      </c>
      <c r="Q639" s="11" t="s">
        <v>272</v>
      </c>
      <c r="R639" s="11" t="s">
        <v>114</v>
      </c>
      <c r="S639" s="11" t="s">
        <v>114</v>
      </c>
      <c r="T639" s="11" t="s">
        <v>272</v>
      </c>
      <c r="U639" s="11" t="s">
        <v>272</v>
      </c>
      <c r="V639" s="11" t="s">
        <v>114</v>
      </c>
      <c r="W639" s="11" t="s">
        <v>114</v>
      </c>
      <c r="X639" s="11" t="s">
        <v>114</v>
      </c>
      <c r="Y639" s="155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2</v>
      </c>
    </row>
    <row r="640" spans="1:65">
      <c r="A640" s="30"/>
      <c r="B640" s="19"/>
      <c r="C640" s="9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155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</v>
      </c>
    </row>
    <row r="641" spans="1:65">
      <c r="A641" s="30"/>
      <c r="B641" s="18">
        <v>1</v>
      </c>
      <c r="C641" s="14">
        <v>1</v>
      </c>
      <c r="D641" s="150" t="s">
        <v>96</v>
      </c>
      <c r="E641" s="157">
        <v>6</v>
      </c>
      <c r="F641" s="150">
        <v>1.61</v>
      </c>
      <c r="G641" s="22">
        <v>6</v>
      </c>
      <c r="H641" s="150">
        <v>10</v>
      </c>
      <c r="I641" s="22">
        <v>6.3</v>
      </c>
      <c r="J641" s="150">
        <v>10</v>
      </c>
      <c r="K641" s="150" t="s">
        <v>96</v>
      </c>
      <c r="L641" s="22">
        <v>6</v>
      </c>
      <c r="M641" s="22">
        <v>6</v>
      </c>
      <c r="N641" s="22">
        <v>6</v>
      </c>
      <c r="O641" s="22">
        <v>5.8840567535876298</v>
      </c>
      <c r="P641" s="150">
        <v>8.1999999999999993</v>
      </c>
      <c r="Q641" s="22">
        <v>6.1</v>
      </c>
      <c r="R641" s="22">
        <v>6</v>
      </c>
      <c r="S641" s="22">
        <v>6</v>
      </c>
      <c r="T641" s="150">
        <v>5.0999999999999996</v>
      </c>
      <c r="U641" s="22">
        <v>6.5</v>
      </c>
      <c r="V641" s="22">
        <v>6</v>
      </c>
      <c r="W641" s="22">
        <v>6.1</v>
      </c>
      <c r="X641" s="22">
        <v>5.6935000000000002</v>
      </c>
      <c r="Y641" s="155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1</v>
      </c>
    </row>
    <row r="642" spans="1:65">
      <c r="A642" s="30"/>
      <c r="B642" s="19">
        <v>1</v>
      </c>
      <c r="C642" s="9">
        <v>2</v>
      </c>
      <c r="D642" s="151" t="s">
        <v>96</v>
      </c>
      <c r="E642" s="11">
        <v>4.7</v>
      </c>
      <c r="F642" s="151">
        <v>1.66</v>
      </c>
      <c r="G642" s="11">
        <v>7</v>
      </c>
      <c r="H642" s="151">
        <v>10</v>
      </c>
      <c r="I642" s="11">
        <v>5.7</v>
      </c>
      <c r="J642" s="151">
        <v>10</v>
      </c>
      <c r="K642" s="151" t="s">
        <v>96</v>
      </c>
      <c r="L642" s="11">
        <v>6</v>
      </c>
      <c r="M642" s="11">
        <v>6</v>
      </c>
      <c r="N642" s="11">
        <v>6</v>
      </c>
      <c r="O642" s="11">
        <v>6.436007077247428</v>
      </c>
      <c r="P642" s="151">
        <v>7.7000000000000011</v>
      </c>
      <c r="Q642" s="11">
        <v>6.3</v>
      </c>
      <c r="R642" s="11">
        <v>6</v>
      </c>
      <c r="S642" s="11">
        <v>6</v>
      </c>
      <c r="T642" s="151">
        <v>4.4000000000000004</v>
      </c>
      <c r="U642" s="11">
        <v>5.8</v>
      </c>
      <c r="V642" s="11">
        <v>6</v>
      </c>
      <c r="W642" s="11">
        <v>6.4</v>
      </c>
      <c r="X642" s="11">
        <v>5.8342000000000009</v>
      </c>
      <c r="Y642" s="155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25</v>
      </c>
    </row>
    <row r="643" spans="1:65">
      <c r="A643" s="30"/>
      <c r="B643" s="19">
        <v>1</v>
      </c>
      <c r="C643" s="9">
        <v>3</v>
      </c>
      <c r="D643" s="151" t="s">
        <v>96</v>
      </c>
      <c r="E643" s="11">
        <v>4.4000000000000004</v>
      </c>
      <c r="F643" s="151">
        <v>1.65</v>
      </c>
      <c r="G643" s="11">
        <v>6</v>
      </c>
      <c r="H643" s="151">
        <v>10</v>
      </c>
      <c r="I643" s="11">
        <v>5.6</v>
      </c>
      <c r="J643" s="151">
        <v>10</v>
      </c>
      <c r="K643" s="151">
        <v>10</v>
      </c>
      <c r="L643" s="11">
        <v>6</v>
      </c>
      <c r="M643" s="11">
        <v>6</v>
      </c>
      <c r="N643" s="156">
        <v>4</v>
      </c>
      <c r="O643" s="11">
        <v>6.2429518966845619</v>
      </c>
      <c r="P643" s="151">
        <v>7.8</v>
      </c>
      <c r="Q643" s="11">
        <v>6.2</v>
      </c>
      <c r="R643" s="11">
        <v>6</v>
      </c>
      <c r="S643" s="11">
        <v>6</v>
      </c>
      <c r="T643" s="151">
        <v>4.2</v>
      </c>
      <c r="U643" s="11">
        <v>6</v>
      </c>
      <c r="V643" s="11">
        <v>6</v>
      </c>
      <c r="W643" s="11">
        <v>6.3</v>
      </c>
      <c r="X643" s="11">
        <v>5.6496666666666657</v>
      </c>
      <c r="Y643" s="155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16</v>
      </c>
    </row>
    <row r="644" spans="1:65">
      <c r="A644" s="30"/>
      <c r="B644" s="19">
        <v>1</v>
      </c>
      <c r="C644" s="9">
        <v>4</v>
      </c>
      <c r="D644" s="151" t="s">
        <v>96</v>
      </c>
      <c r="E644" s="11">
        <v>4.5</v>
      </c>
      <c r="F644" s="151">
        <v>1.51</v>
      </c>
      <c r="G644" s="11">
        <v>6</v>
      </c>
      <c r="H644" s="151">
        <v>10</v>
      </c>
      <c r="I644" s="11">
        <v>5.7</v>
      </c>
      <c r="J644" s="151">
        <v>10</v>
      </c>
      <c r="K644" s="151" t="s">
        <v>96</v>
      </c>
      <c r="L644" s="11">
        <v>6</v>
      </c>
      <c r="M644" s="11">
        <v>6</v>
      </c>
      <c r="N644" s="11">
        <v>6</v>
      </c>
      <c r="O644" s="11">
        <v>6.222427900362149</v>
      </c>
      <c r="P644" s="151">
        <v>7.7000000000000011</v>
      </c>
      <c r="Q644" s="11">
        <v>6.5</v>
      </c>
      <c r="R644" s="11">
        <v>6</v>
      </c>
      <c r="S644" s="11">
        <v>6</v>
      </c>
      <c r="T644" s="151">
        <v>4.5</v>
      </c>
      <c r="U644" s="11">
        <v>6.5</v>
      </c>
      <c r="V644" s="11">
        <v>6</v>
      </c>
      <c r="W644" s="11">
        <v>6.5</v>
      </c>
      <c r="X644" s="11">
        <v>5.80375</v>
      </c>
      <c r="Y644" s="155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5.9639941298545178</v>
      </c>
    </row>
    <row r="645" spans="1:65">
      <c r="A645" s="30"/>
      <c r="B645" s="19">
        <v>1</v>
      </c>
      <c r="C645" s="9">
        <v>5</v>
      </c>
      <c r="D645" s="151" t="s">
        <v>96</v>
      </c>
      <c r="E645" s="11">
        <v>5.3</v>
      </c>
      <c r="F645" s="151">
        <v>1.34</v>
      </c>
      <c r="G645" s="11">
        <v>6</v>
      </c>
      <c r="H645" s="151">
        <v>10</v>
      </c>
      <c r="I645" s="11">
        <v>5.9</v>
      </c>
      <c r="J645" s="151">
        <v>10</v>
      </c>
      <c r="K645" s="151" t="s">
        <v>96</v>
      </c>
      <c r="L645" s="11">
        <v>6</v>
      </c>
      <c r="M645" s="11">
        <v>6</v>
      </c>
      <c r="N645" s="11">
        <v>6</v>
      </c>
      <c r="O645" s="11">
        <v>5.9375806413437973</v>
      </c>
      <c r="P645" s="151">
        <v>8</v>
      </c>
      <c r="Q645" s="11">
        <v>6.4</v>
      </c>
      <c r="R645" s="11">
        <v>6</v>
      </c>
      <c r="S645" s="11">
        <v>6</v>
      </c>
      <c r="T645" s="151">
        <v>5</v>
      </c>
      <c r="U645" s="11">
        <v>6</v>
      </c>
      <c r="V645" s="11">
        <v>6</v>
      </c>
      <c r="W645" s="11">
        <v>6.4</v>
      </c>
      <c r="X645" s="11">
        <v>5.6953333333333331</v>
      </c>
      <c r="Y645" s="155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44</v>
      </c>
    </row>
    <row r="646" spans="1:65">
      <c r="A646" s="30"/>
      <c r="B646" s="19">
        <v>1</v>
      </c>
      <c r="C646" s="9">
        <v>6</v>
      </c>
      <c r="D646" s="151" t="s">
        <v>96</v>
      </c>
      <c r="E646" s="11">
        <v>4.7</v>
      </c>
      <c r="F646" s="151">
        <v>1.55</v>
      </c>
      <c r="G646" s="11">
        <v>6</v>
      </c>
      <c r="H646" s="151">
        <v>10</v>
      </c>
      <c r="I646" s="11">
        <v>5.7</v>
      </c>
      <c r="J646" s="151">
        <v>10</v>
      </c>
      <c r="K646" s="151">
        <v>10</v>
      </c>
      <c r="L646" s="11">
        <v>6</v>
      </c>
      <c r="M646" s="11">
        <v>6</v>
      </c>
      <c r="N646" s="156">
        <v>4</v>
      </c>
      <c r="O646" s="11">
        <v>6.2780326385540128</v>
      </c>
      <c r="P646" s="151">
        <v>7.6</v>
      </c>
      <c r="Q646" s="11">
        <v>6.7</v>
      </c>
      <c r="R646" s="11">
        <v>6</v>
      </c>
      <c r="S646" s="11">
        <v>6</v>
      </c>
      <c r="T646" s="151">
        <v>4.5</v>
      </c>
      <c r="U646" s="11">
        <v>5.8</v>
      </c>
      <c r="V646" s="11">
        <v>6</v>
      </c>
      <c r="W646" s="11">
        <v>6.8</v>
      </c>
      <c r="X646" s="11">
        <v>5.7779999999999996</v>
      </c>
      <c r="Y646" s="155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5"/>
    </row>
    <row r="647" spans="1:65">
      <c r="A647" s="30"/>
      <c r="B647" s="20" t="s">
        <v>258</v>
      </c>
      <c r="C647" s="12"/>
      <c r="D647" s="23" t="s">
        <v>621</v>
      </c>
      <c r="E647" s="23">
        <v>4.9333333333333336</v>
      </c>
      <c r="F647" s="23">
        <v>1.5533333333333335</v>
      </c>
      <c r="G647" s="23">
        <v>6.166666666666667</v>
      </c>
      <c r="H647" s="23">
        <v>10</v>
      </c>
      <c r="I647" s="23">
        <v>5.8166666666666673</v>
      </c>
      <c r="J647" s="23">
        <v>10</v>
      </c>
      <c r="K647" s="23">
        <v>10</v>
      </c>
      <c r="L647" s="23">
        <v>6</v>
      </c>
      <c r="M647" s="23">
        <v>6</v>
      </c>
      <c r="N647" s="23">
        <v>5.333333333333333</v>
      </c>
      <c r="O647" s="23">
        <v>6.1668428179632633</v>
      </c>
      <c r="P647" s="23">
        <v>7.833333333333333</v>
      </c>
      <c r="Q647" s="23">
        <v>6.3666666666666671</v>
      </c>
      <c r="R647" s="23">
        <v>6</v>
      </c>
      <c r="S647" s="23">
        <v>6</v>
      </c>
      <c r="T647" s="23">
        <v>4.6166666666666663</v>
      </c>
      <c r="U647" s="23">
        <v>6.1000000000000005</v>
      </c>
      <c r="V647" s="23">
        <v>6</v>
      </c>
      <c r="W647" s="23">
        <v>6.416666666666667</v>
      </c>
      <c r="X647" s="23">
        <v>5.7424083333333336</v>
      </c>
      <c r="Y647" s="155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A648" s="30"/>
      <c r="B648" s="3" t="s">
        <v>259</v>
      </c>
      <c r="C648" s="29"/>
      <c r="D648" s="11" t="s">
        <v>621</v>
      </c>
      <c r="E648" s="11">
        <v>4.7</v>
      </c>
      <c r="F648" s="11">
        <v>1.58</v>
      </c>
      <c r="G648" s="11">
        <v>6</v>
      </c>
      <c r="H648" s="11">
        <v>10</v>
      </c>
      <c r="I648" s="11">
        <v>5.7</v>
      </c>
      <c r="J648" s="11">
        <v>10</v>
      </c>
      <c r="K648" s="11">
        <v>10</v>
      </c>
      <c r="L648" s="11">
        <v>6</v>
      </c>
      <c r="M648" s="11">
        <v>6</v>
      </c>
      <c r="N648" s="11">
        <v>6</v>
      </c>
      <c r="O648" s="11">
        <v>6.2326898985233559</v>
      </c>
      <c r="P648" s="11">
        <v>7.75</v>
      </c>
      <c r="Q648" s="11">
        <v>6.35</v>
      </c>
      <c r="R648" s="11">
        <v>6</v>
      </c>
      <c r="S648" s="11">
        <v>6</v>
      </c>
      <c r="T648" s="11">
        <v>4.5</v>
      </c>
      <c r="U648" s="11">
        <v>6</v>
      </c>
      <c r="V648" s="11">
        <v>6</v>
      </c>
      <c r="W648" s="11">
        <v>6.4</v>
      </c>
      <c r="X648" s="11">
        <v>5.7366666666666664</v>
      </c>
      <c r="Y648" s="155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5"/>
    </row>
    <row r="649" spans="1:65">
      <c r="A649" s="30"/>
      <c r="B649" s="3" t="s">
        <v>260</v>
      </c>
      <c r="C649" s="29"/>
      <c r="D649" s="24" t="s">
        <v>621</v>
      </c>
      <c r="E649" s="24">
        <v>0.6088240030309785</v>
      </c>
      <c r="F649" s="24">
        <v>0.11944315244779273</v>
      </c>
      <c r="G649" s="24">
        <v>0.40824829046386302</v>
      </c>
      <c r="H649" s="24">
        <v>0</v>
      </c>
      <c r="I649" s="24">
        <v>0.25625508125043428</v>
      </c>
      <c r="J649" s="24">
        <v>0</v>
      </c>
      <c r="K649" s="24">
        <v>0</v>
      </c>
      <c r="L649" s="24">
        <v>0</v>
      </c>
      <c r="M649" s="24">
        <v>0</v>
      </c>
      <c r="N649" s="24">
        <v>1.0327955589886455</v>
      </c>
      <c r="O649" s="24">
        <v>0.21270823762207566</v>
      </c>
      <c r="P649" s="24">
        <v>0.22509257354845469</v>
      </c>
      <c r="Q649" s="24">
        <v>0.21602468994692881</v>
      </c>
      <c r="R649" s="24">
        <v>0</v>
      </c>
      <c r="S649" s="24">
        <v>0</v>
      </c>
      <c r="T649" s="24">
        <v>0.35449494589721098</v>
      </c>
      <c r="U649" s="24">
        <v>0.32249030993194205</v>
      </c>
      <c r="V649" s="24">
        <v>0</v>
      </c>
      <c r="W649" s="24">
        <v>0.23166067138525409</v>
      </c>
      <c r="X649" s="24">
        <v>7.3026535321834715E-2</v>
      </c>
      <c r="Y649" s="214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5"/>
      <c r="AT649" s="215"/>
      <c r="AU649" s="215"/>
      <c r="AV649" s="215"/>
      <c r="AW649" s="215"/>
      <c r="AX649" s="215"/>
      <c r="AY649" s="215"/>
      <c r="AZ649" s="215"/>
      <c r="BA649" s="215"/>
      <c r="BB649" s="215"/>
      <c r="BC649" s="215"/>
      <c r="BD649" s="215"/>
      <c r="BE649" s="215"/>
      <c r="BF649" s="215"/>
      <c r="BG649" s="215"/>
      <c r="BH649" s="215"/>
      <c r="BI649" s="215"/>
      <c r="BJ649" s="215"/>
      <c r="BK649" s="215"/>
      <c r="BL649" s="215"/>
      <c r="BM649" s="56"/>
    </row>
    <row r="650" spans="1:65">
      <c r="A650" s="30"/>
      <c r="B650" s="3" t="s">
        <v>86</v>
      </c>
      <c r="C650" s="29"/>
      <c r="D650" s="13" t="s">
        <v>621</v>
      </c>
      <c r="E650" s="13">
        <v>0.12341027088465779</v>
      </c>
      <c r="F650" s="13">
        <v>7.689473333548888E-2</v>
      </c>
      <c r="G650" s="13">
        <v>6.6202425480626437E-2</v>
      </c>
      <c r="H650" s="13">
        <v>0</v>
      </c>
      <c r="I650" s="13">
        <v>4.4055314828154883E-2</v>
      </c>
      <c r="J650" s="13">
        <v>0</v>
      </c>
      <c r="K650" s="13">
        <v>0</v>
      </c>
      <c r="L650" s="13">
        <v>0</v>
      </c>
      <c r="M650" s="13">
        <v>0</v>
      </c>
      <c r="N650" s="13">
        <v>0.19364916731037105</v>
      </c>
      <c r="O650" s="13">
        <v>3.4492242449002015E-2</v>
      </c>
      <c r="P650" s="13">
        <v>2.8735222155121875E-2</v>
      </c>
      <c r="Q650" s="13">
        <v>3.393057957281604E-2</v>
      </c>
      <c r="R650" s="13">
        <v>0</v>
      </c>
      <c r="S650" s="13">
        <v>0</v>
      </c>
      <c r="T650" s="13">
        <v>7.6785908858601662E-2</v>
      </c>
      <c r="U650" s="13">
        <v>5.2867263923269188E-2</v>
      </c>
      <c r="V650" s="13">
        <v>0</v>
      </c>
      <c r="W650" s="13">
        <v>3.6102961774325308E-2</v>
      </c>
      <c r="X650" s="13">
        <v>1.2717057214119171E-2</v>
      </c>
      <c r="Y650" s="155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3" t="s">
        <v>261</v>
      </c>
      <c r="C651" s="29"/>
      <c r="D651" s="13" t="s">
        <v>621</v>
      </c>
      <c r="E651" s="13">
        <v>-0.17281385160356044</v>
      </c>
      <c r="F651" s="13">
        <v>-0.73954814516706702</v>
      </c>
      <c r="G651" s="13">
        <v>3.3982685495549392E-2</v>
      </c>
      <c r="H651" s="13">
        <v>0.67672867918197199</v>
      </c>
      <c r="I651" s="13">
        <v>-2.4702818275819549E-2</v>
      </c>
      <c r="J651" s="13">
        <v>0.67672867918197199</v>
      </c>
      <c r="K651" s="13">
        <v>0.67672867918197199</v>
      </c>
      <c r="L651" s="13">
        <v>6.03720750918324E-3</v>
      </c>
      <c r="M651" s="13">
        <v>6.03720750918324E-3</v>
      </c>
      <c r="N651" s="13">
        <v>-0.1057447044362817</v>
      </c>
      <c r="O651" s="13">
        <v>3.4012221288637345E-2</v>
      </c>
      <c r="P651" s="13">
        <v>0.31343746535921135</v>
      </c>
      <c r="Q651" s="13">
        <v>6.7517259079188818E-2</v>
      </c>
      <c r="R651" s="13">
        <v>6.03720750918324E-3</v>
      </c>
      <c r="S651" s="13">
        <v>6.03720750918324E-3</v>
      </c>
      <c r="T651" s="13">
        <v>-0.22591025977765633</v>
      </c>
      <c r="U651" s="13">
        <v>2.2804494301003064E-2</v>
      </c>
      <c r="V651" s="13">
        <v>6.03720750918324E-3</v>
      </c>
      <c r="W651" s="13">
        <v>7.590090247509873E-2</v>
      </c>
      <c r="X651" s="13">
        <v>-3.7153925992644998E-2</v>
      </c>
      <c r="Y651" s="155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46" t="s">
        <v>262</v>
      </c>
      <c r="C652" s="47"/>
      <c r="D652" s="45">
        <v>1.84</v>
      </c>
      <c r="E652" s="45">
        <v>1.96</v>
      </c>
      <c r="F652" s="45">
        <v>8.18</v>
      </c>
      <c r="G652" s="45">
        <v>0.31</v>
      </c>
      <c r="H652" s="45">
        <v>7.36</v>
      </c>
      <c r="I652" s="45">
        <v>0.34</v>
      </c>
      <c r="J652" s="45">
        <v>7.36</v>
      </c>
      <c r="K652" s="45">
        <v>1.23</v>
      </c>
      <c r="L652" s="45">
        <v>0</v>
      </c>
      <c r="M652" s="45">
        <v>0</v>
      </c>
      <c r="N652" s="45">
        <v>1.23</v>
      </c>
      <c r="O652" s="45">
        <v>0.31</v>
      </c>
      <c r="P652" s="45">
        <v>3.37</v>
      </c>
      <c r="Q652" s="45">
        <v>0.67</v>
      </c>
      <c r="R652" s="45">
        <v>0</v>
      </c>
      <c r="S652" s="45">
        <v>0</v>
      </c>
      <c r="T652" s="45">
        <v>2.54</v>
      </c>
      <c r="U652" s="45">
        <v>0.18</v>
      </c>
      <c r="V652" s="45">
        <v>0</v>
      </c>
      <c r="W652" s="45">
        <v>0.77</v>
      </c>
      <c r="X652" s="45">
        <v>0.47</v>
      </c>
      <c r="Y652" s="155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B653" s="31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BM653" s="55"/>
    </row>
    <row r="654" spans="1:65" ht="15">
      <c r="B654" s="8" t="s">
        <v>467</v>
      </c>
      <c r="BM654" s="28" t="s">
        <v>66</v>
      </c>
    </row>
    <row r="655" spans="1:65" ht="15">
      <c r="A655" s="25" t="s">
        <v>58</v>
      </c>
      <c r="B655" s="18" t="s">
        <v>110</v>
      </c>
      <c r="C655" s="15" t="s">
        <v>111</v>
      </c>
      <c r="D655" s="16" t="s">
        <v>225</v>
      </c>
      <c r="E655" s="17" t="s">
        <v>225</v>
      </c>
      <c r="F655" s="17" t="s">
        <v>225</v>
      </c>
      <c r="G655" s="17" t="s">
        <v>225</v>
      </c>
      <c r="H655" s="17" t="s">
        <v>225</v>
      </c>
      <c r="I655" s="17" t="s">
        <v>225</v>
      </c>
      <c r="J655" s="17" t="s">
        <v>225</v>
      </c>
      <c r="K655" s="17" t="s">
        <v>225</v>
      </c>
      <c r="L655" s="17" t="s">
        <v>225</v>
      </c>
      <c r="M655" s="17" t="s">
        <v>225</v>
      </c>
      <c r="N655" s="17" t="s">
        <v>225</v>
      </c>
      <c r="O655" s="17" t="s">
        <v>225</v>
      </c>
      <c r="P655" s="17" t="s">
        <v>225</v>
      </c>
      <c r="Q655" s="17" t="s">
        <v>225</v>
      </c>
      <c r="R655" s="17" t="s">
        <v>225</v>
      </c>
      <c r="S655" s="17" t="s">
        <v>225</v>
      </c>
      <c r="T655" s="17" t="s">
        <v>225</v>
      </c>
      <c r="U655" s="17" t="s">
        <v>225</v>
      </c>
      <c r="V655" s="17" t="s">
        <v>225</v>
      </c>
      <c r="W655" s="17" t="s">
        <v>225</v>
      </c>
      <c r="X655" s="17" t="s">
        <v>225</v>
      </c>
      <c r="Y655" s="17" t="s">
        <v>225</v>
      </c>
      <c r="Z655" s="155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>
        <v>1</v>
      </c>
    </row>
    <row r="656" spans="1:65">
      <c r="A656" s="30"/>
      <c r="B656" s="19" t="s">
        <v>226</v>
      </c>
      <c r="C656" s="9" t="s">
        <v>226</v>
      </c>
      <c r="D656" s="153" t="s">
        <v>228</v>
      </c>
      <c r="E656" s="154" t="s">
        <v>229</v>
      </c>
      <c r="F656" s="154" t="s">
        <v>230</v>
      </c>
      <c r="G656" s="154" t="s">
        <v>231</v>
      </c>
      <c r="H656" s="154" t="s">
        <v>232</v>
      </c>
      <c r="I656" s="154" t="s">
        <v>233</v>
      </c>
      <c r="J656" s="154" t="s">
        <v>234</v>
      </c>
      <c r="K656" s="154" t="s">
        <v>235</v>
      </c>
      <c r="L656" s="154" t="s">
        <v>236</v>
      </c>
      <c r="M656" s="154" t="s">
        <v>237</v>
      </c>
      <c r="N656" s="154" t="s">
        <v>238</v>
      </c>
      <c r="O656" s="154" t="s">
        <v>239</v>
      </c>
      <c r="P656" s="154" t="s">
        <v>240</v>
      </c>
      <c r="Q656" s="154" t="s">
        <v>241</v>
      </c>
      <c r="R656" s="154" t="s">
        <v>242</v>
      </c>
      <c r="S656" s="154" t="s">
        <v>243</v>
      </c>
      <c r="T656" s="154" t="s">
        <v>244</v>
      </c>
      <c r="U656" s="154" t="s">
        <v>245</v>
      </c>
      <c r="V656" s="154" t="s">
        <v>247</v>
      </c>
      <c r="W656" s="154" t="s">
        <v>249</v>
      </c>
      <c r="X656" s="154" t="s">
        <v>250</v>
      </c>
      <c r="Y656" s="154" t="s">
        <v>251</v>
      </c>
      <c r="Z656" s="155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 t="s">
        <v>1</v>
      </c>
    </row>
    <row r="657" spans="1:65">
      <c r="A657" s="30"/>
      <c r="B657" s="19"/>
      <c r="C657" s="9"/>
      <c r="D657" s="10" t="s">
        <v>271</v>
      </c>
      <c r="E657" s="11" t="s">
        <v>272</v>
      </c>
      <c r="F657" s="11" t="s">
        <v>114</v>
      </c>
      <c r="G657" s="11" t="s">
        <v>272</v>
      </c>
      <c r="H657" s="11" t="s">
        <v>114</v>
      </c>
      <c r="I657" s="11" t="s">
        <v>272</v>
      </c>
      <c r="J657" s="11" t="s">
        <v>114</v>
      </c>
      <c r="K657" s="11" t="s">
        <v>114</v>
      </c>
      <c r="L657" s="11" t="s">
        <v>114</v>
      </c>
      <c r="M657" s="11" t="s">
        <v>114</v>
      </c>
      <c r="N657" s="11" t="s">
        <v>272</v>
      </c>
      <c r="O657" s="11" t="s">
        <v>271</v>
      </c>
      <c r="P657" s="11" t="s">
        <v>272</v>
      </c>
      <c r="Q657" s="11" t="s">
        <v>272</v>
      </c>
      <c r="R657" s="11" t="s">
        <v>271</v>
      </c>
      <c r="S657" s="11" t="s">
        <v>114</v>
      </c>
      <c r="T657" s="11" t="s">
        <v>272</v>
      </c>
      <c r="U657" s="11" t="s">
        <v>114</v>
      </c>
      <c r="V657" s="11" t="s">
        <v>272</v>
      </c>
      <c r="W657" s="11" t="s">
        <v>114</v>
      </c>
      <c r="X657" s="11" t="s">
        <v>114</v>
      </c>
      <c r="Y657" s="11" t="s">
        <v>114</v>
      </c>
      <c r="Z657" s="155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3</v>
      </c>
    </row>
    <row r="658" spans="1:65">
      <c r="A658" s="30"/>
      <c r="B658" s="19"/>
      <c r="C658" s="9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155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3</v>
      </c>
    </row>
    <row r="659" spans="1:65">
      <c r="A659" s="30"/>
      <c r="B659" s="18">
        <v>1</v>
      </c>
      <c r="C659" s="14">
        <v>1</v>
      </c>
      <c r="D659" s="234">
        <v>3.1799999999999995E-2</v>
      </c>
      <c r="E659" s="234">
        <v>3.1399999999999997E-2</v>
      </c>
      <c r="F659" s="236">
        <v>0.02</v>
      </c>
      <c r="G659" s="234">
        <v>3.4000000000000002E-2</v>
      </c>
      <c r="H659" s="234">
        <v>3.1E-2</v>
      </c>
      <c r="I659" s="234">
        <v>0.03</v>
      </c>
      <c r="J659" s="234">
        <v>0.03</v>
      </c>
      <c r="K659" s="234">
        <v>3.3000000000000002E-2</v>
      </c>
      <c r="L659" s="234">
        <v>3.2000000000000001E-2</v>
      </c>
      <c r="M659" s="234">
        <v>3.4000000000000002E-2</v>
      </c>
      <c r="N659" s="234">
        <v>3.5000000000000003E-2</v>
      </c>
      <c r="O659" s="234">
        <v>3.1816133553093449E-2</v>
      </c>
      <c r="P659" s="234">
        <v>3.1599999999999996E-2</v>
      </c>
      <c r="Q659" s="234">
        <v>3.1E-2</v>
      </c>
      <c r="R659" s="234">
        <v>3.0800000000000001E-2</v>
      </c>
      <c r="S659" s="234">
        <v>3.2000000000000001E-2</v>
      </c>
      <c r="T659" s="234">
        <v>3.1E-2</v>
      </c>
      <c r="U659" s="236">
        <v>4.5911500000000001E-2</v>
      </c>
      <c r="V659" s="234">
        <v>3.0200000000000001E-2</v>
      </c>
      <c r="W659" s="234">
        <v>3.2899999999999999E-2</v>
      </c>
      <c r="X659" s="234">
        <v>3.1300000000000001E-2</v>
      </c>
      <c r="Y659" s="235">
        <v>3.3936133333333333E-2</v>
      </c>
      <c r="Z659" s="214"/>
      <c r="AA659" s="215"/>
      <c r="AB659" s="215"/>
      <c r="AC659" s="215"/>
      <c r="AD659" s="215"/>
      <c r="AE659" s="215"/>
      <c r="AF659" s="215"/>
      <c r="AG659" s="215"/>
      <c r="AH659" s="215"/>
      <c r="AI659" s="215"/>
      <c r="AJ659" s="215"/>
      <c r="AK659" s="215"/>
      <c r="AL659" s="215"/>
      <c r="AM659" s="215"/>
      <c r="AN659" s="215"/>
      <c r="AO659" s="215"/>
      <c r="AP659" s="215"/>
      <c r="AQ659" s="215"/>
      <c r="AR659" s="215"/>
      <c r="AS659" s="215"/>
      <c r="AT659" s="215"/>
      <c r="AU659" s="215"/>
      <c r="AV659" s="215"/>
      <c r="AW659" s="215"/>
      <c r="AX659" s="215"/>
      <c r="AY659" s="215"/>
      <c r="AZ659" s="215"/>
      <c r="BA659" s="215"/>
      <c r="BB659" s="215"/>
      <c r="BC659" s="215"/>
      <c r="BD659" s="215"/>
      <c r="BE659" s="215"/>
      <c r="BF659" s="215"/>
      <c r="BG659" s="215"/>
      <c r="BH659" s="215"/>
      <c r="BI659" s="215"/>
      <c r="BJ659" s="215"/>
      <c r="BK659" s="215"/>
      <c r="BL659" s="215"/>
      <c r="BM659" s="237">
        <v>1</v>
      </c>
    </row>
    <row r="660" spans="1:65">
      <c r="A660" s="30"/>
      <c r="B660" s="19">
        <v>1</v>
      </c>
      <c r="C660" s="9">
        <v>2</v>
      </c>
      <c r="D660" s="24">
        <v>3.15E-2</v>
      </c>
      <c r="E660" s="24">
        <v>2.9899999999999999E-2</v>
      </c>
      <c r="F660" s="239">
        <v>0.02</v>
      </c>
      <c r="G660" s="24">
        <v>3.5000000000000003E-2</v>
      </c>
      <c r="H660" s="24">
        <v>2.9000000000000001E-2</v>
      </c>
      <c r="I660" s="24">
        <v>0.03</v>
      </c>
      <c r="J660" s="24">
        <v>3.2000000000000001E-2</v>
      </c>
      <c r="K660" s="24">
        <v>3.2000000000000001E-2</v>
      </c>
      <c r="L660" s="24">
        <v>3.1699999999999999E-2</v>
      </c>
      <c r="M660" s="24">
        <v>3.5000000000000003E-2</v>
      </c>
      <c r="N660" s="24">
        <v>3.5000000000000003E-2</v>
      </c>
      <c r="O660" s="24">
        <v>3.243590996047202E-2</v>
      </c>
      <c r="P660" s="24">
        <v>3.1300000000000001E-2</v>
      </c>
      <c r="Q660" s="24">
        <v>3.3000000000000002E-2</v>
      </c>
      <c r="R660" s="24">
        <v>3.1799999999999995E-2</v>
      </c>
      <c r="S660" s="24">
        <v>3.2000000000000001E-2</v>
      </c>
      <c r="T660" s="24">
        <v>0.03</v>
      </c>
      <c r="U660" s="239">
        <v>4.6392999999999997E-2</v>
      </c>
      <c r="V660" s="24">
        <v>2.9599999999999998E-2</v>
      </c>
      <c r="W660" s="24">
        <v>3.32E-2</v>
      </c>
      <c r="X660" s="24">
        <v>3.1899999999999998E-2</v>
      </c>
      <c r="Y660" s="239">
        <v>3.5734700000000001E-2</v>
      </c>
      <c r="Z660" s="214"/>
      <c r="AA660" s="215"/>
      <c r="AB660" s="215"/>
      <c r="AC660" s="215"/>
      <c r="AD660" s="215"/>
      <c r="AE660" s="215"/>
      <c r="AF660" s="215"/>
      <c r="AG660" s="215"/>
      <c r="AH660" s="215"/>
      <c r="AI660" s="215"/>
      <c r="AJ660" s="215"/>
      <c r="AK660" s="215"/>
      <c r="AL660" s="215"/>
      <c r="AM660" s="215"/>
      <c r="AN660" s="215"/>
      <c r="AO660" s="215"/>
      <c r="AP660" s="215"/>
      <c r="AQ660" s="215"/>
      <c r="AR660" s="215"/>
      <c r="AS660" s="215"/>
      <c r="AT660" s="215"/>
      <c r="AU660" s="215"/>
      <c r="AV660" s="215"/>
      <c r="AW660" s="215"/>
      <c r="AX660" s="215"/>
      <c r="AY660" s="215"/>
      <c r="AZ660" s="215"/>
      <c r="BA660" s="215"/>
      <c r="BB660" s="215"/>
      <c r="BC660" s="215"/>
      <c r="BD660" s="215"/>
      <c r="BE660" s="215"/>
      <c r="BF660" s="215"/>
      <c r="BG660" s="215"/>
      <c r="BH660" s="215"/>
      <c r="BI660" s="215"/>
      <c r="BJ660" s="215"/>
      <c r="BK660" s="215"/>
      <c r="BL660" s="215"/>
      <c r="BM660" s="237" t="e">
        <v>#N/A</v>
      </c>
    </row>
    <row r="661" spans="1:65">
      <c r="A661" s="30"/>
      <c r="B661" s="19">
        <v>1</v>
      </c>
      <c r="C661" s="9">
        <v>3</v>
      </c>
      <c r="D661" s="24">
        <v>3.15E-2</v>
      </c>
      <c r="E661" s="24">
        <v>3.0200000000000001E-2</v>
      </c>
      <c r="F661" s="239">
        <v>0.02</v>
      </c>
      <c r="G661" s="24">
        <v>3.3000000000000002E-2</v>
      </c>
      <c r="H661" s="24">
        <v>2.9000000000000001E-2</v>
      </c>
      <c r="I661" s="24">
        <v>3.1E-2</v>
      </c>
      <c r="J661" s="24">
        <v>3.2000000000000001E-2</v>
      </c>
      <c r="K661" s="24">
        <v>3.1E-2</v>
      </c>
      <c r="L661" s="24">
        <v>3.1899999999999998E-2</v>
      </c>
      <c r="M661" s="24">
        <v>3.5000000000000003E-2</v>
      </c>
      <c r="N661" s="24">
        <v>3.5000000000000003E-2</v>
      </c>
      <c r="O661" s="24">
        <v>3.2146167729123765E-2</v>
      </c>
      <c r="P661" s="24">
        <v>3.1100000000000003E-2</v>
      </c>
      <c r="Q661" s="24">
        <v>3.3000000000000002E-2</v>
      </c>
      <c r="R661" s="24">
        <v>3.3100000000000004E-2</v>
      </c>
      <c r="S661" s="24">
        <v>3.1E-2</v>
      </c>
      <c r="T661" s="24">
        <v>3.1E-2</v>
      </c>
      <c r="U661" s="239">
        <v>4.6149000000000003E-2</v>
      </c>
      <c r="V661" s="24">
        <v>3.0699999999999998E-2</v>
      </c>
      <c r="W661" s="24">
        <v>3.3100000000000004E-2</v>
      </c>
      <c r="X661" s="24">
        <v>3.2300000000000002E-2</v>
      </c>
      <c r="Y661" s="239">
        <v>3.7600066666666661E-2</v>
      </c>
      <c r="Z661" s="214"/>
      <c r="AA661" s="215"/>
      <c r="AB661" s="215"/>
      <c r="AC661" s="215"/>
      <c r="AD661" s="215"/>
      <c r="AE661" s="215"/>
      <c r="AF661" s="215"/>
      <c r="AG661" s="215"/>
      <c r="AH661" s="215"/>
      <c r="AI661" s="215"/>
      <c r="AJ661" s="215"/>
      <c r="AK661" s="215"/>
      <c r="AL661" s="215"/>
      <c r="AM661" s="215"/>
      <c r="AN661" s="215"/>
      <c r="AO661" s="215"/>
      <c r="AP661" s="215"/>
      <c r="AQ661" s="215"/>
      <c r="AR661" s="215"/>
      <c r="AS661" s="215"/>
      <c r="AT661" s="215"/>
      <c r="AU661" s="215"/>
      <c r="AV661" s="215"/>
      <c r="AW661" s="215"/>
      <c r="AX661" s="215"/>
      <c r="AY661" s="215"/>
      <c r="AZ661" s="215"/>
      <c r="BA661" s="215"/>
      <c r="BB661" s="215"/>
      <c r="BC661" s="215"/>
      <c r="BD661" s="215"/>
      <c r="BE661" s="215"/>
      <c r="BF661" s="215"/>
      <c r="BG661" s="215"/>
      <c r="BH661" s="215"/>
      <c r="BI661" s="215"/>
      <c r="BJ661" s="215"/>
      <c r="BK661" s="215"/>
      <c r="BL661" s="215"/>
      <c r="BM661" s="237">
        <v>16</v>
      </c>
    </row>
    <row r="662" spans="1:65">
      <c r="A662" s="30"/>
      <c r="B662" s="19">
        <v>1</v>
      </c>
      <c r="C662" s="9">
        <v>4</v>
      </c>
      <c r="D662" s="24">
        <v>3.1899999999999998E-2</v>
      </c>
      <c r="E662" s="24">
        <v>3.1199999999999999E-2</v>
      </c>
      <c r="F662" s="239">
        <v>0.02</v>
      </c>
      <c r="G662" s="24">
        <v>3.2000000000000001E-2</v>
      </c>
      <c r="H662" s="24">
        <v>0.03</v>
      </c>
      <c r="I662" s="24">
        <v>0.03</v>
      </c>
      <c r="J662" s="24">
        <v>3.2000000000000001E-2</v>
      </c>
      <c r="K662" s="24">
        <v>3.1E-2</v>
      </c>
      <c r="L662" s="24">
        <v>3.0600000000000002E-2</v>
      </c>
      <c r="M662" s="24">
        <v>3.5000000000000003E-2</v>
      </c>
      <c r="N662" s="24">
        <v>3.4000000000000002E-2</v>
      </c>
      <c r="O662" s="24">
        <v>3.2770083595641715E-2</v>
      </c>
      <c r="P662" s="24">
        <v>3.1100000000000003E-2</v>
      </c>
      <c r="Q662" s="24">
        <v>3.1E-2</v>
      </c>
      <c r="R662" s="24">
        <v>3.32E-2</v>
      </c>
      <c r="S662" s="24">
        <v>3.2000000000000001E-2</v>
      </c>
      <c r="T662" s="24">
        <v>0.03</v>
      </c>
      <c r="U662" s="239">
        <v>4.6281000000000003E-2</v>
      </c>
      <c r="V662" s="24">
        <v>3.1300000000000001E-2</v>
      </c>
      <c r="W662" s="24">
        <v>3.2800000000000003E-2</v>
      </c>
      <c r="X662" s="24">
        <v>3.1899999999999998E-2</v>
      </c>
      <c r="Y662" s="239">
        <v>3.7411300000000001E-2</v>
      </c>
      <c r="Z662" s="214"/>
      <c r="AA662" s="215"/>
      <c r="AB662" s="215"/>
      <c r="AC662" s="215"/>
      <c r="AD662" s="215"/>
      <c r="AE662" s="215"/>
      <c r="AF662" s="215"/>
      <c r="AG662" s="215"/>
      <c r="AH662" s="215"/>
      <c r="AI662" s="215"/>
      <c r="AJ662" s="215"/>
      <c r="AK662" s="215"/>
      <c r="AL662" s="215"/>
      <c r="AM662" s="215"/>
      <c r="AN662" s="215"/>
      <c r="AO662" s="215"/>
      <c r="AP662" s="215"/>
      <c r="AQ662" s="215"/>
      <c r="AR662" s="215"/>
      <c r="AS662" s="215"/>
      <c r="AT662" s="215"/>
      <c r="AU662" s="215"/>
      <c r="AV662" s="215"/>
      <c r="AW662" s="215"/>
      <c r="AX662" s="215"/>
      <c r="AY662" s="215"/>
      <c r="AZ662" s="215"/>
      <c r="BA662" s="215"/>
      <c r="BB662" s="215"/>
      <c r="BC662" s="215"/>
      <c r="BD662" s="215"/>
      <c r="BE662" s="215"/>
      <c r="BF662" s="215"/>
      <c r="BG662" s="215"/>
      <c r="BH662" s="215"/>
      <c r="BI662" s="215"/>
      <c r="BJ662" s="215"/>
      <c r="BK662" s="215"/>
      <c r="BL662" s="215"/>
      <c r="BM662" s="237">
        <v>3.1864986431438674E-2</v>
      </c>
    </row>
    <row r="663" spans="1:65">
      <c r="A663" s="30"/>
      <c r="B663" s="19">
        <v>1</v>
      </c>
      <c r="C663" s="9">
        <v>5</v>
      </c>
      <c r="D663" s="24">
        <v>3.1799999999999995E-2</v>
      </c>
      <c r="E663" s="24">
        <v>3.1100000000000003E-2</v>
      </c>
      <c r="F663" s="239">
        <v>0.02</v>
      </c>
      <c r="G663" s="24">
        <v>3.3000000000000002E-2</v>
      </c>
      <c r="H663" s="24">
        <v>0.03</v>
      </c>
      <c r="I663" s="24">
        <v>0.03</v>
      </c>
      <c r="J663" s="24">
        <v>3.1E-2</v>
      </c>
      <c r="K663" s="24">
        <v>3.2000000000000001E-2</v>
      </c>
      <c r="L663" s="24">
        <v>3.1199999999999999E-2</v>
      </c>
      <c r="M663" s="24">
        <v>3.5999999999999997E-2</v>
      </c>
      <c r="N663" s="24">
        <v>3.3000000000000002E-2</v>
      </c>
      <c r="O663" s="24">
        <v>3.1935660710244486E-2</v>
      </c>
      <c r="P663" s="24">
        <v>3.1100000000000003E-2</v>
      </c>
      <c r="Q663" s="24">
        <v>3.3000000000000002E-2</v>
      </c>
      <c r="R663" s="24">
        <v>3.2500000000000001E-2</v>
      </c>
      <c r="S663" s="24">
        <v>3.1E-2</v>
      </c>
      <c r="T663" s="24">
        <v>3.1E-2</v>
      </c>
      <c r="U663" s="239">
        <v>4.6212999999999997E-2</v>
      </c>
      <c r="V663" s="24">
        <v>3.1399999999999997E-2</v>
      </c>
      <c r="W663" s="24">
        <v>3.3000000000000002E-2</v>
      </c>
      <c r="X663" s="24">
        <v>3.2000000000000001E-2</v>
      </c>
      <c r="Y663" s="239">
        <v>3.7553950000000003E-2</v>
      </c>
      <c r="Z663" s="214"/>
      <c r="AA663" s="215"/>
      <c r="AB663" s="215"/>
      <c r="AC663" s="215"/>
      <c r="AD663" s="215"/>
      <c r="AE663" s="215"/>
      <c r="AF663" s="215"/>
      <c r="AG663" s="215"/>
      <c r="AH663" s="215"/>
      <c r="AI663" s="215"/>
      <c r="AJ663" s="215"/>
      <c r="AK663" s="215"/>
      <c r="AL663" s="215"/>
      <c r="AM663" s="215"/>
      <c r="AN663" s="215"/>
      <c r="AO663" s="215"/>
      <c r="AP663" s="215"/>
      <c r="AQ663" s="215"/>
      <c r="AR663" s="215"/>
      <c r="AS663" s="215"/>
      <c r="AT663" s="215"/>
      <c r="AU663" s="215"/>
      <c r="AV663" s="215"/>
      <c r="AW663" s="215"/>
      <c r="AX663" s="215"/>
      <c r="AY663" s="215"/>
      <c r="AZ663" s="215"/>
      <c r="BA663" s="215"/>
      <c r="BB663" s="215"/>
      <c r="BC663" s="215"/>
      <c r="BD663" s="215"/>
      <c r="BE663" s="215"/>
      <c r="BF663" s="215"/>
      <c r="BG663" s="215"/>
      <c r="BH663" s="215"/>
      <c r="BI663" s="215"/>
      <c r="BJ663" s="215"/>
      <c r="BK663" s="215"/>
      <c r="BL663" s="215"/>
      <c r="BM663" s="237">
        <v>45</v>
      </c>
    </row>
    <row r="664" spans="1:65">
      <c r="A664" s="30"/>
      <c r="B664" s="19">
        <v>1</v>
      </c>
      <c r="C664" s="9">
        <v>6</v>
      </c>
      <c r="D664" s="24">
        <v>3.1799999999999995E-2</v>
      </c>
      <c r="E664" s="24">
        <v>3.2500000000000001E-2</v>
      </c>
      <c r="F664" s="239">
        <v>0.02</v>
      </c>
      <c r="G664" s="24">
        <v>3.3000000000000002E-2</v>
      </c>
      <c r="H664" s="24">
        <v>0.03</v>
      </c>
      <c r="I664" s="24">
        <v>3.1E-2</v>
      </c>
      <c r="J664" s="24">
        <v>3.1E-2</v>
      </c>
      <c r="K664" s="24">
        <v>3.1E-2</v>
      </c>
      <c r="L664" s="24">
        <v>3.1199999999999999E-2</v>
      </c>
      <c r="M664" s="24">
        <v>3.4000000000000002E-2</v>
      </c>
      <c r="N664" s="24">
        <v>3.4000000000000002E-2</v>
      </c>
      <c r="O664" s="24">
        <v>3.1304497635432998E-2</v>
      </c>
      <c r="P664" s="24">
        <v>3.0899999999999997E-2</v>
      </c>
      <c r="Q664" s="24">
        <v>3.1E-2</v>
      </c>
      <c r="R664" s="24">
        <v>3.3500000000000002E-2</v>
      </c>
      <c r="S664" s="24">
        <v>3.2000000000000001E-2</v>
      </c>
      <c r="T664" s="24">
        <v>3.1E-2</v>
      </c>
      <c r="U664" s="239">
        <v>4.6850000000000003E-2</v>
      </c>
      <c r="V664" s="24">
        <v>3.0400000000000003E-2</v>
      </c>
      <c r="W664" s="24">
        <v>3.3000000000000002E-2</v>
      </c>
      <c r="X664" s="24">
        <v>3.2000000000000001E-2</v>
      </c>
      <c r="Y664" s="239">
        <v>3.7305066666666671E-2</v>
      </c>
      <c r="Z664" s="214"/>
      <c r="AA664" s="215"/>
      <c r="AB664" s="215"/>
      <c r="AC664" s="215"/>
      <c r="AD664" s="215"/>
      <c r="AE664" s="215"/>
      <c r="AF664" s="215"/>
      <c r="AG664" s="215"/>
      <c r="AH664" s="215"/>
      <c r="AI664" s="215"/>
      <c r="AJ664" s="215"/>
      <c r="AK664" s="215"/>
      <c r="AL664" s="215"/>
      <c r="AM664" s="215"/>
      <c r="AN664" s="215"/>
      <c r="AO664" s="215"/>
      <c r="AP664" s="215"/>
      <c r="AQ664" s="215"/>
      <c r="AR664" s="215"/>
      <c r="AS664" s="215"/>
      <c r="AT664" s="215"/>
      <c r="AU664" s="215"/>
      <c r="AV664" s="215"/>
      <c r="AW664" s="215"/>
      <c r="AX664" s="215"/>
      <c r="AY664" s="215"/>
      <c r="AZ664" s="215"/>
      <c r="BA664" s="215"/>
      <c r="BB664" s="215"/>
      <c r="BC664" s="215"/>
      <c r="BD664" s="215"/>
      <c r="BE664" s="215"/>
      <c r="BF664" s="215"/>
      <c r="BG664" s="215"/>
      <c r="BH664" s="215"/>
      <c r="BI664" s="215"/>
      <c r="BJ664" s="215"/>
      <c r="BK664" s="215"/>
      <c r="BL664" s="215"/>
      <c r="BM664" s="56"/>
    </row>
    <row r="665" spans="1:65">
      <c r="A665" s="30"/>
      <c r="B665" s="20" t="s">
        <v>258</v>
      </c>
      <c r="C665" s="12"/>
      <c r="D665" s="240">
        <v>3.1716666666666664E-2</v>
      </c>
      <c r="E665" s="240">
        <v>3.1049999999999998E-2</v>
      </c>
      <c r="F665" s="240">
        <v>0.02</v>
      </c>
      <c r="G665" s="240">
        <v>3.3333333333333333E-2</v>
      </c>
      <c r="H665" s="240">
        <v>2.9833333333333333E-2</v>
      </c>
      <c r="I665" s="240">
        <v>3.0333333333333334E-2</v>
      </c>
      <c r="J665" s="240">
        <v>3.1333333333333331E-2</v>
      </c>
      <c r="K665" s="240">
        <v>3.1666666666666669E-2</v>
      </c>
      <c r="L665" s="240">
        <v>3.1433333333333334E-2</v>
      </c>
      <c r="M665" s="240">
        <v>3.4833333333333334E-2</v>
      </c>
      <c r="N665" s="240">
        <v>3.4333333333333334E-2</v>
      </c>
      <c r="O665" s="240">
        <v>3.2068075530668073E-2</v>
      </c>
      <c r="P665" s="240">
        <v>3.118333333333333E-2</v>
      </c>
      <c r="Q665" s="240">
        <v>3.2000000000000001E-2</v>
      </c>
      <c r="R665" s="240">
        <v>3.2483333333333329E-2</v>
      </c>
      <c r="S665" s="240">
        <v>3.1666666666666669E-2</v>
      </c>
      <c r="T665" s="240">
        <v>3.0666666666666665E-2</v>
      </c>
      <c r="U665" s="240">
        <v>4.6299583333333338E-2</v>
      </c>
      <c r="V665" s="240">
        <v>3.0600000000000002E-2</v>
      </c>
      <c r="W665" s="240">
        <v>3.3000000000000002E-2</v>
      </c>
      <c r="X665" s="240">
        <v>3.1900000000000005E-2</v>
      </c>
      <c r="Y665" s="240">
        <v>3.6590202777777782E-2</v>
      </c>
      <c r="Z665" s="214"/>
      <c r="AA665" s="215"/>
      <c r="AB665" s="215"/>
      <c r="AC665" s="215"/>
      <c r="AD665" s="215"/>
      <c r="AE665" s="215"/>
      <c r="AF665" s="215"/>
      <c r="AG665" s="215"/>
      <c r="AH665" s="215"/>
      <c r="AI665" s="215"/>
      <c r="AJ665" s="215"/>
      <c r="AK665" s="215"/>
      <c r="AL665" s="215"/>
      <c r="AM665" s="215"/>
      <c r="AN665" s="215"/>
      <c r="AO665" s="215"/>
      <c r="AP665" s="215"/>
      <c r="AQ665" s="215"/>
      <c r="AR665" s="215"/>
      <c r="AS665" s="215"/>
      <c r="AT665" s="215"/>
      <c r="AU665" s="215"/>
      <c r="AV665" s="215"/>
      <c r="AW665" s="215"/>
      <c r="AX665" s="215"/>
      <c r="AY665" s="215"/>
      <c r="AZ665" s="215"/>
      <c r="BA665" s="215"/>
      <c r="BB665" s="215"/>
      <c r="BC665" s="215"/>
      <c r="BD665" s="215"/>
      <c r="BE665" s="215"/>
      <c r="BF665" s="215"/>
      <c r="BG665" s="215"/>
      <c r="BH665" s="215"/>
      <c r="BI665" s="215"/>
      <c r="BJ665" s="215"/>
      <c r="BK665" s="215"/>
      <c r="BL665" s="215"/>
      <c r="BM665" s="56"/>
    </row>
    <row r="666" spans="1:65">
      <c r="A666" s="30"/>
      <c r="B666" s="3" t="s">
        <v>259</v>
      </c>
      <c r="C666" s="29"/>
      <c r="D666" s="24">
        <v>3.1799999999999995E-2</v>
      </c>
      <c r="E666" s="24">
        <v>3.1150000000000001E-2</v>
      </c>
      <c r="F666" s="24">
        <v>0.02</v>
      </c>
      <c r="G666" s="24">
        <v>3.3000000000000002E-2</v>
      </c>
      <c r="H666" s="24">
        <v>0.03</v>
      </c>
      <c r="I666" s="24">
        <v>0.03</v>
      </c>
      <c r="J666" s="24">
        <v>3.15E-2</v>
      </c>
      <c r="K666" s="24">
        <v>3.15E-2</v>
      </c>
      <c r="L666" s="24">
        <v>3.1449999999999999E-2</v>
      </c>
      <c r="M666" s="24">
        <v>3.5000000000000003E-2</v>
      </c>
      <c r="N666" s="24">
        <v>3.4500000000000003E-2</v>
      </c>
      <c r="O666" s="24">
        <v>3.2040914219684122E-2</v>
      </c>
      <c r="P666" s="24">
        <v>3.1100000000000003E-2</v>
      </c>
      <c r="Q666" s="24">
        <v>3.2000000000000001E-2</v>
      </c>
      <c r="R666" s="24">
        <v>3.2800000000000003E-2</v>
      </c>
      <c r="S666" s="24">
        <v>3.2000000000000001E-2</v>
      </c>
      <c r="T666" s="24">
        <v>3.1E-2</v>
      </c>
      <c r="U666" s="24">
        <v>4.6246999999999996E-2</v>
      </c>
      <c r="V666" s="24">
        <v>3.0550000000000001E-2</v>
      </c>
      <c r="W666" s="24">
        <v>3.3000000000000002E-2</v>
      </c>
      <c r="X666" s="24">
        <v>3.1949999999999999E-2</v>
      </c>
      <c r="Y666" s="24">
        <v>3.7358183333333336E-2</v>
      </c>
      <c r="Z666" s="214"/>
      <c r="AA666" s="215"/>
      <c r="AB666" s="215"/>
      <c r="AC666" s="215"/>
      <c r="AD666" s="215"/>
      <c r="AE666" s="215"/>
      <c r="AF666" s="215"/>
      <c r="AG666" s="215"/>
      <c r="AH666" s="215"/>
      <c r="AI666" s="215"/>
      <c r="AJ666" s="215"/>
      <c r="AK666" s="215"/>
      <c r="AL666" s="215"/>
      <c r="AM666" s="215"/>
      <c r="AN666" s="215"/>
      <c r="AO666" s="215"/>
      <c r="AP666" s="215"/>
      <c r="AQ666" s="215"/>
      <c r="AR666" s="215"/>
      <c r="AS666" s="215"/>
      <c r="AT666" s="215"/>
      <c r="AU666" s="215"/>
      <c r="AV666" s="215"/>
      <c r="AW666" s="215"/>
      <c r="AX666" s="215"/>
      <c r="AY666" s="215"/>
      <c r="AZ666" s="215"/>
      <c r="BA666" s="215"/>
      <c r="BB666" s="215"/>
      <c r="BC666" s="215"/>
      <c r="BD666" s="215"/>
      <c r="BE666" s="215"/>
      <c r="BF666" s="215"/>
      <c r="BG666" s="215"/>
      <c r="BH666" s="215"/>
      <c r="BI666" s="215"/>
      <c r="BJ666" s="215"/>
      <c r="BK666" s="215"/>
      <c r="BL666" s="215"/>
      <c r="BM666" s="56"/>
    </row>
    <row r="667" spans="1:65">
      <c r="A667" s="30"/>
      <c r="B667" s="3" t="s">
        <v>260</v>
      </c>
      <c r="C667" s="29"/>
      <c r="D667" s="24">
        <v>1.7224014243684879E-4</v>
      </c>
      <c r="E667" s="24">
        <v>9.268225288586807E-4</v>
      </c>
      <c r="F667" s="24">
        <v>0</v>
      </c>
      <c r="G667" s="24">
        <v>1.0327955589886453E-3</v>
      </c>
      <c r="H667" s="24">
        <v>7.5277265270908022E-4</v>
      </c>
      <c r="I667" s="24">
        <v>5.1639777949432264E-4</v>
      </c>
      <c r="J667" s="24">
        <v>8.1649658092772671E-4</v>
      </c>
      <c r="K667" s="24">
        <v>8.1649658092772671E-4</v>
      </c>
      <c r="L667" s="24">
        <v>5.3166405433004941E-4</v>
      </c>
      <c r="M667" s="24">
        <v>7.5277265270907957E-4</v>
      </c>
      <c r="N667" s="24">
        <v>8.1649658092772682E-4</v>
      </c>
      <c r="O667" s="24">
        <v>5.0956364260424324E-4</v>
      </c>
      <c r="P667" s="24">
        <v>2.4013884872437066E-4</v>
      </c>
      <c r="Q667" s="24">
        <v>1.0954451150103333E-3</v>
      </c>
      <c r="R667" s="24">
        <v>1.0225784403490371E-3</v>
      </c>
      <c r="S667" s="24">
        <v>5.1639777949432275E-4</v>
      </c>
      <c r="T667" s="24">
        <v>5.1639777949432275E-4</v>
      </c>
      <c r="U667" s="24">
        <v>3.1394624009003033E-4</v>
      </c>
      <c r="V667" s="24">
        <v>6.8410525505948271E-4</v>
      </c>
      <c r="W667" s="24">
        <v>1.4142135623730964E-4</v>
      </c>
      <c r="X667" s="24">
        <v>3.2863353450309976E-4</v>
      </c>
      <c r="Y667" s="24">
        <v>1.4771482274382871E-3</v>
      </c>
      <c r="Z667" s="214"/>
      <c r="AA667" s="215"/>
      <c r="AB667" s="215"/>
      <c r="AC667" s="215"/>
      <c r="AD667" s="215"/>
      <c r="AE667" s="215"/>
      <c r="AF667" s="215"/>
      <c r="AG667" s="215"/>
      <c r="AH667" s="215"/>
      <c r="AI667" s="215"/>
      <c r="AJ667" s="215"/>
      <c r="AK667" s="215"/>
      <c r="AL667" s="215"/>
      <c r="AM667" s="215"/>
      <c r="AN667" s="215"/>
      <c r="AO667" s="215"/>
      <c r="AP667" s="215"/>
      <c r="AQ667" s="215"/>
      <c r="AR667" s="215"/>
      <c r="AS667" s="215"/>
      <c r="AT667" s="215"/>
      <c r="AU667" s="215"/>
      <c r="AV667" s="215"/>
      <c r="AW667" s="215"/>
      <c r="AX667" s="215"/>
      <c r="AY667" s="215"/>
      <c r="AZ667" s="215"/>
      <c r="BA667" s="215"/>
      <c r="BB667" s="215"/>
      <c r="BC667" s="215"/>
      <c r="BD667" s="215"/>
      <c r="BE667" s="215"/>
      <c r="BF667" s="215"/>
      <c r="BG667" s="215"/>
      <c r="BH667" s="215"/>
      <c r="BI667" s="215"/>
      <c r="BJ667" s="215"/>
      <c r="BK667" s="215"/>
      <c r="BL667" s="215"/>
      <c r="BM667" s="56"/>
    </row>
    <row r="668" spans="1:65">
      <c r="A668" s="30"/>
      <c r="B668" s="3" t="s">
        <v>86</v>
      </c>
      <c r="C668" s="29"/>
      <c r="D668" s="13">
        <v>5.4305877804576609E-3</v>
      </c>
      <c r="E668" s="13">
        <v>2.984935680704286E-2</v>
      </c>
      <c r="F668" s="13">
        <v>0</v>
      </c>
      <c r="G668" s="13">
        <v>3.0983866769659359E-2</v>
      </c>
      <c r="H668" s="13">
        <v>2.5232602884103249E-2</v>
      </c>
      <c r="I668" s="13">
        <v>1.7024102620691955E-2</v>
      </c>
      <c r="J668" s="13">
        <v>2.6058401518970004E-2</v>
      </c>
      <c r="K668" s="13">
        <v>2.578410255561242E-2</v>
      </c>
      <c r="L668" s="13">
        <v>1.6914020816438474E-2</v>
      </c>
      <c r="M668" s="13">
        <v>2.1610698163897022E-2</v>
      </c>
      <c r="N668" s="13">
        <v>2.3781453813428936E-2</v>
      </c>
      <c r="O668" s="13">
        <v>1.5890059948153911E-2</v>
      </c>
      <c r="P668" s="13">
        <v>7.7008716854421386E-3</v>
      </c>
      <c r="Q668" s="13">
        <v>3.4232659844072914E-2</v>
      </c>
      <c r="R668" s="13">
        <v>3.1480095649534238E-2</v>
      </c>
      <c r="S668" s="13">
        <v>1.6307298299820718E-2</v>
      </c>
      <c r="T668" s="13">
        <v>1.6839058026988787E-2</v>
      </c>
      <c r="U668" s="13">
        <v>6.7807573521726497E-3</v>
      </c>
      <c r="V668" s="13">
        <v>2.2356380884296818E-2</v>
      </c>
      <c r="W668" s="13">
        <v>4.2854956435548373E-3</v>
      </c>
      <c r="X668" s="13">
        <v>1.0301991677213157E-2</v>
      </c>
      <c r="Y668" s="13">
        <v>4.0370047589225147E-2</v>
      </c>
      <c r="Z668" s="155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3" t="s">
        <v>261</v>
      </c>
      <c r="C669" s="29"/>
      <c r="D669" s="13">
        <v>-4.6546313487733082E-3</v>
      </c>
      <c r="E669" s="13">
        <v>-2.5576236575283628E-2</v>
      </c>
      <c r="F669" s="13">
        <v>-0.3723518432046915</v>
      </c>
      <c r="G669" s="13">
        <v>4.6080261325514238E-2</v>
      </c>
      <c r="H669" s="13">
        <v>-6.3758166113664805E-2</v>
      </c>
      <c r="I669" s="13">
        <v>-4.8066962193782037E-2</v>
      </c>
      <c r="J669" s="13">
        <v>-1.6684554354016723E-2</v>
      </c>
      <c r="K669" s="13">
        <v>-6.2237517407613963E-3</v>
      </c>
      <c r="L669" s="13">
        <v>-1.3546313570040103E-2</v>
      </c>
      <c r="M669" s="13">
        <v>9.3153873085162431E-2</v>
      </c>
      <c r="N669" s="13">
        <v>7.7462669165279552E-2</v>
      </c>
      <c r="O669" s="13">
        <v>6.37342493982751E-3</v>
      </c>
      <c r="P669" s="13">
        <v>-2.1391915529981542E-2</v>
      </c>
      <c r="Q669" s="13">
        <v>4.2370508724935974E-3</v>
      </c>
      <c r="R669" s="13">
        <v>1.940521466171341E-2</v>
      </c>
      <c r="S669" s="13">
        <v>-6.2237517407613963E-3</v>
      </c>
      <c r="T669" s="13">
        <v>-3.7606159580526932E-2</v>
      </c>
      <c r="U669" s="13">
        <v>0.4529924069778728</v>
      </c>
      <c r="V669" s="13">
        <v>-3.9698320103177864E-2</v>
      </c>
      <c r="W669" s="13">
        <v>3.5619458712259133E-2</v>
      </c>
      <c r="X669" s="13">
        <v>1.0988100885171992E-3</v>
      </c>
      <c r="Y669" s="13">
        <v>0.14828866651194006</v>
      </c>
      <c r="Z669" s="155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46" t="s">
        <v>262</v>
      </c>
      <c r="C670" s="47"/>
      <c r="D670" s="45">
        <v>0.02</v>
      </c>
      <c r="E670" s="45">
        <v>0.48</v>
      </c>
      <c r="F670" s="45">
        <v>8.68</v>
      </c>
      <c r="G670" s="45">
        <v>1.22</v>
      </c>
      <c r="H670" s="45">
        <v>1.38</v>
      </c>
      <c r="I670" s="45">
        <v>1.01</v>
      </c>
      <c r="J670" s="45">
        <v>0.27</v>
      </c>
      <c r="K670" s="45">
        <v>0.02</v>
      </c>
      <c r="L670" s="45">
        <v>0.19</v>
      </c>
      <c r="M670" s="45">
        <v>2.33</v>
      </c>
      <c r="N670" s="45">
        <v>1.96</v>
      </c>
      <c r="O670" s="45">
        <v>0.28000000000000003</v>
      </c>
      <c r="P670" s="45">
        <v>0.38</v>
      </c>
      <c r="Q670" s="45">
        <v>0.23</v>
      </c>
      <c r="R670" s="45">
        <v>0.59</v>
      </c>
      <c r="S670" s="45">
        <v>0.02</v>
      </c>
      <c r="T670" s="45">
        <v>0.76</v>
      </c>
      <c r="U670" s="45">
        <v>10.84</v>
      </c>
      <c r="V670" s="45">
        <v>0.81</v>
      </c>
      <c r="W670" s="45">
        <v>0.97</v>
      </c>
      <c r="X670" s="45">
        <v>0.15</v>
      </c>
      <c r="Y670" s="45">
        <v>3.64</v>
      </c>
      <c r="Z670" s="155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B671" s="31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BM671" s="55"/>
    </row>
    <row r="672" spans="1:65" ht="15">
      <c r="B672" s="8" t="s">
        <v>468</v>
      </c>
      <c r="BM672" s="28" t="s">
        <v>66</v>
      </c>
    </row>
    <row r="673" spans="1:65" ht="15">
      <c r="A673" s="25" t="s">
        <v>37</v>
      </c>
      <c r="B673" s="18" t="s">
        <v>110</v>
      </c>
      <c r="C673" s="15" t="s">
        <v>111</v>
      </c>
      <c r="D673" s="16" t="s">
        <v>225</v>
      </c>
      <c r="E673" s="17" t="s">
        <v>225</v>
      </c>
      <c r="F673" s="17" t="s">
        <v>225</v>
      </c>
      <c r="G673" s="17" t="s">
        <v>225</v>
      </c>
      <c r="H673" s="17" t="s">
        <v>225</v>
      </c>
      <c r="I673" s="17" t="s">
        <v>225</v>
      </c>
      <c r="J673" s="17" t="s">
        <v>225</v>
      </c>
      <c r="K673" s="17" t="s">
        <v>225</v>
      </c>
      <c r="L673" s="17" t="s">
        <v>225</v>
      </c>
      <c r="M673" s="17" t="s">
        <v>225</v>
      </c>
      <c r="N673" s="17" t="s">
        <v>225</v>
      </c>
      <c r="O673" s="17" t="s">
        <v>225</v>
      </c>
      <c r="P673" s="17" t="s">
        <v>225</v>
      </c>
      <c r="Q673" s="17" t="s">
        <v>225</v>
      </c>
      <c r="R673" s="17" t="s">
        <v>225</v>
      </c>
      <c r="S673" s="17" t="s">
        <v>225</v>
      </c>
      <c r="T673" s="17" t="s">
        <v>225</v>
      </c>
      <c r="U673" s="17" t="s">
        <v>225</v>
      </c>
      <c r="V673" s="17" t="s">
        <v>225</v>
      </c>
      <c r="W673" s="17" t="s">
        <v>225</v>
      </c>
      <c r="X673" s="17" t="s">
        <v>225</v>
      </c>
      <c r="Y673" s="17" t="s">
        <v>225</v>
      </c>
      <c r="Z673" s="155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>
        <v>1</v>
      </c>
    </row>
    <row r="674" spans="1:65">
      <c r="A674" s="30"/>
      <c r="B674" s="19" t="s">
        <v>226</v>
      </c>
      <c r="C674" s="9" t="s">
        <v>226</v>
      </c>
      <c r="D674" s="153" t="s">
        <v>228</v>
      </c>
      <c r="E674" s="154" t="s">
        <v>229</v>
      </c>
      <c r="F674" s="154" t="s">
        <v>230</v>
      </c>
      <c r="G674" s="154" t="s">
        <v>231</v>
      </c>
      <c r="H674" s="154" t="s">
        <v>232</v>
      </c>
      <c r="I674" s="154" t="s">
        <v>233</v>
      </c>
      <c r="J674" s="154" t="s">
        <v>234</v>
      </c>
      <c r="K674" s="154" t="s">
        <v>235</v>
      </c>
      <c r="L674" s="154" t="s">
        <v>236</v>
      </c>
      <c r="M674" s="154" t="s">
        <v>237</v>
      </c>
      <c r="N674" s="154" t="s">
        <v>238</v>
      </c>
      <c r="O674" s="154" t="s">
        <v>239</v>
      </c>
      <c r="P674" s="154" t="s">
        <v>240</v>
      </c>
      <c r="Q674" s="154" t="s">
        <v>241</v>
      </c>
      <c r="R674" s="154" t="s">
        <v>242</v>
      </c>
      <c r="S674" s="154" t="s">
        <v>243</v>
      </c>
      <c r="T674" s="154" t="s">
        <v>244</v>
      </c>
      <c r="U674" s="154" t="s">
        <v>245</v>
      </c>
      <c r="V674" s="154" t="s">
        <v>247</v>
      </c>
      <c r="W674" s="154" t="s">
        <v>249</v>
      </c>
      <c r="X674" s="154" t="s">
        <v>250</v>
      </c>
      <c r="Y674" s="154" t="s">
        <v>251</v>
      </c>
      <c r="Z674" s="155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 t="s">
        <v>1</v>
      </c>
    </row>
    <row r="675" spans="1:65">
      <c r="A675" s="30"/>
      <c r="B675" s="19"/>
      <c r="C675" s="9"/>
      <c r="D675" s="10" t="s">
        <v>271</v>
      </c>
      <c r="E675" s="11" t="s">
        <v>272</v>
      </c>
      <c r="F675" s="11" t="s">
        <v>114</v>
      </c>
      <c r="G675" s="11" t="s">
        <v>271</v>
      </c>
      <c r="H675" s="11" t="s">
        <v>114</v>
      </c>
      <c r="I675" s="11" t="s">
        <v>272</v>
      </c>
      <c r="J675" s="11" t="s">
        <v>114</v>
      </c>
      <c r="K675" s="11" t="s">
        <v>114</v>
      </c>
      <c r="L675" s="11" t="s">
        <v>271</v>
      </c>
      <c r="M675" s="11" t="s">
        <v>114</v>
      </c>
      <c r="N675" s="11" t="s">
        <v>272</v>
      </c>
      <c r="O675" s="11" t="s">
        <v>271</v>
      </c>
      <c r="P675" s="11" t="s">
        <v>272</v>
      </c>
      <c r="Q675" s="11" t="s">
        <v>272</v>
      </c>
      <c r="R675" s="11" t="s">
        <v>114</v>
      </c>
      <c r="S675" s="11" t="s">
        <v>271</v>
      </c>
      <c r="T675" s="11" t="s">
        <v>272</v>
      </c>
      <c r="U675" s="11" t="s">
        <v>114</v>
      </c>
      <c r="V675" s="11" t="s">
        <v>272</v>
      </c>
      <c r="W675" s="11" t="s">
        <v>114</v>
      </c>
      <c r="X675" s="11" t="s">
        <v>114</v>
      </c>
      <c r="Y675" s="11" t="s">
        <v>114</v>
      </c>
      <c r="Z675" s="155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3</v>
      </c>
    </row>
    <row r="676" spans="1:65">
      <c r="A676" s="30"/>
      <c r="B676" s="19"/>
      <c r="C676" s="9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155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8">
        <v>1</v>
      </c>
      <c r="C677" s="14">
        <v>1</v>
      </c>
      <c r="D677" s="234">
        <v>0.14525999999999997</v>
      </c>
      <c r="E677" s="234">
        <v>0.13583000000000001</v>
      </c>
      <c r="F677" s="234">
        <v>0.14622099999999999</v>
      </c>
      <c r="G677" s="234">
        <v>0.1434</v>
      </c>
      <c r="H677" s="234">
        <v>0.14300000000000002</v>
      </c>
      <c r="I677" s="234">
        <v>0.13999999999999999</v>
      </c>
      <c r="J677" s="234">
        <v>0.153</v>
      </c>
      <c r="K677" s="234">
        <v>0.14699999999999999</v>
      </c>
      <c r="L677" s="234">
        <v>0.14117000000000002</v>
      </c>
      <c r="M677" s="234">
        <v>0.1439</v>
      </c>
      <c r="N677" s="234">
        <v>0.156</v>
      </c>
      <c r="O677" s="234">
        <v>0.14647725353028318</v>
      </c>
      <c r="P677" s="234">
        <v>0.1497</v>
      </c>
      <c r="Q677" s="234">
        <v>0.14150000000000001</v>
      </c>
      <c r="R677" s="236">
        <v>0.1673</v>
      </c>
      <c r="S677" s="234">
        <v>0.154</v>
      </c>
      <c r="T677" s="234">
        <v>0.14799999999999999</v>
      </c>
      <c r="U677" s="234">
        <v>0.14551877999999999</v>
      </c>
      <c r="V677" s="234">
        <v>0.1426</v>
      </c>
      <c r="W677" s="234">
        <v>0.1444</v>
      </c>
      <c r="X677" s="234">
        <v>0.1464</v>
      </c>
      <c r="Y677" s="236">
        <v>0.16168100000000002</v>
      </c>
      <c r="Z677" s="214"/>
      <c r="AA677" s="215"/>
      <c r="AB677" s="215"/>
      <c r="AC677" s="215"/>
      <c r="AD677" s="215"/>
      <c r="AE677" s="215"/>
      <c r="AF677" s="215"/>
      <c r="AG677" s="215"/>
      <c r="AH677" s="215"/>
      <c r="AI677" s="215"/>
      <c r="AJ677" s="215"/>
      <c r="AK677" s="215"/>
      <c r="AL677" s="215"/>
      <c r="AM677" s="215"/>
      <c r="AN677" s="215"/>
      <c r="AO677" s="215"/>
      <c r="AP677" s="215"/>
      <c r="AQ677" s="215"/>
      <c r="AR677" s="215"/>
      <c r="AS677" s="215"/>
      <c r="AT677" s="215"/>
      <c r="AU677" s="215"/>
      <c r="AV677" s="215"/>
      <c r="AW677" s="215"/>
      <c r="AX677" s="215"/>
      <c r="AY677" s="215"/>
      <c r="AZ677" s="215"/>
      <c r="BA677" s="215"/>
      <c r="BB677" s="215"/>
      <c r="BC677" s="215"/>
      <c r="BD677" s="215"/>
      <c r="BE677" s="215"/>
      <c r="BF677" s="215"/>
      <c r="BG677" s="215"/>
      <c r="BH677" s="215"/>
      <c r="BI677" s="215"/>
      <c r="BJ677" s="215"/>
      <c r="BK677" s="215"/>
      <c r="BL677" s="215"/>
      <c r="BM677" s="237">
        <v>1</v>
      </c>
    </row>
    <row r="678" spans="1:65">
      <c r="A678" s="30"/>
      <c r="B678" s="19">
        <v>1</v>
      </c>
      <c r="C678" s="9">
        <v>2</v>
      </c>
      <c r="D678" s="24">
        <v>0.14629</v>
      </c>
      <c r="E678" s="24">
        <v>0.14028000000000002</v>
      </c>
      <c r="F678" s="24">
        <v>0.146477</v>
      </c>
      <c r="G678" s="24">
        <v>0.14679999999999999</v>
      </c>
      <c r="H678" s="24">
        <v>0.13999999999999999</v>
      </c>
      <c r="I678" s="24">
        <v>0.13949999999999999</v>
      </c>
      <c r="J678" s="24">
        <v>0.14499999999999999</v>
      </c>
      <c r="K678" s="24">
        <v>0.14400000000000002</v>
      </c>
      <c r="L678" s="24">
        <v>0.14096</v>
      </c>
      <c r="M678" s="24">
        <v>0.14699999999999999</v>
      </c>
      <c r="N678" s="238">
        <v>0.161</v>
      </c>
      <c r="O678" s="24">
        <v>0.14406303877751436</v>
      </c>
      <c r="P678" s="24">
        <v>0.14979999999999999</v>
      </c>
      <c r="Q678" s="24">
        <v>0.14949999999999999</v>
      </c>
      <c r="R678" s="239">
        <v>0.1608</v>
      </c>
      <c r="S678" s="24">
        <v>0.153</v>
      </c>
      <c r="T678" s="24">
        <v>0.151</v>
      </c>
      <c r="U678" s="24">
        <v>0.14471755999999997</v>
      </c>
      <c r="V678" s="24">
        <v>0.14069999999999999</v>
      </c>
      <c r="W678" s="24">
        <v>0.14630000000000001</v>
      </c>
      <c r="X678" s="24">
        <v>0.14560000000000001</v>
      </c>
      <c r="Y678" s="239">
        <v>0.16316796666666666</v>
      </c>
      <c r="Z678" s="214"/>
      <c r="AA678" s="215"/>
      <c r="AB678" s="215"/>
      <c r="AC678" s="215"/>
      <c r="AD678" s="215"/>
      <c r="AE678" s="215"/>
      <c r="AF678" s="215"/>
      <c r="AG678" s="215"/>
      <c r="AH678" s="215"/>
      <c r="AI678" s="215"/>
      <c r="AJ678" s="215"/>
      <c r="AK678" s="215"/>
      <c r="AL678" s="215"/>
      <c r="AM678" s="215"/>
      <c r="AN678" s="215"/>
      <c r="AO678" s="215"/>
      <c r="AP678" s="215"/>
      <c r="AQ678" s="215"/>
      <c r="AR678" s="215"/>
      <c r="AS678" s="215"/>
      <c r="AT678" s="215"/>
      <c r="AU678" s="215"/>
      <c r="AV678" s="215"/>
      <c r="AW678" s="215"/>
      <c r="AX678" s="215"/>
      <c r="AY678" s="215"/>
      <c r="AZ678" s="215"/>
      <c r="BA678" s="215"/>
      <c r="BB678" s="215"/>
      <c r="BC678" s="215"/>
      <c r="BD678" s="215"/>
      <c r="BE678" s="215"/>
      <c r="BF678" s="215"/>
      <c r="BG678" s="215"/>
      <c r="BH678" s="215"/>
      <c r="BI678" s="215"/>
      <c r="BJ678" s="215"/>
      <c r="BK678" s="215"/>
      <c r="BL678" s="215"/>
      <c r="BM678" s="237">
        <v>26</v>
      </c>
    </row>
    <row r="679" spans="1:65">
      <c r="A679" s="30"/>
      <c r="B679" s="19">
        <v>1</v>
      </c>
      <c r="C679" s="9">
        <v>3</v>
      </c>
      <c r="D679" s="24">
        <v>0.14374999999999999</v>
      </c>
      <c r="E679" s="238">
        <v>0.12626000000000001</v>
      </c>
      <c r="F679" s="24">
        <v>0.14752499999999999</v>
      </c>
      <c r="G679" s="24">
        <v>0.1394</v>
      </c>
      <c r="H679" s="24">
        <v>0.13899999999999998</v>
      </c>
      <c r="I679" s="24">
        <v>0.14300000000000002</v>
      </c>
      <c r="J679" s="24">
        <v>0.14499999999999999</v>
      </c>
      <c r="K679" s="24">
        <v>0.14499999999999999</v>
      </c>
      <c r="L679" s="24">
        <v>0.14402000000000001</v>
      </c>
      <c r="M679" s="24">
        <v>0.1472</v>
      </c>
      <c r="N679" s="24">
        <v>0.14899999999999999</v>
      </c>
      <c r="O679" s="24">
        <v>0.14581840004686691</v>
      </c>
      <c r="P679" s="24">
        <v>0.14949999999999999</v>
      </c>
      <c r="Q679" s="24">
        <v>0.1555</v>
      </c>
      <c r="R679" s="239">
        <v>0.16039999999999999</v>
      </c>
      <c r="S679" s="24">
        <v>0.155</v>
      </c>
      <c r="T679" s="24">
        <v>0.154</v>
      </c>
      <c r="U679" s="24">
        <v>0.14651823999999999</v>
      </c>
      <c r="V679" s="24">
        <v>0.1439</v>
      </c>
      <c r="W679" s="24">
        <v>0.1462</v>
      </c>
      <c r="X679" s="24">
        <v>0.1452</v>
      </c>
      <c r="Y679" s="239">
        <v>0.16188249999999998</v>
      </c>
      <c r="Z679" s="214"/>
      <c r="AA679" s="215"/>
      <c r="AB679" s="215"/>
      <c r="AC679" s="215"/>
      <c r="AD679" s="215"/>
      <c r="AE679" s="215"/>
      <c r="AF679" s="215"/>
      <c r="AG679" s="215"/>
      <c r="AH679" s="215"/>
      <c r="AI679" s="215"/>
      <c r="AJ679" s="215"/>
      <c r="AK679" s="215"/>
      <c r="AL679" s="215"/>
      <c r="AM679" s="215"/>
      <c r="AN679" s="215"/>
      <c r="AO679" s="215"/>
      <c r="AP679" s="215"/>
      <c r="AQ679" s="215"/>
      <c r="AR679" s="215"/>
      <c r="AS679" s="215"/>
      <c r="AT679" s="215"/>
      <c r="AU679" s="215"/>
      <c r="AV679" s="215"/>
      <c r="AW679" s="215"/>
      <c r="AX679" s="215"/>
      <c r="AY679" s="215"/>
      <c r="AZ679" s="215"/>
      <c r="BA679" s="215"/>
      <c r="BB679" s="215"/>
      <c r="BC679" s="215"/>
      <c r="BD679" s="215"/>
      <c r="BE679" s="215"/>
      <c r="BF679" s="215"/>
      <c r="BG679" s="215"/>
      <c r="BH679" s="215"/>
      <c r="BI679" s="215"/>
      <c r="BJ679" s="215"/>
      <c r="BK679" s="215"/>
      <c r="BL679" s="215"/>
      <c r="BM679" s="237">
        <v>16</v>
      </c>
    </row>
    <row r="680" spans="1:65">
      <c r="A680" s="30"/>
      <c r="B680" s="19">
        <v>1</v>
      </c>
      <c r="C680" s="9">
        <v>4</v>
      </c>
      <c r="D680" s="24">
        <v>0.14593</v>
      </c>
      <c r="E680" s="24">
        <v>0.14737999999999998</v>
      </c>
      <c r="F680" s="24">
        <v>0.14443800000000001</v>
      </c>
      <c r="G680" s="24">
        <v>0.13979999999999998</v>
      </c>
      <c r="H680" s="24">
        <v>0.14300000000000002</v>
      </c>
      <c r="I680" s="24">
        <v>0.14250000000000002</v>
      </c>
      <c r="J680" s="24">
        <v>0.14400000000000002</v>
      </c>
      <c r="K680" s="24">
        <v>0.14699999999999999</v>
      </c>
      <c r="L680" s="24">
        <v>0.14404999999999998</v>
      </c>
      <c r="M680" s="24">
        <v>0.14499999999999999</v>
      </c>
      <c r="N680" s="24">
        <v>0.153</v>
      </c>
      <c r="O680" s="24">
        <v>0.1436477673287897</v>
      </c>
      <c r="P680" s="24">
        <v>0.14899999999999999</v>
      </c>
      <c r="Q680" s="24">
        <v>0.14899999999999999</v>
      </c>
      <c r="R680" s="239">
        <v>0.1648</v>
      </c>
      <c r="S680" s="24">
        <v>0.152</v>
      </c>
      <c r="T680" s="24">
        <v>0.14799999999999999</v>
      </c>
      <c r="U680" s="24">
        <v>0.14677429999999997</v>
      </c>
      <c r="V680" s="24">
        <v>0.13879999999999998</v>
      </c>
      <c r="W680" s="24">
        <v>0.1454</v>
      </c>
      <c r="X680" s="24">
        <v>0.14909999999999998</v>
      </c>
      <c r="Y680" s="239">
        <v>0.1615664</v>
      </c>
      <c r="Z680" s="214"/>
      <c r="AA680" s="215"/>
      <c r="AB680" s="215"/>
      <c r="AC680" s="215"/>
      <c r="AD680" s="215"/>
      <c r="AE680" s="215"/>
      <c r="AF680" s="215"/>
      <c r="AG680" s="215"/>
      <c r="AH680" s="215"/>
      <c r="AI680" s="215"/>
      <c r="AJ680" s="215"/>
      <c r="AK680" s="215"/>
      <c r="AL680" s="215"/>
      <c r="AM680" s="215"/>
      <c r="AN680" s="215"/>
      <c r="AO680" s="215"/>
      <c r="AP680" s="215"/>
      <c r="AQ680" s="215"/>
      <c r="AR680" s="215"/>
      <c r="AS680" s="215"/>
      <c r="AT680" s="215"/>
      <c r="AU680" s="215"/>
      <c r="AV680" s="215"/>
      <c r="AW680" s="215"/>
      <c r="AX680" s="215"/>
      <c r="AY680" s="215"/>
      <c r="AZ680" s="215"/>
      <c r="BA680" s="215"/>
      <c r="BB680" s="215"/>
      <c r="BC680" s="215"/>
      <c r="BD680" s="215"/>
      <c r="BE680" s="215"/>
      <c r="BF680" s="215"/>
      <c r="BG680" s="215"/>
      <c r="BH680" s="215"/>
      <c r="BI680" s="215"/>
      <c r="BJ680" s="215"/>
      <c r="BK680" s="215"/>
      <c r="BL680" s="215"/>
      <c r="BM680" s="237">
        <v>0.14584667206341878</v>
      </c>
    </row>
    <row r="681" spans="1:65">
      <c r="A681" s="30"/>
      <c r="B681" s="19">
        <v>1</v>
      </c>
      <c r="C681" s="9">
        <v>5</v>
      </c>
      <c r="D681" s="24">
        <v>0.14655000000000001</v>
      </c>
      <c r="E681" s="24">
        <v>0.14425999999999997</v>
      </c>
      <c r="F681" s="24">
        <v>0.14722299999999999</v>
      </c>
      <c r="G681" s="24">
        <v>0.14430000000000001</v>
      </c>
      <c r="H681" s="24">
        <v>0.14100000000000001</v>
      </c>
      <c r="I681" s="24">
        <v>0.13799999999999998</v>
      </c>
      <c r="J681" s="24">
        <v>0.14499999999999999</v>
      </c>
      <c r="K681" s="24">
        <v>0.14699999999999999</v>
      </c>
      <c r="L681" s="24">
        <v>0.14532</v>
      </c>
      <c r="M681" s="24">
        <v>0.14779999999999999</v>
      </c>
      <c r="N681" s="24">
        <v>0.15</v>
      </c>
      <c r="O681" s="24">
        <v>0.13784763787278081</v>
      </c>
      <c r="P681" s="24">
        <v>0.14989999999999998</v>
      </c>
      <c r="Q681" s="24">
        <v>0.156</v>
      </c>
      <c r="R681" s="239">
        <v>0.1628</v>
      </c>
      <c r="S681" s="24">
        <v>0.155</v>
      </c>
      <c r="T681" s="24">
        <v>0.153</v>
      </c>
      <c r="U681" s="24">
        <v>0.14515533999999999</v>
      </c>
      <c r="V681" s="24">
        <v>0.1419</v>
      </c>
      <c r="W681" s="24">
        <v>0.14549999999999999</v>
      </c>
      <c r="X681" s="24">
        <v>0.14530000000000001</v>
      </c>
      <c r="Y681" s="239">
        <v>0.16175006666666666</v>
      </c>
      <c r="Z681" s="214"/>
      <c r="AA681" s="215"/>
      <c r="AB681" s="215"/>
      <c r="AC681" s="215"/>
      <c r="AD681" s="215"/>
      <c r="AE681" s="215"/>
      <c r="AF681" s="215"/>
      <c r="AG681" s="215"/>
      <c r="AH681" s="215"/>
      <c r="AI681" s="215"/>
      <c r="AJ681" s="215"/>
      <c r="AK681" s="215"/>
      <c r="AL681" s="215"/>
      <c r="AM681" s="215"/>
      <c r="AN681" s="215"/>
      <c r="AO681" s="215"/>
      <c r="AP681" s="215"/>
      <c r="AQ681" s="215"/>
      <c r="AR681" s="215"/>
      <c r="AS681" s="215"/>
      <c r="AT681" s="215"/>
      <c r="AU681" s="215"/>
      <c r="AV681" s="215"/>
      <c r="AW681" s="215"/>
      <c r="AX681" s="215"/>
      <c r="AY681" s="215"/>
      <c r="AZ681" s="215"/>
      <c r="BA681" s="215"/>
      <c r="BB681" s="215"/>
      <c r="BC681" s="215"/>
      <c r="BD681" s="215"/>
      <c r="BE681" s="215"/>
      <c r="BF681" s="215"/>
      <c r="BG681" s="215"/>
      <c r="BH681" s="215"/>
      <c r="BI681" s="215"/>
      <c r="BJ681" s="215"/>
      <c r="BK681" s="215"/>
      <c r="BL681" s="215"/>
      <c r="BM681" s="237">
        <v>46</v>
      </c>
    </row>
    <row r="682" spans="1:65">
      <c r="A682" s="30"/>
      <c r="B682" s="19">
        <v>1</v>
      </c>
      <c r="C682" s="9">
        <v>6</v>
      </c>
      <c r="D682" s="24">
        <v>0.14632000000000001</v>
      </c>
      <c r="E682" s="24">
        <v>0.15414</v>
      </c>
      <c r="F682" s="24">
        <v>0.13852999999999999</v>
      </c>
      <c r="G682" s="24">
        <v>0.14119999999999999</v>
      </c>
      <c r="H682" s="24">
        <v>0.14100000000000001</v>
      </c>
      <c r="I682" s="24">
        <v>0.14150000000000001</v>
      </c>
      <c r="J682" s="24">
        <v>0.14499999999999999</v>
      </c>
      <c r="K682" s="24">
        <v>0.14599999999999999</v>
      </c>
      <c r="L682" s="24">
        <v>0.14341999999999999</v>
      </c>
      <c r="M682" s="24">
        <v>0.14380000000000001</v>
      </c>
      <c r="N682" s="24">
        <v>0.14499999999999999</v>
      </c>
      <c r="O682" s="24">
        <v>0.14223847005401757</v>
      </c>
      <c r="P682" s="24">
        <v>0.1489</v>
      </c>
      <c r="Q682" s="24">
        <v>0.14549999999999999</v>
      </c>
      <c r="R682" s="239">
        <v>0.1666</v>
      </c>
      <c r="S682" s="24">
        <v>0.153</v>
      </c>
      <c r="T682" s="24">
        <v>0.151</v>
      </c>
      <c r="U682" s="24">
        <v>0.14630186000000001</v>
      </c>
      <c r="V682" s="24">
        <v>0.14119999999999999</v>
      </c>
      <c r="W682" s="24">
        <v>0.14560000000000001</v>
      </c>
      <c r="X682" s="24">
        <v>0.14419999999999999</v>
      </c>
      <c r="Y682" s="239">
        <v>0.16358580000000003</v>
      </c>
      <c r="Z682" s="214"/>
      <c r="AA682" s="215"/>
      <c r="AB682" s="215"/>
      <c r="AC682" s="215"/>
      <c r="AD682" s="215"/>
      <c r="AE682" s="215"/>
      <c r="AF682" s="215"/>
      <c r="AG682" s="215"/>
      <c r="AH682" s="215"/>
      <c r="AI682" s="215"/>
      <c r="AJ682" s="215"/>
      <c r="AK682" s="215"/>
      <c r="AL682" s="215"/>
      <c r="AM682" s="215"/>
      <c r="AN682" s="215"/>
      <c r="AO682" s="215"/>
      <c r="AP682" s="215"/>
      <c r="AQ682" s="215"/>
      <c r="AR682" s="215"/>
      <c r="AS682" s="215"/>
      <c r="AT682" s="215"/>
      <c r="AU682" s="215"/>
      <c r="AV682" s="215"/>
      <c r="AW682" s="215"/>
      <c r="AX682" s="215"/>
      <c r="AY682" s="215"/>
      <c r="AZ682" s="215"/>
      <c r="BA682" s="215"/>
      <c r="BB682" s="215"/>
      <c r="BC682" s="215"/>
      <c r="BD682" s="215"/>
      <c r="BE682" s="215"/>
      <c r="BF682" s="215"/>
      <c r="BG682" s="215"/>
      <c r="BH682" s="215"/>
      <c r="BI682" s="215"/>
      <c r="BJ682" s="215"/>
      <c r="BK682" s="215"/>
      <c r="BL682" s="215"/>
      <c r="BM682" s="56"/>
    </row>
    <row r="683" spans="1:65">
      <c r="A683" s="30"/>
      <c r="B683" s="20" t="s">
        <v>258</v>
      </c>
      <c r="C683" s="12"/>
      <c r="D683" s="240">
        <v>0.1456833333333333</v>
      </c>
      <c r="E683" s="240">
        <v>0.14135833333333334</v>
      </c>
      <c r="F683" s="240">
        <v>0.145069</v>
      </c>
      <c r="G683" s="240">
        <v>0.14248333333333332</v>
      </c>
      <c r="H683" s="240">
        <v>0.14116666666666669</v>
      </c>
      <c r="I683" s="240">
        <v>0.14075000000000001</v>
      </c>
      <c r="J683" s="240">
        <v>0.14616666666666667</v>
      </c>
      <c r="K683" s="240">
        <v>0.14600000000000002</v>
      </c>
      <c r="L683" s="240">
        <v>0.14315666666666668</v>
      </c>
      <c r="M683" s="240">
        <v>0.14578333333333332</v>
      </c>
      <c r="N683" s="240">
        <v>0.15233333333333335</v>
      </c>
      <c r="O683" s="240">
        <v>0.14334876126837545</v>
      </c>
      <c r="P683" s="240">
        <v>0.14946666666666666</v>
      </c>
      <c r="Q683" s="240">
        <v>0.14949999999999999</v>
      </c>
      <c r="R683" s="240">
        <v>0.16378333333333334</v>
      </c>
      <c r="S683" s="240">
        <v>0.15366666666666667</v>
      </c>
      <c r="T683" s="240">
        <v>0.15083333333333335</v>
      </c>
      <c r="U683" s="240">
        <v>0.14583101333333334</v>
      </c>
      <c r="V683" s="240">
        <v>0.14151666666666668</v>
      </c>
      <c r="W683" s="240">
        <v>0.14556666666666665</v>
      </c>
      <c r="X683" s="240">
        <v>0.14596666666666666</v>
      </c>
      <c r="Y683" s="240">
        <v>0.16227228888888889</v>
      </c>
      <c r="Z683" s="214"/>
      <c r="AA683" s="215"/>
      <c r="AB683" s="215"/>
      <c r="AC683" s="215"/>
      <c r="AD683" s="215"/>
      <c r="AE683" s="215"/>
      <c r="AF683" s="215"/>
      <c r="AG683" s="215"/>
      <c r="AH683" s="215"/>
      <c r="AI683" s="215"/>
      <c r="AJ683" s="215"/>
      <c r="AK683" s="215"/>
      <c r="AL683" s="215"/>
      <c r="AM683" s="215"/>
      <c r="AN683" s="215"/>
      <c r="AO683" s="215"/>
      <c r="AP683" s="215"/>
      <c r="AQ683" s="215"/>
      <c r="AR683" s="215"/>
      <c r="AS683" s="215"/>
      <c r="AT683" s="215"/>
      <c r="AU683" s="215"/>
      <c r="AV683" s="215"/>
      <c r="AW683" s="215"/>
      <c r="AX683" s="215"/>
      <c r="AY683" s="215"/>
      <c r="AZ683" s="215"/>
      <c r="BA683" s="215"/>
      <c r="BB683" s="215"/>
      <c r="BC683" s="215"/>
      <c r="BD683" s="215"/>
      <c r="BE683" s="215"/>
      <c r="BF683" s="215"/>
      <c r="BG683" s="215"/>
      <c r="BH683" s="215"/>
      <c r="BI683" s="215"/>
      <c r="BJ683" s="215"/>
      <c r="BK683" s="215"/>
      <c r="BL683" s="215"/>
      <c r="BM683" s="56"/>
    </row>
    <row r="684" spans="1:65">
      <c r="A684" s="30"/>
      <c r="B684" s="3" t="s">
        <v>259</v>
      </c>
      <c r="C684" s="29"/>
      <c r="D684" s="24">
        <v>0.14611000000000002</v>
      </c>
      <c r="E684" s="24">
        <v>0.14227000000000001</v>
      </c>
      <c r="F684" s="24">
        <v>0.14634900000000001</v>
      </c>
      <c r="G684" s="24">
        <v>0.14229999999999998</v>
      </c>
      <c r="H684" s="24">
        <v>0.14100000000000001</v>
      </c>
      <c r="I684" s="24">
        <v>0.14074999999999999</v>
      </c>
      <c r="J684" s="24">
        <v>0.14499999999999999</v>
      </c>
      <c r="K684" s="24">
        <v>0.14649999999999999</v>
      </c>
      <c r="L684" s="24">
        <v>0.14372000000000001</v>
      </c>
      <c r="M684" s="24">
        <v>0.14599999999999999</v>
      </c>
      <c r="N684" s="24">
        <v>0.1515</v>
      </c>
      <c r="O684" s="24">
        <v>0.14385540305315203</v>
      </c>
      <c r="P684" s="24">
        <v>0.14960000000000001</v>
      </c>
      <c r="Q684" s="24">
        <v>0.14924999999999999</v>
      </c>
      <c r="R684" s="24">
        <v>0.1638</v>
      </c>
      <c r="S684" s="24">
        <v>0.1535</v>
      </c>
      <c r="T684" s="24">
        <v>0.151</v>
      </c>
      <c r="U684" s="24">
        <v>0.14591031999999998</v>
      </c>
      <c r="V684" s="24">
        <v>0.14155000000000001</v>
      </c>
      <c r="W684" s="24">
        <v>0.14555000000000001</v>
      </c>
      <c r="X684" s="24">
        <v>0.14545000000000002</v>
      </c>
      <c r="Y684" s="24">
        <v>0.16181628333333331</v>
      </c>
      <c r="Z684" s="214"/>
      <c r="AA684" s="215"/>
      <c r="AB684" s="215"/>
      <c r="AC684" s="215"/>
      <c r="AD684" s="215"/>
      <c r="AE684" s="215"/>
      <c r="AF684" s="215"/>
      <c r="AG684" s="215"/>
      <c r="AH684" s="215"/>
      <c r="AI684" s="215"/>
      <c r="AJ684" s="215"/>
      <c r="AK684" s="215"/>
      <c r="AL684" s="215"/>
      <c r="AM684" s="215"/>
      <c r="AN684" s="215"/>
      <c r="AO684" s="215"/>
      <c r="AP684" s="215"/>
      <c r="AQ684" s="215"/>
      <c r="AR684" s="215"/>
      <c r="AS684" s="215"/>
      <c r="AT684" s="215"/>
      <c r="AU684" s="215"/>
      <c r="AV684" s="215"/>
      <c r="AW684" s="215"/>
      <c r="AX684" s="215"/>
      <c r="AY684" s="215"/>
      <c r="AZ684" s="215"/>
      <c r="BA684" s="215"/>
      <c r="BB684" s="215"/>
      <c r="BC684" s="215"/>
      <c r="BD684" s="215"/>
      <c r="BE684" s="215"/>
      <c r="BF684" s="215"/>
      <c r="BG684" s="215"/>
      <c r="BH684" s="215"/>
      <c r="BI684" s="215"/>
      <c r="BJ684" s="215"/>
      <c r="BK684" s="215"/>
      <c r="BL684" s="215"/>
      <c r="BM684" s="56"/>
    </row>
    <row r="685" spans="1:65">
      <c r="A685" s="30"/>
      <c r="B685" s="3" t="s">
        <v>260</v>
      </c>
      <c r="C685" s="29"/>
      <c r="D685" s="24">
        <v>1.0490312991835312E-3</v>
      </c>
      <c r="E685" s="24">
        <v>9.6719810104583283E-3</v>
      </c>
      <c r="F685" s="24">
        <v>3.3804704406339673E-3</v>
      </c>
      <c r="G685" s="24">
        <v>2.8680423055922099E-3</v>
      </c>
      <c r="H685" s="24">
        <v>1.6020819787597351E-3</v>
      </c>
      <c r="I685" s="24">
        <v>1.9170289512680967E-3</v>
      </c>
      <c r="J685" s="24">
        <v>3.3714487489307412E-3</v>
      </c>
      <c r="K685" s="24">
        <v>1.2649110640673442E-3</v>
      </c>
      <c r="L685" s="24">
        <v>1.7357956869017309E-3</v>
      </c>
      <c r="M685" s="24">
        <v>1.7690863932173142E-3</v>
      </c>
      <c r="N685" s="24">
        <v>5.6450568346710838E-3</v>
      </c>
      <c r="O685" s="24">
        <v>3.0977824877647699E-3</v>
      </c>
      <c r="P685" s="24">
        <v>4.2268979957725658E-4</v>
      </c>
      <c r="Q685" s="24">
        <v>5.6302753041036968E-3</v>
      </c>
      <c r="R685" s="24">
        <v>2.9205593071647581E-3</v>
      </c>
      <c r="S685" s="24">
        <v>1.2110601416389978E-3</v>
      </c>
      <c r="T685" s="24">
        <v>2.4832774042918924E-3</v>
      </c>
      <c r="U685" s="24">
        <v>8.2189649515414785E-4</v>
      </c>
      <c r="V685" s="24">
        <v>1.7405937684211946E-3</v>
      </c>
      <c r="W685" s="24">
        <v>6.8313005106397542E-4</v>
      </c>
      <c r="X685" s="24">
        <v>1.6907591983090454E-3</v>
      </c>
      <c r="Y685" s="24">
        <v>8.717916289437003E-4</v>
      </c>
      <c r="Z685" s="214"/>
      <c r="AA685" s="215"/>
      <c r="AB685" s="215"/>
      <c r="AC685" s="215"/>
      <c r="AD685" s="215"/>
      <c r="AE685" s="215"/>
      <c r="AF685" s="215"/>
      <c r="AG685" s="215"/>
      <c r="AH685" s="215"/>
      <c r="AI685" s="215"/>
      <c r="AJ685" s="215"/>
      <c r="AK685" s="215"/>
      <c r="AL685" s="215"/>
      <c r="AM685" s="215"/>
      <c r="AN685" s="215"/>
      <c r="AO685" s="215"/>
      <c r="AP685" s="215"/>
      <c r="AQ685" s="215"/>
      <c r="AR685" s="215"/>
      <c r="AS685" s="215"/>
      <c r="AT685" s="215"/>
      <c r="AU685" s="215"/>
      <c r="AV685" s="215"/>
      <c r="AW685" s="215"/>
      <c r="AX685" s="215"/>
      <c r="AY685" s="215"/>
      <c r="AZ685" s="215"/>
      <c r="BA685" s="215"/>
      <c r="BB685" s="215"/>
      <c r="BC685" s="215"/>
      <c r="BD685" s="215"/>
      <c r="BE685" s="215"/>
      <c r="BF685" s="215"/>
      <c r="BG685" s="215"/>
      <c r="BH685" s="215"/>
      <c r="BI685" s="215"/>
      <c r="BJ685" s="215"/>
      <c r="BK685" s="215"/>
      <c r="BL685" s="215"/>
      <c r="BM685" s="56"/>
    </row>
    <row r="686" spans="1:65">
      <c r="A686" s="30"/>
      <c r="B686" s="3" t="s">
        <v>86</v>
      </c>
      <c r="C686" s="29"/>
      <c r="D686" s="13">
        <v>7.2007639802095739E-3</v>
      </c>
      <c r="E686" s="13">
        <v>6.8421725004716105E-2</v>
      </c>
      <c r="F686" s="13">
        <v>2.3302500469665931E-2</v>
      </c>
      <c r="G686" s="13">
        <v>2.0128966935961237E-2</v>
      </c>
      <c r="H686" s="13">
        <v>1.1348868798770258E-2</v>
      </c>
      <c r="I686" s="13">
        <v>1.36200991209101E-2</v>
      </c>
      <c r="J686" s="13">
        <v>2.3065783915147603E-2</v>
      </c>
      <c r="K686" s="13">
        <v>8.6637744114201644E-3</v>
      </c>
      <c r="L686" s="13">
        <v>1.2125147415896785E-2</v>
      </c>
      <c r="M686" s="13">
        <v>1.2135038709619168E-2</v>
      </c>
      <c r="N686" s="13">
        <v>3.705726587311433E-2</v>
      </c>
      <c r="O686" s="13">
        <v>2.1610109919018742E-2</v>
      </c>
      <c r="P686" s="13">
        <v>2.8279870622920826E-3</v>
      </c>
      <c r="Q686" s="13">
        <v>3.7660704375275564E-2</v>
      </c>
      <c r="R686" s="13">
        <v>1.7831846792498777E-2</v>
      </c>
      <c r="S686" s="13">
        <v>7.881085520427317E-3</v>
      </c>
      <c r="T686" s="13">
        <v>1.6463717597515307E-2</v>
      </c>
      <c r="U686" s="13">
        <v>5.6359513409914895E-3</v>
      </c>
      <c r="V686" s="13">
        <v>1.2299567318957916E-2</v>
      </c>
      <c r="W686" s="13">
        <v>4.692901656038302E-3</v>
      </c>
      <c r="X686" s="13">
        <v>1.1583187017417529E-2</v>
      </c>
      <c r="Y686" s="13">
        <v>5.3723999021215111E-3</v>
      </c>
      <c r="Z686" s="155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261</v>
      </c>
      <c r="C687" s="29"/>
      <c r="D687" s="13">
        <v>-1.1199345708379216E-3</v>
      </c>
      <c r="E687" s="13">
        <v>-3.0774365068362841E-2</v>
      </c>
      <c r="F687" s="13">
        <v>-5.3321207293686168E-3</v>
      </c>
      <c r="G687" s="13">
        <v>-2.306078488114538E-2</v>
      </c>
      <c r="H687" s="13">
        <v>-3.2088530581740549E-2</v>
      </c>
      <c r="I687" s="13">
        <v>-3.4945412132561859E-2</v>
      </c>
      <c r="J687" s="13">
        <v>2.1940480281150698E-3</v>
      </c>
      <c r="K687" s="13">
        <v>1.0512954077865899E-3</v>
      </c>
      <c r="L687" s="13">
        <v>-1.8444064295017992E-2</v>
      </c>
      <c r="M687" s="13">
        <v>-4.3428299864067821E-4</v>
      </c>
      <c r="N687" s="13">
        <v>4.4475894980270603E-2</v>
      </c>
      <c r="O687" s="13">
        <v>-1.7126964638295994E-2</v>
      </c>
      <c r="P687" s="13">
        <v>2.4820549910619771E-2</v>
      </c>
      <c r="Q687" s="13">
        <v>2.5049100434685556E-2</v>
      </c>
      <c r="R687" s="13">
        <v>0.12298299999683993</v>
      </c>
      <c r="S687" s="13">
        <v>5.3617915942898664E-2</v>
      </c>
      <c r="T687" s="13">
        <v>3.4191121397313839E-2</v>
      </c>
      <c r="U687" s="13">
        <v>-1.073643290169235E-4</v>
      </c>
      <c r="V687" s="13">
        <v>-2.9688750079050696E-2</v>
      </c>
      <c r="W687" s="13">
        <v>-1.9198614050677243E-3</v>
      </c>
      <c r="X687" s="13">
        <v>8.2274488372080512E-4</v>
      </c>
      <c r="Y687" s="13">
        <v>0.11262250000690943</v>
      </c>
      <c r="Z687" s="155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46" t="s">
        <v>262</v>
      </c>
      <c r="C688" s="47"/>
      <c r="D688" s="45">
        <v>0.02</v>
      </c>
      <c r="E688" s="45">
        <v>0.86</v>
      </c>
      <c r="F688" s="45">
        <v>0.14000000000000001</v>
      </c>
      <c r="G688" s="45">
        <v>0.64</v>
      </c>
      <c r="H688" s="45">
        <v>0.9</v>
      </c>
      <c r="I688" s="45">
        <v>0.98</v>
      </c>
      <c r="J688" s="45">
        <v>7.0000000000000007E-2</v>
      </c>
      <c r="K688" s="45">
        <v>0.04</v>
      </c>
      <c r="L688" s="45">
        <v>0.51</v>
      </c>
      <c r="M688" s="45">
        <v>0</v>
      </c>
      <c r="N688" s="45">
        <v>1.26</v>
      </c>
      <c r="O688" s="45">
        <v>0.47</v>
      </c>
      <c r="P688" s="45">
        <v>0.71</v>
      </c>
      <c r="Q688" s="45">
        <v>0.71</v>
      </c>
      <c r="R688" s="45">
        <v>3.47</v>
      </c>
      <c r="S688" s="45">
        <v>1.52</v>
      </c>
      <c r="T688" s="45">
        <v>0.97</v>
      </c>
      <c r="U688" s="45">
        <v>0</v>
      </c>
      <c r="V688" s="45">
        <v>0.83</v>
      </c>
      <c r="W688" s="45">
        <v>0.05</v>
      </c>
      <c r="X688" s="45">
        <v>0.03</v>
      </c>
      <c r="Y688" s="45">
        <v>3.18</v>
      </c>
      <c r="Z688" s="155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B689" s="31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BM689" s="55"/>
    </row>
    <row r="690" spans="1:65" ht="15">
      <c r="B690" s="8" t="s">
        <v>469</v>
      </c>
      <c r="BM690" s="28" t="s">
        <v>66</v>
      </c>
    </row>
    <row r="691" spans="1:65" ht="15">
      <c r="A691" s="25" t="s">
        <v>40</v>
      </c>
      <c r="B691" s="18" t="s">
        <v>110</v>
      </c>
      <c r="C691" s="15" t="s">
        <v>111</v>
      </c>
      <c r="D691" s="16" t="s">
        <v>225</v>
      </c>
      <c r="E691" s="17" t="s">
        <v>225</v>
      </c>
      <c r="F691" s="17" t="s">
        <v>225</v>
      </c>
      <c r="G691" s="17" t="s">
        <v>225</v>
      </c>
      <c r="H691" s="17" t="s">
        <v>225</v>
      </c>
      <c r="I691" s="17" t="s">
        <v>225</v>
      </c>
      <c r="J691" s="17" t="s">
        <v>225</v>
      </c>
      <c r="K691" s="17" t="s">
        <v>225</v>
      </c>
      <c r="L691" s="15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1</v>
      </c>
    </row>
    <row r="692" spans="1:65">
      <c r="A692" s="30"/>
      <c r="B692" s="19" t="s">
        <v>226</v>
      </c>
      <c r="C692" s="9" t="s">
        <v>226</v>
      </c>
      <c r="D692" s="153" t="s">
        <v>228</v>
      </c>
      <c r="E692" s="154" t="s">
        <v>236</v>
      </c>
      <c r="F692" s="154" t="s">
        <v>238</v>
      </c>
      <c r="G692" s="154" t="s">
        <v>239</v>
      </c>
      <c r="H692" s="154" t="s">
        <v>240</v>
      </c>
      <c r="I692" s="154" t="s">
        <v>242</v>
      </c>
      <c r="J692" s="154" t="s">
        <v>245</v>
      </c>
      <c r="K692" s="154" t="s">
        <v>249</v>
      </c>
      <c r="L692" s="15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 t="s">
        <v>3</v>
      </c>
    </row>
    <row r="693" spans="1:65">
      <c r="A693" s="30"/>
      <c r="B693" s="19"/>
      <c r="C693" s="9"/>
      <c r="D693" s="10" t="s">
        <v>271</v>
      </c>
      <c r="E693" s="11" t="s">
        <v>271</v>
      </c>
      <c r="F693" s="11" t="s">
        <v>272</v>
      </c>
      <c r="G693" s="11" t="s">
        <v>271</v>
      </c>
      <c r="H693" s="11" t="s">
        <v>272</v>
      </c>
      <c r="I693" s="11" t="s">
        <v>271</v>
      </c>
      <c r="J693" s="11" t="s">
        <v>271</v>
      </c>
      <c r="K693" s="11" t="s">
        <v>271</v>
      </c>
      <c r="L693" s="15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2</v>
      </c>
    </row>
    <row r="694" spans="1:65">
      <c r="A694" s="30"/>
      <c r="B694" s="19"/>
      <c r="C694" s="9"/>
      <c r="D694" s="26"/>
      <c r="E694" s="26"/>
      <c r="F694" s="26"/>
      <c r="G694" s="26"/>
      <c r="H694" s="26"/>
      <c r="I694" s="26"/>
      <c r="J694" s="26"/>
      <c r="K694" s="26"/>
      <c r="L694" s="15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3</v>
      </c>
    </row>
    <row r="695" spans="1:65">
      <c r="A695" s="30"/>
      <c r="B695" s="18">
        <v>1</v>
      </c>
      <c r="C695" s="14">
        <v>1</v>
      </c>
      <c r="D695" s="22">
        <v>8.0500000000000007</v>
      </c>
      <c r="E695" s="22">
        <v>8.8800000000000008</v>
      </c>
      <c r="F695" s="22">
        <v>9.1</v>
      </c>
      <c r="G695" s="22">
        <v>8.5709372631348337</v>
      </c>
      <c r="H695" s="22">
        <v>9.1999999999999993</v>
      </c>
      <c r="I695" s="22">
        <v>8.73</v>
      </c>
      <c r="J695" s="22">
        <v>8.5668619814108595</v>
      </c>
      <c r="K695" s="150">
        <v>9.8699999999999992</v>
      </c>
      <c r="L695" s="15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>
        <v>1</v>
      </c>
      <c r="C696" s="9">
        <v>2</v>
      </c>
      <c r="D696" s="11">
        <v>8.11</v>
      </c>
      <c r="E696" s="11">
        <v>9.09</v>
      </c>
      <c r="F696" s="11">
        <v>9.6999999999999993</v>
      </c>
      <c r="G696" s="11">
        <v>8.2326746138816933</v>
      </c>
      <c r="H696" s="11">
        <v>9.17</v>
      </c>
      <c r="I696" s="11">
        <v>8.58</v>
      </c>
      <c r="J696" s="11">
        <v>8.5520517007471195</v>
      </c>
      <c r="K696" s="151">
        <v>9.94</v>
      </c>
      <c r="L696" s="15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27</v>
      </c>
    </row>
    <row r="697" spans="1:65">
      <c r="A697" s="30"/>
      <c r="B697" s="19">
        <v>1</v>
      </c>
      <c r="C697" s="9">
        <v>3</v>
      </c>
      <c r="D697" s="11">
        <v>8.01</v>
      </c>
      <c r="E697" s="11">
        <v>8.99</v>
      </c>
      <c r="F697" s="11">
        <v>8.8000000000000007</v>
      </c>
      <c r="G697" s="11">
        <v>8.4554363712314373</v>
      </c>
      <c r="H697" s="11">
        <v>9.18</v>
      </c>
      <c r="I697" s="11">
        <v>8.9600000000000009</v>
      </c>
      <c r="J697" s="11">
        <v>8.5628297464743302</v>
      </c>
      <c r="K697" s="151">
        <v>10</v>
      </c>
      <c r="L697" s="15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16</v>
      </c>
    </row>
    <row r="698" spans="1:65">
      <c r="A698" s="30"/>
      <c r="B698" s="19">
        <v>1</v>
      </c>
      <c r="C698" s="9">
        <v>4</v>
      </c>
      <c r="D698" s="11">
        <v>7.879999999999999</v>
      </c>
      <c r="E698" s="11">
        <v>8.7799999999999994</v>
      </c>
      <c r="F698" s="11">
        <v>8.8000000000000007</v>
      </c>
      <c r="G698" s="11">
        <v>8.1729707523720734</v>
      </c>
      <c r="H698" s="11">
        <v>9.06</v>
      </c>
      <c r="I698" s="11">
        <v>8.86</v>
      </c>
      <c r="J698" s="11">
        <v>8.5637101170720609</v>
      </c>
      <c r="K698" s="151">
        <v>9.9700000000000006</v>
      </c>
      <c r="L698" s="15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8.6748269432687373</v>
      </c>
    </row>
    <row r="699" spans="1:65">
      <c r="A699" s="30"/>
      <c r="B699" s="19">
        <v>1</v>
      </c>
      <c r="C699" s="9">
        <v>5</v>
      </c>
      <c r="D699" s="11">
        <v>7.84</v>
      </c>
      <c r="E699" s="11">
        <v>8.5500000000000007</v>
      </c>
      <c r="F699" s="11">
        <v>9.1999999999999993</v>
      </c>
      <c r="G699" s="11">
        <v>8.1544434676912676</v>
      </c>
      <c r="H699" s="11">
        <v>8.9600000000000009</v>
      </c>
      <c r="I699" s="11">
        <v>8.89</v>
      </c>
      <c r="J699" s="11">
        <v>8.5801390880286892</v>
      </c>
      <c r="K699" s="151">
        <v>10.09</v>
      </c>
      <c r="L699" s="15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47</v>
      </c>
    </row>
    <row r="700" spans="1:65">
      <c r="A700" s="30"/>
      <c r="B700" s="19">
        <v>1</v>
      </c>
      <c r="C700" s="9">
        <v>6</v>
      </c>
      <c r="D700" s="11">
        <v>7.8899999999999988</v>
      </c>
      <c r="E700" s="11">
        <v>8.82</v>
      </c>
      <c r="F700" s="11">
        <v>9.1</v>
      </c>
      <c r="G700" s="11">
        <v>8.4034040575206124</v>
      </c>
      <c r="H700" s="11">
        <v>8.84</v>
      </c>
      <c r="I700" s="11">
        <v>8.93</v>
      </c>
      <c r="J700" s="11">
        <v>8.5772724577219996</v>
      </c>
      <c r="K700" s="151">
        <v>10.14</v>
      </c>
      <c r="L700" s="15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30"/>
      <c r="B701" s="20" t="s">
        <v>258</v>
      </c>
      <c r="C701" s="12"/>
      <c r="D701" s="23">
        <v>7.9633333333333338</v>
      </c>
      <c r="E701" s="23">
        <v>8.8516666666666683</v>
      </c>
      <c r="F701" s="23">
        <v>9.1166666666666654</v>
      </c>
      <c r="G701" s="23">
        <v>8.3316444209719851</v>
      </c>
      <c r="H701" s="23">
        <v>9.0683333333333334</v>
      </c>
      <c r="I701" s="23">
        <v>8.8250000000000011</v>
      </c>
      <c r="J701" s="23">
        <v>8.5671441819091765</v>
      </c>
      <c r="K701" s="23">
        <v>10.001666666666667</v>
      </c>
      <c r="L701" s="15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A702" s="30"/>
      <c r="B702" s="3" t="s">
        <v>259</v>
      </c>
      <c r="C702" s="29"/>
      <c r="D702" s="11">
        <v>7.9499999999999993</v>
      </c>
      <c r="E702" s="11">
        <v>8.8500000000000014</v>
      </c>
      <c r="F702" s="11">
        <v>9.1</v>
      </c>
      <c r="G702" s="11">
        <v>8.3180393357011528</v>
      </c>
      <c r="H702" s="11">
        <v>9.1150000000000002</v>
      </c>
      <c r="I702" s="11">
        <v>8.875</v>
      </c>
      <c r="J702" s="11">
        <v>8.5652860492414611</v>
      </c>
      <c r="K702" s="11">
        <v>9.9849999999999994</v>
      </c>
      <c r="L702" s="15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3" t="s">
        <v>260</v>
      </c>
      <c r="C703" s="29"/>
      <c r="D703" s="24">
        <v>0.10838204033264336</v>
      </c>
      <c r="E703" s="24">
        <v>0.1864850306771742</v>
      </c>
      <c r="F703" s="24">
        <v>0.33115957885386055</v>
      </c>
      <c r="G703" s="24">
        <v>0.16976895497295316</v>
      </c>
      <c r="H703" s="24">
        <v>0.1442798207188607</v>
      </c>
      <c r="I703" s="24">
        <v>0.14404860290887939</v>
      </c>
      <c r="J703" s="24">
        <v>1.0292903722184853E-2</v>
      </c>
      <c r="K703" s="24">
        <v>9.9079092984679359E-2</v>
      </c>
      <c r="L703" s="214"/>
      <c r="M703" s="215"/>
      <c r="N703" s="215"/>
      <c r="O703" s="215"/>
      <c r="P703" s="215"/>
      <c r="Q703" s="215"/>
      <c r="R703" s="215"/>
      <c r="S703" s="215"/>
      <c r="T703" s="215"/>
      <c r="U703" s="215"/>
      <c r="V703" s="215"/>
      <c r="W703" s="215"/>
      <c r="X703" s="215"/>
      <c r="Y703" s="215"/>
      <c r="Z703" s="215"/>
      <c r="AA703" s="215"/>
      <c r="AB703" s="215"/>
      <c r="AC703" s="215"/>
      <c r="AD703" s="215"/>
      <c r="AE703" s="215"/>
      <c r="AF703" s="215"/>
      <c r="AG703" s="215"/>
      <c r="AH703" s="215"/>
      <c r="AI703" s="215"/>
      <c r="AJ703" s="215"/>
      <c r="AK703" s="215"/>
      <c r="AL703" s="215"/>
      <c r="AM703" s="215"/>
      <c r="AN703" s="215"/>
      <c r="AO703" s="215"/>
      <c r="AP703" s="215"/>
      <c r="AQ703" s="215"/>
      <c r="AR703" s="215"/>
      <c r="AS703" s="215"/>
      <c r="AT703" s="215"/>
      <c r="AU703" s="215"/>
      <c r="AV703" s="215"/>
      <c r="AW703" s="215"/>
      <c r="AX703" s="215"/>
      <c r="AY703" s="215"/>
      <c r="AZ703" s="215"/>
      <c r="BA703" s="215"/>
      <c r="BB703" s="215"/>
      <c r="BC703" s="215"/>
      <c r="BD703" s="215"/>
      <c r="BE703" s="215"/>
      <c r="BF703" s="215"/>
      <c r="BG703" s="215"/>
      <c r="BH703" s="215"/>
      <c r="BI703" s="215"/>
      <c r="BJ703" s="215"/>
      <c r="BK703" s="215"/>
      <c r="BL703" s="215"/>
      <c r="BM703" s="56"/>
    </row>
    <row r="704" spans="1:65">
      <c r="A704" s="30"/>
      <c r="B704" s="3" t="s">
        <v>86</v>
      </c>
      <c r="C704" s="29"/>
      <c r="D704" s="13">
        <v>1.3610134826200505E-2</v>
      </c>
      <c r="E704" s="13">
        <v>2.1067787310545E-2</v>
      </c>
      <c r="F704" s="13">
        <v>3.6324633877937176E-2</v>
      </c>
      <c r="G704" s="13">
        <v>2.0376404272080973E-2</v>
      </c>
      <c r="H704" s="13">
        <v>1.5910290834647383E-2</v>
      </c>
      <c r="I704" s="13">
        <v>1.6322787865028825E-2</v>
      </c>
      <c r="J704" s="13">
        <v>1.20143930154927E-3</v>
      </c>
      <c r="K704" s="13">
        <v>9.9062582554253643E-3</v>
      </c>
      <c r="L704" s="15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261</v>
      </c>
      <c r="C705" s="29"/>
      <c r="D705" s="13">
        <v>-8.2018190632320298E-2</v>
      </c>
      <c r="E705" s="13">
        <v>2.0385389190403336E-2</v>
      </c>
      <c r="F705" s="13">
        <v>5.0933549024949176E-2</v>
      </c>
      <c r="G705" s="13">
        <v>-3.9560734126580566E-2</v>
      </c>
      <c r="H705" s="13">
        <v>4.5361872073994336E-2</v>
      </c>
      <c r="I705" s="13">
        <v>1.7311360527807462E-2</v>
      </c>
      <c r="J705" s="13">
        <v>-1.2413246058253335E-2</v>
      </c>
      <c r="K705" s="13">
        <v>0.15295287526484835</v>
      </c>
      <c r="L705" s="15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46" t="s">
        <v>262</v>
      </c>
      <c r="C706" s="47"/>
      <c r="D706" s="45">
        <v>2.15</v>
      </c>
      <c r="E706" s="45">
        <v>0.03</v>
      </c>
      <c r="F706" s="45">
        <v>0.68</v>
      </c>
      <c r="G706" s="45">
        <v>1.24</v>
      </c>
      <c r="H706" s="45">
        <v>0.56000000000000005</v>
      </c>
      <c r="I706" s="45">
        <v>0.03</v>
      </c>
      <c r="J706" s="45">
        <v>0.67</v>
      </c>
      <c r="K706" s="45">
        <v>2.86</v>
      </c>
      <c r="L706" s="15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B707" s="31"/>
      <c r="C707" s="20"/>
      <c r="D707" s="20"/>
      <c r="E707" s="20"/>
      <c r="F707" s="20"/>
      <c r="G707" s="20"/>
      <c r="H707" s="20"/>
      <c r="I707" s="20"/>
      <c r="J707" s="20"/>
      <c r="K707" s="20"/>
      <c r="BM707" s="55"/>
    </row>
    <row r="708" spans="1:65" ht="15">
      <c r="B708" s="8" t="s">
        <v>470</v>
      </c>
      <c r="BM708" s="28" t="s">
        <v>66</v>
      </c>
    </row>
    <row r="709" spans="1:65" ht="15">
      <c r="A709" s="25" t="s">
        <v>43</v>
      </c>
      <c r="B709" s="18" t="s">
        <v>110</v>
      </c>
      <c r="C709" s="15" t="s">
        <v>111</v>
      </c>
      <c r="D709" s="16" t="s">
        <v>225</v>
      </c>
      <c r="E709" s="17" t="s">
        <v>225</v>
      </c>
      <c r="F709" s="17" t="s">
        <v>225</v>
      </c>
      <c r="G709" s="17" t="s">
        <v>225</v>
      </c>
      <c r="H709" s="17" t="s">
        <v>225</v>
      </c>
      <c r="I709" s="17" t="s">
        <v>225</v>
      </c>
      <c r="J709" s="17" t="s">
        <v>225</v>
      </c>
      <c r="K709" s="17" t="s">
        <v>225</v>
      </c>
      <c r="L709" s="17" t="s">
        <v>225</v>
      </c>
      <c r="M709" s="17" t="s">
        <v>225</v>
      </c>
      <c r="N709" s="17" t="s">
        <v>225</v>
      </c>
      <c r="O709" s="17" t="s">
        <v>225</v>
      </c>
      <c r="P709" s="17" t="s">
        <v>225</v>
      </c>
      <c r="Q709" s="17" t="s">
        <v>225</v>
      </c>
      <c r="R709" s="17" t="s">
        <v>225</v>
      </c>
      <c r="S709" s="17" t="s">
        <v>225</v>
      </c>
      <c r="T709" s="155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1</v>
      </c>
    </row>
    <row r="710" spans="1:65">
      <c r="A710" s="30"/>
      <c r="B710" s="19" t="s">
        <v>226</v>
      </c>
      <c r="C710" s="9" t="s">
        <v>226</v>
      </c>
      <c r="D710" s="153" t="s">
        <v>228</v>
      </c>
      <c r="E710" s="154" t="s">
        <v>229</v>
      </c>
      <c r="F710" s="154" t="s">
        <v>231</v>
      </c>
      <c r="G710" s="154" t="s">
        <v>233</v>
      </c>
      <c r="H710" s="154" t="s">
        <v>236</v>
      </c>
      <c r="I710" s="154" t="s">
        <v>238</v>
      </c>
      <c r="J710" s="154" t="s">
        <v>239</v>
      </c>
      <c r="K710" s="154" t="s">
        <v>240</v>
      </c>
      <c r="L710" s="154" t="s">
        <v>241</v>
      </c>
      <c r="M710" s="154" t="s">
        <v>242</v>
      </c>
      <c r="N710" s="154" t="s">
        <v>243</v>
      </c>
      <c r="O710" s="154" t="s">
        <v>244</v>
      </c>
      <c r="P710" s="154" t="s">
        <v>245</v>
      </c>
      <c r="Q710" s="154" t="s">
        <v>247</v>
      </c>
      <c r="R710" s="154" t="s">
        <v>249</v>
      </c>
      <c r="S710" s="154" t="s">
        <v>250</v>
      </c>
      <c r="T710" s="155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 t="s">
        <v>3</v>
      </c>
    </row>
    <row r="711" spans="1:65">
      <c r="A711" s="30"/>
      <c r="B711" s="19"/>
      <c r="C711" s="9"/>
      <c r="D711" s="10" t="s">
        <v>271</v>
      </c>
      <c r="E711" s="11" t="s">
        <v>272</v>
      </c>
      <c r="F711" s="11" t="s">
        <v>271</v>
      </c>
      <c r="G711" s="11" t="s">
        <v>272</v>
      </c>
      <c r="H711" s="11" t="s">
        <v>271</v>
      </c>
      <c r="I711" s="11" t="s">
        <v>272</v>
      </c>
      <c r="J711" s="11" t="s">
        <v>271</v>
      </c>
      <c r="K711" s="11" t="s">
        <v>272</v>
      </c>
      <c r="L711" s="11" t="s">
        <v>272</v>
      </c>
      <c r="M711" s="11" t="s">
        <v>271</v>
      </c>
      <c r="N711" s="11" t="s">
        <v>271</v>
      </c>
      <c r="O711" s="11" t="s">
        <v>272</v>
      </c>
      <c r="P711" s="11" t="s">
        <v>271</v>
      </c>
      <c r="Q711" s="11" t="s">
        <v>272</v>
      </c>
      <c r="R711" s="11" t="s">
        <v>271</v>
      </c>
      <c r="S711" s="11" t="s">
        <v>114</v>
      </c>
      <c r="T711" s="155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0</v>
      </c>
    </row>
    <row r="712" spans="1:65">
      <c r="A712" s="30"/>
      <c r="B712" s="19"/>
      <c r="C712" s="9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155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0</v>
      </c>
    </row>
    <row r="713" spans="1:65">
      <c r="A713" s="30"/>
      <c r="B713" s="18">
        <v>1</v>
      </c>
      <c r="C713" s="14">
        <v>1</v>
      </c>
      <c r="D713" s="216">
        <v>204.2</v>
      </c>
      <c r="E713" s="216">
        <v>182.1</v>
      </c>
      <c r="F713" s="216">
        <v>183</v>
      </c>
      <c r="G713" s="216">
        <v>177</v>
      </c>
      <c r="H713" s="216">
        <v>178.94</v>
      </c>
      <c r="I713" s="216">
        <v>190</v>
      </c>
      <c r="J713" s="216">
        <v>177.13553193457324</v>
      </c>
      <c r="K713" s="216">
        <v>189.1</v>
      </c>
      <c r="L713" s="216">
        <v>173.5</v>
      </c>
      <c r="M713" s="216">
        <v>185</v>
      </c>
      <c r="N713" s="216">
        <v>191</v>
      </c>
      <c r="O713" s="216">
        <v>192.8</v>
      </c>
      <c r="P713" s="216">
        <v>178.416529458821</v>
      </c>
      <c r="Q713" s="216">
        <v>188.1</v>
      </c>
      <c r="R713" s="216">
        <v>197.45</v>
      </c>
      <c r="S713" s="216">
        <v>198</v>
      </c>
      <c r="T713" s="218"/>
      <c r="U713" s="219"/>
      <c r="V713" s="219"/>
      <c r="W713" s="219"/>
      <c r="X713" s="219"/>
      <c r="Y713" s="219"/>
      <c r="Z713" s="219"/>
      <c r="AA713" s="219"/>
      <c r="AB713" s="219"/>
      <c r="AC713" s="219"/>
      <c r="AD713" s="219"/>
      <c r="AE713" s="219"/>
      <c r="AF713" s="219"/>
      <c r="AG713" s="219"/>
      <c r="AH713" s="219"/>
      <c r="AI713" s="219"/>
      <c r="AJ713" s="219"/>
      <c r="AK713" s="219"/>
      <c r="AL713" s="219"/>
      <c r="AM713" s="219"/>
      <c r="AN713" s="219"/>
      <c r="AO713" s="219"/>
      <c r="AP713" s="219"/>
      <c r="AQ713" s="219"/>
      <c r="AR713" s="219"/>
      <c r="AS713" s="219"/>
      <c r="AT713" s="219"/>
      <c r="AU713" s="219"/>
      <c r="AV713" s="219"/>
      <c r="AW713" s="219"/>
      <c r="AX713" s="219"/>
      <c r="AY713" s="219"/>
      <c r="AZ713" s="219"/>
      <c r="BA713" s="219"/>
      <c r="BB713" s="219"/>
      <c r="BC713" s="219"/>
      <c r="BD713" s="219"/>
      <c r="BE713" s="219"/>
      <c r="BF713" s="219"/>
      <c r="BG713" s="219"/>
      <c r="BH713" s="219"/>
      <c r="BI713" s="219"/>
      <c r="BJ713" s="219"/>
      <c r="BK713" s="219"/>
      <c r="BL713" s="219"/>
      <c r="BM713" s="220">
        <v>1</v>
      </c>
    </row>
    <row r="714" spans="1:65">
      <c r="A714" s="30"/>
      <c r="B714" s="19">
        <v>1</v>
      </c>
      <c r="C714" s="9">
        <v>2</v>
      </c>
      <c r="D714" s="221">
        <v>198</v>
      </c>
      <c r="E714" s="221">
        <v>185.6</v>
      </c>
      <c r="F714" s="221">
        <v>183</v>
      </c>
      <c r="G714" s="221">
        <v>177.5</v>
      </c>
      <c r="H714" s="221">
        <v>188.12</v>
      </c>
      <c r="I714" s="221">
        <v>195</v>
      </c>
      <c r="J714" s="221">
        <v>183.01294502339942</v>
      </c>
      <c r="K714" s="221">
        <v>188.2</v>
      </c>
      <c r="L714" s="221">
        <v>172</v>
      </c>
      <c r="M714" s="221">
        <v>180</v>
      </c>
      <c r="N714" s="221">
        <v>195</v>
      </c>
      <c r="O714" s="221">
        <v>183.2</v>
      </c>
      <c r="P714" s="221">
        <v>178.21380566930927</v>
      </c>
      <c r="Q714" s="221">
        <v>185</v>
      </c>
      <c r="R714" s="221">
        <v>193.98</v>
      </c>
      <c r="S714" s="221">
        <v>196</v>
      </c>
      <c r="T714" s="218"/>
      <c r="U714" s="219"/>
      <c r="V714" s="219"/>
      <c r="W714" s="219"/>
      <c r="X714" s="219"/>
      <c r="Y714" s="219"/>
      <c r="Z714" s="219"/>
      <c r="AA714" s="219"/>
      <c r="AB714" s="219"/>
      <c r="AC714" s="219"/>
      <c r="AD714" s="219"/>
      <c r="AE714" s="219"/>
      <c r="AF714" s="219"/>
      <c r="AG714" s="219"/>
      <c r="AH714" s="219"/>
      <c r="AI714" s="219"/>
      <c r="AJ714" s="219"/>
      <c r="AK714" s="219"/>
      <c r="AL714" s="219"/>
      <c r="AM714" s="219"/>
      <c r="AN714" s="219"/>
      <c r="AO714" s="219"/>
      <c r="AP714" s="219"/>
      <c r="AQ714" s="219"/>
      <c r="AR714" s="219"/>
      <c r="AS714" s="219"/>
      <c r="AT714" s="219"/>
      <c r="AU714" s="219"/>
      <c r="AV714" s="219"/>
      <c r="AW714" s="219"/>
      <c r="AX714" s="219"/>
      <c r="AY714" s="219"/>
      <c r="AZ714" s="219"/>
      <c r="BA714" s="219"/>
      <c r="BB714" s="219"/>
      <c r="BC714" s="219"/>
      <c r="BD714" s="219"/>
      <c r="BE714" s="219"/>
      <c r="BF714" s="219"/>
      <c r="BG714" s="219"/>
      <c r="BH714" s="219"/>
      <c r="BI714" s="219"/>
      <c r="BJ714" s="219"/>
      <c r="BK714" s="219"/>
      <c r="BL714" s="219"/>
      <c r="BM714" s="220">
        <v>28</v>
      </c>
    </row>
    <row r="715" spans="1:65">
      <c r="A715" s="30"/>
      <c r="B715" s="19">
        <v>1</v>
      </c>
      <c r="C715" s="9">
        <v>3</v>
      </c>
      <c r="D715" s="221">
        <v>199.7</v>
      </c>
      <c r="E715" s="223">
        <v>139.6</v>
      </c>
      <c r="F715" s="221">
        <v>179</v>
      </c>
      <c r="G715" s="221">
        <v>182</v>
      </c>
      <c r="H715" s="221">
        <v>185.05</v>
      </c>
      <c r="I715" s="221">
        <v>191</v>
      </c>
      <c r="J715" s="221">
        <v>186.06183192255693</v>
      </c>
      <c r="K715" s="221">
        <v>187</v>
      </c>
      <c r="L715" s="221">
        <v>176.5</v>
      </c>
      <c r="M715" s="221">
        <v>189</v>
      </c>
      <c r="N715" s="221">
        <v>201</v>
      </c>
      <c r="O715" s="221">
        <v>183.9</v>
      </c>
      <c r="P715" s="221">
        <v>178.16852894661699</v>
      </c>
      <c r="Q715" s="221">
        <v>187.1</v>
      </c>
      <c r="R715" s="221">
        <v>196.4</v>
      </c>
      <c r="S715" s="221">
        <v>193</v>
      </c>
      <c r="T715" s="218"/>
      <c r="U715" s="219"/>
      <c r="V715" s="219"/>
      <c r="W715" s="219"/>
      <c r="X715" s="219"/>
      <c r="Y715" s="219"/>
      <c r="Z715" s="219"/>
      <c r="AA715" s="219"/>
      <c r="AB715" s="219"/>
      <c r="AC715" s="219"/>
      <c r="AD715" s="219"/>
      <c r="AE715" s="219"/>
      <c r="AF715" s="219"/>
      <c r="AG715" s="219"/>
      <c r="AH715" s="219"/>
      <c r="AI715" s="219"/>
      <c r="AJ715" s="219"/>
      <c r="AK715" s="219"/>
      <c r="AL715" s="219"/>
      <c r="AM715" s="219"/>
      <c r="AN715" s="219"/>
      <c r="AO715" s="219"/>
      <c r="AP715" s="219"/>
      <c r="AQ715" s="219"/>
      <c r="AR715" s="219"/>
      <c r="AS715" s="219"/>
      <c r="AT715" s="219"/>
      <c r="AU715" s="219"/>
      <c r="AV715" s="219"/>
      <c r="AW715" s="219"/>
      <c r="AX715" s="219"/>
      <c r="AY715" s="219"/>
      <c r="AZ715" s="219"/>
      <c r="BA715" s="219"/>
      <c r="BB715" s="219"/>
      <c r="BC715" s="219"/>
      <c r="BD715" s="219"/>
      <c r="BE715" s="219"/>
      <c r="BF715" s="219"/>
      <c r="BG715" s="219"/>
      <c r="BH715" s="219"/>
      <c r="BI715" s="219"/>
      <c r="BJ715" s="219"/>
      <c r="BK715" s="219"/>
      <c r="BL715" s="219"/>
      <c r="BM715" s="220">
        <v>16</v>
      </c>
    </row>
    <row r="716" spans="1:65">
      <c r="A716" s="30"/>
      <c r="B716" s="19">
        <v>1</v>
      </c>
      <c r="C716" s="9">
        <v>4</v>
      </c>
      <c r="D716" s="221">
        <v>196.5</v>
      </c>
      <c r="E716" s="221">
        <v>193</v>
      </c>
      <c r="F716" s="221">
        <v>182</v>
      </c>
      <c r="G716" s="221">
        <v>181.5</v>
      </c>
      <c r="H716" s="221">
        <v>184.72</v>
      </c>
      <c r="I716" s="221">
        <v>187</v>
      </c>
      <c r="J716" s="221">
        <v>184.65253764979141</v>
      </c>
      <c r="K716" s="221">
        <v>184.1</v>
      </c>
      <c r="L716" s="221">
        <v>172.5</v>
      </c>
      <c r="M716" s="221">
        <v>189</v>
      </c>
      <c r="N716" s="221">
        <v>199</v>
      </c>
      <c r="O716" s="221">
        <v>193.6</v>
      </c>
      <c r="P716" s="221">
        <v>177.95875707496199</v>
      </c>
      <c r="Q716" s="221">
        <v>183.8</v>
      </c>
      <c r="R716" s="221">
        <v>196.29</v>
      </c>
      <c r="S716" s="221">
        <v>199</v>
      </c>
      <c r="T716" s="218"/>
      <c r="U716" s="219"/>
      <c r="V716" s="219"/>
      <c r="W716" s="219"/>
      <c r="X716" s="219"/>
      <c r="Y716" s="219"/>
      <c r="Z716" s="219"/>
      <c r="AA716" s="219"/>
      <c r="AB716" s="219"/>
      <c r="AC716" s="219"/>
      <c r="AD716" s="219"/>
      <c r="AE716" s="219"/>
      <c r="AF716" s="219"/>
      <c r="AG716" s="219"/>
      <c r="AH716" s="219"/>
      <c r="AI716" s="219"/>
      <c r="AJ716" s="219"/>
      <c r="AK716" s="219"/>
      <c r="AL716" s="219"/>
      <c r="AM716" s="219"/>
      <c r="AN716" s="219"/>
      <c r="AO716" s="219"/>
      <c r="AP716" s="219"/>
      <c r="AQ716" s="219"/>
      <c r="AR716" s="219"/>
      <c r="AS716" s="219"/>
      <c r="AT716" s="219"/>
      <c r="AU716" s="219"/>
      <c r="AV716" s="219"/>
      <c r="AW716" s="219"/>
      <c r="AX716" s="219"/>
      <c r="AY716" s="219"/>
      <c r="AZ716" s="219"/>
      <c r="BA716" s="219"/>
      <c r="BB716" s="219"/>
      <c r="BC716" s="219"/>
      <c r="BD716" s="219"/>
      <c r="BE716" s="219"/>
      <c r="BF716" s="219"/>
      <c r="BG716" s="219"/>
      <c r="BH716" s="219"/>
      <c r="BI716" s="219"/>
      <c r="BJ716" s="219"/>
      <c r="BK716" s="219"/>
      <c r="BL716" s="219"/>
      <c r="BM716" s="220">
        <v>187.3304729239558</v>
      </c>
    </row>
    <row r="717" spans="1:65">
      <c r="A717" s="30"/>
      <c r="B717" s="19">
        <v>1</v>
      </c>
      <c r="C717" s="9">
        <v>5</v>
      </c>
      <c r="D717" s="221">
        <v>200.8</v>
      </c>
      <c r="E717" s="221">
        <v>198.3</v>
      </c>
      <c r="F717" s="221">
        <v>179</v>
      </c>
      <c r="G717" s="221">
        <v>184.5</v>
      </c>
      <c r="H717" s="221">
        <v>181.72</v>
      </c>
      <c r="I717" s="221">
        <v>191</v>
      </c>
      <c r="J717" s="221">
        <v>183.57635814151877</v>
      </c>
      <c r="K717" s="221">
        <v>181.5</v>
      </c>
      <c r="L717" s="221">
        <v>175.5</v>
      </c>
      <c r="M717" s="221">
        <v>190</v>
      </c>
      <c r="N717" s="221">
        <v>202</v>
      </c>
      <c r="O717" s="221">
        <v>186.8</v>
      </c>
      <c r="P717" s="221">
        <v>178.06299186624599</v>
      </c>
      <c r="Q717" s="221">
        <v>189.4</v>
      </c>
      <c r="R717" s="221">
        <v>197.52</v>
      </c>
      <c r="S717" s="221">
        <v>195</v>
      </c>
      <c r="T717" s="218"/>
      <c r="U717" s="219"/>
      <c r="V717" s="219"/>
      <c r="W717" s="219"/>
      <c r="X717" s="219"/>
      <c r="Y717" s="219"/>
      <c r="Z717" s="219"/>
      <c r="AA717" s="219"/>
      <c r="AB717" s="219"/>
      <c r="AC717" s="219"/>
      <c r="AD717" s="219"/>
      <c r="AE717" s="219"/>
      <c r="AF717" s="219"/>
      <c r="AG717" s="219"/>
      <c r="AH717" s="219"/>
      <c r="AI717" s="219"/>
      <c r="AJ717" s="219"/>
      <c r="AK717" s="219"/>
      <c r="AL717" s="219"/>
      <c r="AM717" s="219"/>
      <c r="AN717" s="219"/>
      <c r="AO717" s="219"/>
      <c r="AP717" s="219"/>
      <c r="AQ717" s="219"/>
      <c r="AR717" s="219"/>
      <c r="AS717" s="219"/>
      <c r="AT717" s="219"/>
      <c r="AU717" s="219"/>
      <c r="AV717" s="219"/>
      <c r="AW717" s="219"/>
      <c r="AX717" s="219"/>
      <c r="AY717" s="219"/>
      <c r="AZ717" s="219"/>
      <c r="BA717" s="219"/>
      <c r="BB717" s="219"/>
      <c r="BC717" s="219"/>
      <c r="BD717" s="219"/>
      <c r="BE717" s="219"/>
      <c r="BF717" s="219"/>
      <c r="BG717" s="219"/>
      <c r="BH717" s="219"/>
      <c r="BI717" s="219"/>
      <c r="BJ717" s="219"/>
      <c r="BK717" s="219"/>
      <c r="BL717" s="219"/>
      <c r="BM717" s="220">
        <v>48</v>
      </c>
    </row>
    <row r="718" spans="1:65">
      <c r="A718" s="30"/>
      <c r="B718" s="19">
        <v>1</v>
      </c>
      <c r="C718" s="9">
        <v>6</v>
      </c>
      <c r="D718" s="221">
        <v>207.1</v>
      </c>
      <c r="E718" s="221">
        <v>199.7</v>
      </c>
      <c r="F718" s="221">
        <v>175</v>
      </c>
      <c r="G718" s="221">
        <v>171.5</v>
      </c>
      <c r="H718" s="221">
        <v>181.61</v>
      </c>
      <c r="I718" s="221">
        <v>192</v>
      </c>
      <c r="J718" s="221">
        <v>185.30065036684991</v>
      </c>
      <c r="K718" s="221">
        <v>179.3</v>
      </c>
      <c r="L718" s="221">
        <v>177.5</v>
      </c>
      <c r="M718" s="221">
        <v>185</v>
      </c>
      <c r="N718" s="221">
        <v>201</v>
      </c>
      <c r="O718" s="221">
        <v>185.1</v>
      </c>
      <c r="P718" s="221">
        <v>177.47493264510899</v>
      </c>
      <c r="Q718" s="221">
        <v>177.2</v>
      </c>
      <c r="R718" s="221">
        <v>200.45</v>
      </c>
      <c r="S718" s="221">
        <v>195</v>
      </c>
      <c r="T718" s="218"/>
      <c r="U718" s="219"/>
      <c r="V718" s="219"/>
      <c r="W718" s="219"/>
      <c r="X718" s="219"/>
      <c r="Y718" s="219"/>
      <c r="Z718" s="219"/>
      <c r="AA718" s="219"/>
      <c r="AB718" s="219"/>
      <c r="AC718" s="219"/>
      <c r="AD718" s="219"/>
      <c r="AE718" s="219"/>
      <c r="AF718" s="219"/>
      <c r="AG718" s="219"/>
      <c r="AH718" s="219"/>
      <c r="AI718" s="219"/>
      <c r="AJ718" s="219"/>
      <c r="AK718" s="219"/>
      <c r="AL718" s="219"/>
      <c r="AM718" s="219"/>
      <c r="AN718" s="219"/>
      <c r="AO718" s="219"/>
      <c r="AP718" s="219"/>
      <c r="AQ718" s="219"/>
      <c r="AR718" s="219"/>
      <c r="AS718" s="219"/>
      <c r="AT718" s="219"/>
      <c r="AU718" s="219"/>
      <c r="AV718" s="219"/>
      <c r="AW718" s="219"/>
      <c r="AX718" s="219"/>
      <c r="AY718" s="219"/>
      <c r="AZ718" s="219"/>
      <c r="BA718" s="219"/>
      <c r="BB718" s="219"/>
      <c r="BC718" s="219"/>
      <c r="BD718" s="219"/>
      <c r="BE718" s="219"/>
      <c r="BF718" s="219"/>
      <c r="BG718" s="219"/>
      <c r="BH718" s="219"/>
      <c r="BI718" s="219"/>
      <c r="BJ718" s="219"/>
      <c r="BK718" s="219"/>
      <c r="BL718" s="219"/>
      <c r="BM718" s="224"/>
    </row>
    <row r="719" spans="1:65">
      <c r="A719" s="30"/>
      <c r="B719" s="20" t="s">
        <v>258</v>
      </c>
      <c r="C719" s="12"/>
      <c r="D719" s="225">
        <v>201.04999999999998</v>
      </c>
      <c r="E719" s="225">
        <v>183.04999999999998</v>
      </c>
      <c r="F719" s="225">
        <v>180.16666666666666</v>
      </c>
      <c r="G719" s="225">
        <v>179</v>
      </c>
      <c r="H719" s="225">
        <v>183.36</v>
      </c>
      <c r="I719" s="225">
        <v>191</v>
      </c>
      <c r="J719" s="225">
        <v>183.28997583978162</v>
      </c>
      <c r="K719" s="225">
        <v>184.86666666666667</v>
      </c>
      <c r="L719" s="225">
        <v>174.58333333333334</v>
      </c>
      <c r="M719" s="225">
        <v>186.33333333333334</v>
      </c>
      <c r="N719" s="225">
        <v>198.16666666666666</v>
      </c>
      <c r="O719" s="225">
        <v>187.56666666666663</v>
      </c>
      <c r="P719" s="225">
        <v>178.04925761017739</v>
      </c>
      <c r="Q719" s="225">
        <v>185.1</v>
      </c>
      <c r="R719" s="225">
        <v>197.01499999999999</v>
      </c>
      <c r="S719" s="225">
        <v>196</v>
      </c>
      <c r="T719" s="218"/>
      <c r="U719" s="219"/>
      <c r="V719" s="219"/>
      <c r="W719" s="219"/>
      <c r="X719" s="219"/>
      <c r="Y719" s="219"/>
      <c r="Z719" s="219"/>
      <c r="AA719" s="219"/>
      <c r="AB719" s="219"/>
      <c r="AC719" s="219"/>
      <c r="AD719" s="219"/>
      <c r="AE719" s="219"/>
      <c r="AF719" s="219"/>
      <c r="AG719" s="219"/>
      <c r="AH719" s="219"/>
      <c r="AI719" s="219"/>
      <c r="AJ719" s="219"/>
      <c r="AK719" s="219"/>
      <c r="AL719" s="219"/>
      <c r="AM719" s="219"/>
      <c r="AN719" s="219"/>
      <c r="AO719" s="219"/>
      <c r="AP719" s="219"/>
      <c r="AQ719" s="219"/>
      <c r="AR719" s="219"/>
      <c r="AS719" s="219"/>
      <c r="AT719" s="219"/>
      <c r="AU719" s="219"/>
      <c r="AV719" s="219"/>
      <c r="AW719" s="219"/>
      <c r="AX719" s="219"/>
      <c r="AY719" s="219"/>
      <c r="AZ719" s="219"/>
      <c r="BA719" s="219"/>
      <c r="BB719" s="219"/>
      <c r="BC719" s="219"/>
      <c r="BD719" s="219"/>
      <c r="BE719" s="219"/>
      <c r="BF719" s="219"/>
      <c r="BG719" s="219"/>
      <c r="BH719" s="219"/>
      <c r="BI719" s="219"/>
      <c r="BJ719" s="219"/>
      <c r="BK719" s="219"/>
      <c r="BL719" s="219"/>
      <c r="BM719" s="224"/>
    </row>
    <row r="720" spans="1:65">
      <c r="A720" s="30"/>
      <c r="B720" s="3" t="s">
        <v>259</v>
      </c>
      <c r="C720" s="29"/>
      <c r="D720" s="221">
        <v>200.25</v>
      </c>
      <c r="E720" s="221">
        <v>189.3</v>
      </c>
      <c r="F720" s="221">
        <v>180.5</v>
      </c>
      <c r="G720" s="221">
        <v>179.5</v>
      </c>
      <c r="H720" s="221">
        <v>183.22</v>
      </c>
      <c r="I720" s="221">
        <v>191</v>
      </c>
      <c r="J720" s="221">
        <v>184.11444789565508</v>
      </c>
      <c r="K720" s="221">
        <v>185.55</v>
      </c>
      <c r="L720" s="221">
        <v>174.5</v>
      </c>
      <c r="M720" s="221">
        <v>187</v>
      </c>
      <c r="N720" s="221">
        <v>200</v>
      </c>
      <c r="O720" s="221">
        <v>185.95</v>
      </c>
      <c r="P720" s="221">
        <v>178.11576040643149</v>
      </c>
      <c r="Q720" s="221">
        <v>186.05</v>
      </c>
      <c r="R720" s="221">
        <v>196.92500000000001</v>
      </c>
      <c r="S720" s="221">
        <v>195.5</v>
      </c>
      <c r="T720" s="218"/>
      <c r="U720" s="219"/>
      <c r="V720" s="219"/>
      <c r="W720" s="219"/>
      <c r="X720" s="219"/>
      <c r="Y720" s="219"/>
      <c r="Z720" s="219"/>
      <c r="AA720" s="219"/>
      <c r="AB720" s="219"/>
      <c r="AC720" s="219"/>
      <c r="AD720" s="219"/>
      <c r="AE720" s="219"/>
      <c r="AF720" s="219"/>
      <c r="AG720" s="219"/>
      <c r="AH720" s="219"/>
      <c r="AI720" s="219"/>
      <c r="AJ720" s="219"/>
      <c r="AK720" s="219"/>
      <c r="AL720" s="219"/>
      <c r="AM720" s="219"/>
      <c r="AN720" s="219"/>
      <c r="AO720" s="219"/>
      <c r="AP720" s="219"/>
      <c r="AQ720" s="219"/>
      <c r="AR720" s="219"/>
      <c r="AS720" s="219"/>
      <c r="AT720" s="219"/>
      <c r="AU720" s="219"/>
      <c r="AV720" s="219"/>
      <c r="AW720" s="219"/>
      <c r="AX720" s="219"/>
      <c r="AY720" s="219"/>
      <c r="AZ720" s="219"/>
      <c r="BA720" s="219"/>
      <c r="BB720" s="219"/>
      <c r="BC720" s="219"/>
      <c r="BD720" s="219"/>
      <c r="BE720" s="219"/>
      <c r="BF720" s="219"/>
      <c r="BG720" s="219"/>
      <c r="BH720" s="219"/>
      <c r="BI720" s="219"/>
      <c r="BJ720" s="219"/>
      <c r="BK720" s="219"/>
      <c r="BL720" s="219"/>
      <c r="BM720" s="224"/>
    </row>
    <row r="721" spans="1:65">
      <c r="A721" s="30"/>
      <c r="B721" s="3" t="s">
        <v>260</v>
      </c>
      <c r="C721" s="29"/>
      <c r="D721" s="221">
        <v>3.9601767637316363</v>
      </c>
      <c r="E721" s="221">
        <v>22.378985678533468</v>
      </c>
      <c r="F721" s="221">
        <v>3.1251666622224592</v>
      </c>
      <c r="G721" s="221">
        <v>4.6475800154489004</v>
      </c>
      <c r="H721" s="221">
        <v>3.2450516174631199</v>
      </c>
      <c r="I721" s="221">
        <v>2.6076809620810595</v>
      </c>
      <c r="J721" s="221">
        <v>3.2130519311659818</v>
      </c>
      <c r="K721" s="221">
        <v>3.9113510027440155</v>
      </c>
      <c r="L721" s="221">
        <v>2.2453655975512468</v>
      </c>
      <c r="M721" s="221">
        <v>3.7771241264574114</v>
      </c>
      <c r="N721" s="221">
        <v>4.3089055068156998</v>
      </c>
      <c r="O721" s="221">
        <v>4.5381347122652373</v>
      </c>
      <c r="P721" s="221">
        <v>0.32075488100139615</v>
      </c>
      <c r="Q721" s="221">
        <v>4.3726422218150924</v>
      </c>
      <c r="R721" s="221">
        <v>2.1146418136412599</v>
      </c>
      <c r="S721" s="221">
        <v>2.1908902300206643</v>
      </c>
      <c r="T721" s="218"/>
      <c r="U721" s="219"/>
      <c r="V721" s="219"/>
      <c r="W721" s="219"/>
      <c r="X721" s="219"/>
      <c r="Y721" s="219"/>
      <c r="Z721" s="219"/>
      <c r="AA721" s="219"/>
      <c r="AB721" s="219"/>
      <c r="AC721" s="219"/>
      <c r="AD721" s="219"/>
      <c r="AE721" s="219"/>
      <c r="AF721" s="219"/>
      <c r="AG721" s="219"/>
      <c r="AH721" s="219"/>
      <c r="AI721" s="219"/>
      <c r="AJ721" s="219"/>
      <c r="AK721" s="219"/>
      <c r="AL721" s="219"/>
      <c r="AM721" s="219"/>
      <c r="AN721" s="219"/>
      <c r="AO721" s="219"/>
      <c r="AP721" s="219"/>
      <c r="AQ721" s="219"/>
      <c r="AR721" s="219"/>
      <c r="AS721" s="219"/>
      <c r="AT721" s="219"/>
      <c r="AU721" s="219"/>
      <c r="AV721" s="219"/>
      <c r="AW721" s="219"/>
      <c r="AX721" s="219"/>
      <c r="AY721" s="219"/>
      <c r="AZ721" s="219"/>
      <c r="BA721" s="219"/>
      <c r="BB721" s="219"/>
      <c r="BC721" s="219"/>
      <c r="BD721" s="219"/>
      <c r="BE721" s="219"/>
      <c r="BF721" s="219"/>
      <c r="BG721" s="219"/>
      <c r="BH721" s="219"/>
      <c r="BI721" s="219"/>
      <c r="BJ721" s="219"/>
      <c r="BK721" s="219"/>
      <c r="BL721" s="219"/>
      <c r="BM721" s="224"/>
    </row>
    <row r="722" spans="1:65">
      <c r="A722" s="30"/>
      <c r="B722" s="3" t="s">
        <v>86</v>
      </c>
      <c r="C722" s="29"/>
      <c r="D722" s="13">
        <v>1.9697472090184714E-2</v>
      </c>
      <c r="E722" s="13">
        <v>0.12225613591113614</v>
      </c>
      <c r="F722" s="13">
        <v>1.7345975923528913E-2</v>
      </c>
      <c r="G722" s="13">
        <v>2.5964134164518995E-2</v>
      </c>
      <c r="H722" s="13">
        <v>1.7697707337822423E-2</v>
      </c>
      <c r="I722" s="13">
        <v>1.3652779906183557E-2</v>
      </c>
      <c r="J722" s="13">
        <v>1.7529883543520086E-2</v>
      </c>
      <c r="K722" s="13">
        <v>2.1157686635831313E-2</v>
      </c>
      <c r="L722" s="13">
        <v>1.2861282659004753E-2</v>
      </c>
      <c r="M722" s="13">
        <v>2.0270791376336732E-2</v>
      </c>
      <c r="N722" s="13">
        <v>2.1743846123544325E-2</v>
      </c>
      <c r="O722" s="13">
        <v>2.4194782542732742E-2</v>
      </c>
      <c r="P722" s="13">
        <v>1.8014951890653749E-3</v>
      </c>
      <c r="Q722" s="13">
        <v>2.3623134639735779E-2</v>
      </c>
      <c r="R722" s="13">
        <v>1.07334051399196E-2</v>
      </c>
      <c r="S722" s="13">
        <v>1.1178011377656451E-2</v>
      </c>
      <c r="T722" s="155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261</v>
      </c>
      <c r="C723" s="29"/>
      <c r="D723" s="13">
        <v>7.323702792131126E-2</v>
      </c>
      <c r="E723" s="13">
        <v>-2.2849848490445024E-2</v>
      </c>
      <c r="F723" s="13">
        <v>-3.8241542582328258E-2</v>
      </c>
      <c r="G723" s="13">
        <v>-4.4469395683090163E-2</v>
      </c>
      <c r="H723" s="13">
        <v>-2.1195018952242406E-2</v>
      </c>
      <c r="I723" s="13">
        <v>1.958852192474736E-2</v>
      </c>
      <c r="J723" s="13">
        <v>-2.1568819109394788E-2</v>
      </c>
      <c r="K723" s="13">
        <v>-1.3152191519258394E-2</v>
      </c>
      <c r="L723" s="13">
        <v>-6.8046268135974697E-2</v>
      </c>
      <c r="M723" s="13">
        <v>-5.3228904783004793E-3</v>
      </c>
      <c r="N723" s="13">
        <v>5.7845333829428025E-2</v>
      </c>
      <c r="O723" s="13">
        <v>1.260839942504699E-3</v>
      </c>
      <c r="P723" s="13">
        <v>-4.9544610489218099E-2</v>
      </c>
      <c r="Q723" s="13">
        <v>-1.1906620899106102E-2</v>
      </c>
      <c r="R723" s="13">
        <v>5.169755312567581E-2</v>
      </c>
      <c r="S723" s="13">
        <v>4.6279320928013012E-2</v>
      </c>
      <c r="T723" s="155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46" t="s">
        <v>262</v>
      </c>
      <c r="C724" s="47"/>
      <c r="D724" s="45">
        <v>2.0099999999999998</v>
      </c>
      <c r="E724" s="45">
        <v>0.24</v>
      </c>
      <c r="F724" s="45">
        <v>0.6</v>
      </c>
      <c r="G724" s="45">
        <v>0.75</v>
      </c>
      <c r="H724" s="45">
        <v>0.2</v>
      </c>
      <c r="I724" s="45">
        <v>0.75</v>
      </c>
      <c r="J724" s="45">
        <v>0.21</v>
      </c>
      <c r="K724" s="45">
        <v>0.01</v>
      </c>
      <c r="L724" s="45">
        <v>1.3</v>
      </c>
      <c r="M724" s="45">
        <v>0.17</v>
      </c>
      <c r="N724" s="45">
        <v>1.65</v>
      </c>
      <c r="O724" s="45">
        <v>0.32</v>
      </c>
      <c r="P724" s="45">
        <v>0.87</v>
      </c>
      <c r="Q724" s="45">
        <v>0.01</v>
      </c>
      <c r="R724" s="45">
        <v>1.5</v>
      </c>
      <c r="S724" s="45">
        <v>1.38</v>
      </c>
      <c r="T724" s="155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B725" s="31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BM725" s="55"/>
    </row>
    <row r="726" spans="1:65" ht="15">
      <c r="B726" s="8" t="s">
        <v>471</v>
      </c>
      <c r="BM726" s="28" t="s">
        <v>285</v>
      </c>
    </row>
    <row r="727" spans="1:65" ht="15">
      <c r="A727" s="25" t="s">
        <v>59</v>
      </c>
      <c r="B727" s="18" t="s">
        <v>110</v>
      </c>
      <c r="C727" s="15" t="s">
        <v>111</v>
      </c>
      <c r="D727" s="16" t="s">
        <v>225</v>
      </c>
      <c r="E727" s="17" t="s">
        <v>225</v>
      </c>
      <c r="F727" s="17" t="s">
        <v>225</v>
      </c>
      <c r="G727" s="17" t="s">
        <v>225</v>
      </c>
      <c r="H727" s="17" t="s">
        <v>225</v>
      </c>
      <c r="I727" s="17" t="s">
        <v>225</v>
      </c>
      <c r="J727" s="17" t="s">
        <v>225</v>
      </c>
      <c r="K727" s="17" t="s">
        <v>225</v>
      </c>
      <c r="L727" s="17" t="s">
        <v>225</v>
      </c>
      <c r="M727" s="17" t="s">
        <v>225</v>
      </c>
      <c r="N727" s="155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</v>
      </c>
    </row>
    <row r="728" spans="1:65">
      <c r="A728" s="30"/>
      <c r="B728" s="19" t="s">
        <v>226</v>
      </c>
      <c r="C728" s="9" t="s">
        <v>226</v>
      </c>
      <c r="D728" s="153" t="s">
        <v>228</v>
      </c>
      <c r="E728" s="154" t="s">
        <v>233</v>
      </c>
      <c r="F728" s="154" t="s">
        <v>236</v>
      </c>
      <c r="G728" s="154" t="s">
        <v>238</v>
      </c>
      <c r="H728" s="154" t="s">
        <v>240</v>
      </c>
      <c r="I728" s="154" t="s">
        <v>241</v>
      </c>
      <c r="J728" s="154" t="s">
        <v>242</v>
      </c>
      <c r="K728" s="154" t="s">
        <v>243</v>
      </c>
      <c r="L728" s="154" t="s">
        <v>244</v>
      </c>
      <c r="M728" s="154" t="s">
        <v>249</v>
      </c>
      <c r="N728" s="155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 t="s">
        <v>3</v>
      </c>
    </row>
    <row r="729" spans="1:65">
      <c r="A729" s="30"/>
      <c r="B729" s="19"/>
      <c r="C729" s="9"/>
      <c r="D729" s="10" t="s">
        <v>271</v>
      </c>
      <c r="E729" s="11" t="s">
        <v>272</v>
      </c>
      <c r="F729" s="11" t="s">
        <v>271</v>
      </c>
      <c r="G729" s="11" t="s">
        <v>272</v>
      </c>
      <c r="H729" s="11" t="s">
        <v>272</v>
      </c>
      <c r="I729" s="11" t="s">
        <v>272</v>
      </c>
      <c r="J729" s="11" t="s">
        <v>271</v>
      </c>
      <c r="K729" s="11" t="s">
        <v>271</v>
      </c>
      <c r="L729" s="11" t="s">
        <v>272</v>
      </c>
      <c r="M729" s="11" t="s">
        <v>271</v>
      </c>
      <c r="N729" s="155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3</v>
      </c>
    </row>
    <row r="730" spans="1:65">
      <c r="A730" s="30"/>
      <c r="B730" s="19"/>
      <c r="C730" s="9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155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3</v>
      </c>
    </row>
    <row r="731" spans="1:65">
      <c r="A731" s="30"/>
      <c r="B731" s="18">
        <v>1</v>
      </c>
      <c r="C731" s="14">
        <v>1</v>
      </c>
      <c r="D731" s="236">
        <v>1.2E-2</v>
      </c>
      <c r="E731" s="234">
        <v>5.0000000000000001E-3</v>
      </c>
      <c r="F731" s="234">
        <v>6.0000000000000001E-3</v>
      </c>
      <c r="G731" s="234">
        <v>5.0000000000000001E-3</v>
      </c>
      <c r="H731" s="234">
        <v>6.0000000000000001E-3</v>
      </c>
      <c r="I731" s="234">
        <v>6.0000000000000001E-3</v>
      </c>
      <c r="J731" s="236">
        <v>1.4E-2</v>
      </c>
      <c r="K731" s="236" t="s">
        <v>281</v>
      </c>
      <c r="L731" s="236">
        <v>1.2E-2</v>
      </c>
      <c r="M731" s="234">
        <v>8.0000000000000002E-3</v>
      </c>
      <c r="N731" s="214"/>
      <c r="O731" s="215"/>
      <c r="P731" s="215"/>
      <c r="Q731" s="215"/>
      <c r="R731" s="215"/>
      <c r="S731" s="215"/>
      <c r="T731" s="215"/>
      <c r="U731" s="215"/>
      <c r="V731" s="215"/>
      <c r="W731" s="215"/>
      <c r="X731" s="215"/>
      <c r="Y731" s="215"/>
      <c r="Z731" s="215"/>
      <c r="AA731" s="215"/>
      <c r="AB731" s="215"/>
      <c r="AC731" s="215"/>
      <c r="AD731" s="215"/>
      <c r="AE731" s="215"/>
      <c r="AF731" s="215"/>
      <c r="AG731" s="215"/>
      <c r="AH731" s="215"/>
      <c r="AI731" s="215"/>
      <c r="AJ731" s="215"/>
      <c r="AK731" s="215"/>
      <c r="AL731" s="215"/>
      <c r="AM731" s="215"/>
      <c r="AN731" s="215"/>
      <c r="AO731" s="215"/>
      <c r="AP731" s="215"/>
      <c r="AQ731" s="215"/>
      <c r="AR731" s="215"/>
      <c r="AS731" s="215"/>
      <c r="AT731" s="215"/>
      <c r="AU731" s="215"/>
      <c r="AV731" s="215"/>
      <c r="AW731" s="215"/>
      <c r="AX731" s="215"/>
      <c r="AY731" s="215"/>
      <c r="AZ731" s="215"/>
      <c r="BA731" s="215"/>
      <c r="BB731" s="215"/>
      <c r="BC731" s="215"/>
      <c r="BD731" s="215"/>
      <c r="BE731" s="215"/>
      <c r="BF731" s="215"/>
      <c r="BG731" s="215"/>
      <c r="BH731" s="215"/>
      <c r="BI731" s="215"/>
      <c r="BJ731" s="215"/>
      <c r="BK731" s="215"/>
      <c r="BL731" s="215"/>
      <c r="BM731" s="237">
        <v>1</v>
      </c>
    </row>
    <row r="732" spans="1:65">
      <c r="A732" s="30"/>
      <c r="B732" s="19">
        <v>1</v>
      </c>
      <c r="C732" s="9">
        <v>2</v>
      </c>
      <c r="D732" s="239">
        <v>1.4E-2</v>
      </c>
      <c r="E732" s="24">
        <v>7.0000000000000001E-3</v>
      </c>
      <c r="F732" s="24">
        <v>6.0000000000000001E-3</v>
      </c>
      <c r="G732" s="24">
        <v>7.0000000000000001E-3</v>
      </c>
      <c r="H732" s="24">
        <v>8.0000000000000002E-3</v>
      </c>
      <c r="I732" s="24">
        <v>5.0000000000000001E-3</v>
      </c>
      <c r="J732" s="239">
        <v>1.4E-2</v>
      </c>
      <c r="K732" s="239" t="s">
        <v>281</v>
      </c>
      <c r="L732" s="239">
        <v>8.0000000000000002E-3</v>
      </c>
      <c r="M732" s="24">
        <v>8.9999999999999993E-3</v>
      </c>
      <c r="N732" s="214"/>
      <c r="O732" s="215"/>
      <c r="P732" s="215"/>
      <c r="Q732" s="215"/>
      <c r="R732" s="215"/>
      <c r="S732" s="215"/>
      <c r="T732" s="215"/>
      <c r="U732" s="215"/>
      <c r="V732" s="215"/>
      <c r="W732" s="215"/>
      <c r="X732" s="215"/>
      <c r="Y732" s="215"/>
      <c r="Z732" s="215"/>
      <c r="AA732" s="215"/>
      <c r="AB732" s="215"/>
      <c r="AC732" s="215"/>
      <c r="AD732" s="215"/>
      <c r="AE732" s="215"/>
      <c r="AF732" s="215"/>
      <c r="AG732" s="215"/>
      <c r="AH732" s="215"/>
      <c r="AI732" s="215"/>
      <c r="AJ732" s="215"/>
      <c r="AK732" s="215"/>
      <c r="AL732" s="215"/>
      <c r="AM732" s="215"/>
      <c r="AN732" s="215"/>
      <c r="AO732" s="215"/>
      <c r="AP732" s="215"/>
      <c r="AQ732" s="215"/>
      <c r="AR732" s="215"/>
      <c r="AS732" s="215"/>
      <c r="AT732" s="215"/>
      <c r="AU732" s="215"/>
      <c r="AV732" s="215"/>
      <c r="AW732" s="215"/>
      <c r="AX732" s="215"/>
      <c r="AY732" s="215"/>
      <c r="AZ732" s="215"/>
      <c r="BA732" s="215"/>
      <c r="BB732" s="215"/>
      <c r="BC732" s="215"/>
      <c r="BD732" s="215"/>
      <c r="BE732" s="215"/>
      <c r="BF732" s="215"/>
      <c r="BG732" s="215"/>
      <c r="BH732" s="215"/>
      <c r="BI732" s="215"/>
      <c r="BJ732" s="215"/>
      <c r="BK732" s="215"/>
      <c r="BL732" s="215"/>
      <c r="BM732" s="237">
        <v>29</v>
      </c>
    </row>
    <row r="733" spans="1:65">
      <c r="A733" s="30"/>
      <c r="B733" s="19">
        <v>1</v>
      </c>
      <c r="C733" s="9">
        <v>3</v>
      </c>
      <c r="D733" s="239">
        <v>1.4E-2</v>
      </c>
      <c r="E733" s="24">
        <v>6.0000000000000001E-3</v>
      </c>
      <c r="F733" s="24">
        <v>5.0000000000000001E-3</v>
      </c>
      <c r="G733" s="24">
        <v>4.0000000000000001E-3</v>
      </c>
      <c r="H733" s="24">
        <v>6.0000000000000001E-3</v>
      </c>
      <c r="I733" s="24">
        <v>5.0000000000000001E-3</v>
      </c>
      <c r="J733" s="239">
        <v>1.4999999999999999E-2</v>
      </c>
      <c r="K733" s="239" t="s">
        <v>281</v>
      </c>
      <c r="L733" s="239">
        <v>8.9999999999999993E-3</v>
      </c>
      <c r="M733" s="24">
        <v>3.0000000000000001E-3</v>
      </c>
      <c r="N733" s="214"/>
      <c r="O733" s="215"/>
      <c r="P733" s="215"/>
      <c r="Q733" s="215"/>
      <c r="R733" s="215"/>
      <c r="S733" s="215"/>
      <c r="T733" s="215"/>
      <c r="U733" s="215"/>
      <c r="V733" s="215"/>
      <c r="W733" s="215"/>
      <c r="X733" s="215"/>
      <c r="Y733" s="215"/>
      <c r="Z733" s="215"/>
      <c r="AA733" s="215"/>
      <c r="AB733" s="215"/>
      <c r="AC733" s="215"/>
      <c r="AD733" s="215"/>
      <c r="AE733" s="215"/>
      <c r="AF733" s="215"/>
      <c r="AG733" s="215"/>
      <c r="AH733" s="215"/>
      <c r="AI733" s="215"/>
      <c r="AJ733" s="215"/>
      <c r="AK733" s="215"/>
      <c r="AL733" s="215"/>
      <c r="AM733" s="215"/>
      <c r="AN733" s="215"/>
      <c r="AO733" s="215"/>
      <c r="AP733" s="215"/>
      <c r="AQ733" s="215"/>
      <c r="AR733" s="215"/>
      <c r="AS733" s="215"/>
      <c r="AT733" s="215"/>
      <c r="AU733" s="215"/>
      <c r="AV733" s="215"/>
      <c r="AW733" s="215"/>
      <c r="AX733" s="215"/>
      <c r="AY733" s="215"/>
      <c r="AZ733" s="215"/>
      <c r="BA733" s="215"/>
      <c r="BB733" s="215"/>
      <c r="BC733" s="215"/>
      <c r="BD733" s="215"/>
      <c r="BE733" s="215"/>
      <c r="BF733" s="215"/>
      <c r="BG733" s="215"/>
      <c r="BH733" s="215"/>
      <c r="BI733" s="215"/>
      <c r="BJ733" s="215"/>
      <c r="BK733" s="215"/>
      <c r="BL733" s="215"/>
      <c r="BM733" s="237">
        <v>16</v>
      </c>
    </row>
    <row r="734" spans="1:65">
      <c r="A734" s="30"/>
      <c r="B734" s="19">
        <v>1</v>
      </c>
      <c r="C734" s="9">
        <v>4</v>
      </c>
      <c r="D734" s="239">
        <v>1.2999999999999999E-2</v>
      </c>
      <c r="E734" s="24">
        <v>5.0000000000000001E-3</v>
      </c>
      <c r="F734" s="24">
        <v>5.0000000000000001E-3</v>
      </c>
      <c r="G734" s="24">
        <v>6.0000000000000001E-3</v>
      </c>
      <c r="H734" s="24">
        <v>6.0000000000000001E-3</v>
      </c>
      <c r="I734" s="24">
        <v>6.0000000000000001E-3</v>
      </c>
      <c r="J734" s="239">
        <v>1.4999999999999999E-2</v>
      </c>
      <c r="K734" s="239" t="s">
        <v>281</v>
      </c>
      <c r="L734" s="239">
        <v>0.01</v>
      </c>
      <c r="M734" s="24">
        <v>6.0000000000000001E-3</v>
      </c>
      <c r="N734" s="214"/>
      <c r="O734" s="215"/>
      <c r="P734" s="215"/>
      <c r="Q734" s="215"/>
      <c r="R734" s="215"/>
      <c r="S734" s="215"/>
      <c r="T734" s="215"/>
      <c r="U734" s="215"/>
      <c r="V734" s="215"/>
      <c r="W734" s="215"/>
      <c r="X734" s="215"/>
      <c r="Y734" s="215"/>
      <c r="Z734" s="215"/>
      <c r="AA734" s="215"/>
      <c r="AB734" s="215"/>
      <c r="AC734" s="215"/>
      <c r="AD734" s="215"/>
      <c r="AE734" s="215"/>
      <c r="AF734" s="215"/>
      <c r="AG734" s="215"/>
      <c r="AH734" s="215"/>
      <c r="AI734" s="215"/>
      <c r="AJ734" s="215"/>
      <c r="AK734" s="215"/>
      <c r="AL734" s="215"/>
      <c r="AM734" s="215"/>
      <c r="AN734" s="215"/>
      <c r="AO734" s="215"/>
      <c r="AP734" s="215"/>
      <c r="AQ734" s="215"/>
      <c r="AR734" s="215"/>
      <c r="AS734" s="215"/>
      <c r="AT734" s="215"/>
      <c r="AU734" s="215"/>
      <c r="AV734" s="215"/>
      <c r="AW734" s="215"/>
      <c r="AX734" s="215"/>
      <c r="AY734" s="215"/>
      <c r="AZ734" s="215"/>
      <c r="BA734" s="215"/>
      <c r="BB734" s="215"/>
      <c r="BC734" s="215"/>
      <c r="BD734" s="215"/>
      <c r="BE734" s="215"/>
      <c r="BF734" s="215"/>
      <c r="BG734" s="215"/>
      <c r="BH734" s="215"/>
      <c r="BI734" s="215"/>
      <c r="BJ734" s="215"/>
      <c r="BK734" s="215"/>
      <c r="BL734" s="215"/>
      <c r="BM734" s="237">
        <v>5.9166666666666699E-3</v>
      </c>
    </row>
    <row r="735" spans="1:65">
      <c r="A735" s="30"/>
      <c r="B735" s="19">
        <v>1</v>
      </c>
      <c r="C735" s="9">
        <v>5</v>
      </c>
      <c r="D735" s="239">
        <v>1.2999999999999999E-2</v>
      </c>
      <c r="E735" s="24">
        <v>5.0000000000000001E-3</v>
      </c>
      <c r="F735" s="24">
        <v>6.0000000000000001E-3</v>
      </c>
      <c r="G735" s="24">
        <v>6.0000000000000001E-3</v>
      </c>
      <c r="H735" s="24">
        <v>6.0000000000000001E-3</v>
      </c>
      <c r="I735" s="24">
        <v>7.0000000000000001E-3</v>
      </c>
      <c r="J735" s="239">
        <v>1.4E-2</v>
      </c>
      <c r="K735" s="239" t="s">
        <v>281</v>
      </c>
      <c r="L735" s="239">
        <v>8.9999999999999993E-3</v>
      </c>
      <c r="M735" s="24">
        <v>6.0000000000000001E-3</v>
      </c>
      <c r="N735" s="214"/>
      <c r="O735" s="215"/>
      <c r="P735" s="215"/>
      <c r="Q735" s="215"/>
      <c r="R735" s="215"/>
      <c r="S735" s="215"/>
      <c r="T735" s="215"/>
      <c r="U735" s="215"/>
      <c r="V735" s="215"/>
      <c r="W735" s="215"/>
      <c r="X735" s="215"/>
      <c r="Y735" s="215"/>
      <c r="Z735" s="215"/>
      <c r="AA735" s="215"/>
      <c r="AB735" s="215"/>
      <c r="AC735" s="215"/>
      <c r="AD735" s="215"/>
      <c r="AE735" s="215"/>
      <c r="AF735" s="215"/>
      <c r="AG735" s="215"/>
      <c r="AH735" s="215"/>
      <c r="AI735" s="215"/>
      <c r="AJ735" s="215"/>
      <c r="AK735" s="215"/>
      <c r="AL735" s="215"/>
      <c r="AM735" s="215"/>
      <c r="AN735" s="215"/>
      <c r="AO735" s="215"/>
      <c r="AP735" s="215"/>
      <c r="AQ735" s="215"/>
      <c r="AR735" s="215"/>
      <c r="AS735" s="215"/>
      <c r="AT735" s="215"/>
      <c r="AU735" s="215"/>
      <c r="AV735" s="215"/>
      <c r="AW735" s="215"/>
      <c r="AX735" s="215"/>
      <c r="AY735" s="215"/>
      <c r="AZ735" s="215"/>
      <c r="BA735" s="215"/>
      <c r="BB735" s="215"/>
      <c r="BC735" s="215"/>
      <c r="BD735" s="215"/>
      <c r="BE735" s="215"/>
      <c r="BF735" s="215"/>
      <c r="BG735" s="215"/>
      <c r="BH735" s="215"/>
      <c r="BI735" s="215"/>
      <c r="BJ735" s="215"/>
      <c r="BK735" s="215"/>
      <c r="BL735" s="215"/>
      <c r="BM735" s="237">
        <v>7</v>
      </c>
    </row>
    <row r="736" spans="1:65">
      <c r="A736" s="30"/>
      <c r="B736" s="19">
        <v>1</v>
      </c>
      <c r="C736" s="9">
        <v>6</v>
      </c>
      <c r="D736" s="239">
        <v>1.2999999999999999E-2</v>
      </c>
      <c r="E736" s="24">
        <v>7.0000000000000001E-3</v>
      </c>
      <c r="F736" s="24">
        <v>6.0000000000000001E-3</v>
      </c>
      <c r="G736" s="24">
        <v>6.0000000000000001E-3</v>
      </c>
      <c r="H736" s="24">
        <v>6.0000000000000001E-3</v>
      </c>
      <c r="I736" s="24">
        <v>5.0000000000000001E-3</v>
      </c>
      <c r="J736" s="239">
        <v>1.4E-2</v>
      </c>
      <c r="K736" s="239" t="s">
        <v>281</v>
      </c>
      <c r="L736" s="239">
        <v>8.0000000000000002E-3</v>
      </c>
      <c r="M736" s="24">
        <v>6.0000000000000001E-3</v>
      </c>
      <c r="N736" s="214"/>
      <c r="O736" s="215"/>
      <c r="P736" s="215"/>
      <c r="Q736" s="215"/>
      <c r="R736" s="215"/>
      <c r="S736" s="215"/>
      <c r="T736" s="215"/>
      <c r="U736" s="215"/>
      <c r="V736" s="215"/>
      <c r="W736" s="215"/>
      <c r="X736" s="215"/>
      <c r="Y736" s="215"/>
      <c r="Z736" s="215"/>
      <c r="AA736" s="215"/>
      <c r="AB736" s="215"/>
      <c r="AC736" s="215"/>
      <c r="AD736" s="215"/>
      <c r="AE736" s="215"/>
      <c r="AF736" s="215"/>
      <c r="AG736" s="215"/>
      <c r="AH736" s="215"/>
      <c r="AI736" s="215"/>
      <c r="AJ736" s="215"/>
      <c r="AK736" s="215"/>
      <c r="AL736" s="215"/>
      <c r="AM736" s="215"/>
      <c r="AN736" s="215"/>
      <c r="AO736" s="215"/>
      <c r="AP736" s="215"/>
      <c r="AQ736" s="215"/>
      <c r="AR736" s="215"/>
      <c r="AS736" s="215"/>
      <c r="AT736" s="215"/>
      <c r="AU736" s="215"/>
      <c r="AV736" s="215"/>
      <c r="AW736" s="215"/>
      <c r="AX736" s="215"/>
      <c r="AY736" s="215"/>
      <c r="AZ736" s="215"/>
      <c r="BA736" s="215"/>
      <c r="BB736" s="215"/>
      <c r="BC736" s="215"/>
      <c r="BD736" s="215"/>
      <c r="BE736" s="215"/>
      <c r="BF736" s="215"/>
      <c r="BG736" s="215"/>
      <c r="BH736" s="215"/>
      <c r="BI736" s="215"/>
      <c r="BJ736" s="215"/>
      <c r="BK736" s="215"/>
      <c r="BL736" s="215"/>
      <c r="BM736" s="56"/>
    </row>
    <row r="737" spans="1:65">
      <c r="A737" s="30"/>
      <c r="B737" s="20" t="s">
        <v>258</v>
      </c>
      <c r="C737" s="12"/>
      <c r="D737" s="240">
        <v>1.3166666666666667E-2</v>
      </c>
      <c r="E737" s="240">
        <v>5.8333333333333336E-3</v>
      </c>
      <c r="F737" s="240">
        <v>5.6666666666666671E-3</v>
      </c>
      <c r="G737" s="240">
        <v>5.6666666666666662E-3</v>
      </c>
      <c r="H737" s="240">
        <v>6.3333333333333332E-3</v>
      </c>
      <c r="I737" s="240">
        <v>5.6666666666666662E-3</v>
      </c>
      <c r="J737" s="240">
        <v>1.4333333333333332E-2</v>
      </c>
      <c r="K737" s="240" t="s">
        <v>621</v>
      </c>
      <c r="L737" s="240">
        <v>9.3333333333333341E-3</v>
      </c>
      <c r="M737" s="240">
        <v>6.3333333333333332E-3</v>
      </c>
      <c r="N737" s="214"/>
      <c r="O737" s="215"/>
      <c r="P737" s="215"/>
      <c r="Q737" s="215"/>
      <c r="R737" s="215"/>
      <c r="S737" s="215"/>
      <c r="T737" s="215"/>
      <c r="U737" s="215"/>
      <c r="V737" s="215"/>
      <c r="W737" s="215"/>
      <c r="X737" s="215"/>
      <c r="Y737" s="215"/>
      <c r="Z737" s="215"/>
      <c r="AA737" s="215"/>
      <c r="AB737" s="215"/>
      <c r="AC737" s="215"/>
      <c r="AD737" s="215"/>
      <c r="AE737" s="215"/>
      <c r="AF737" s="215"/>
      <c r="AG737" s="215"/>
      <c r="AH737" s="215"/>
      <c r="AI737" s="215"/>
      <c r="AJ737" s="215"/>
      <c r="AK737" s="215"/>
      <c r="AL737" s="215"/>
      <c r="AM737" s="215"/>
      <c r="AN737" s="215"/>
      <c r="AO737" s="215"/>
      <c r="AP737" s="215"/>
      <c r="AQ737" s="215"/>
      <c r="AR737" s="215"/>
      <c r="AS737" s="215"/>
      <c r="AT737" s="215"/>
      <c r="AU737" s="215"/>
      <c r="AV737" s="215"/>
      <c r="AW737" s="215"/>
      <c r="AX737" s="215"/>
      <c r="AY737" s="215"/>
      <c r="AZ737" s="215"/>
      <c r="BA737" s="215"/>
      <c r="BB737" s="215"/>
      <c r="BC737" s="215"/>
      <c r="BD737" s="215"/>
      <c r="BE737" s="215"/>
      <c r="BF737" s="215"/>
      <c r="BG737" s="215"/>
      <c r="BH737" s="215"/>
      <c r="BI737" s="215"/>
      <c r="BJ737" s="215"/>
      <c r="BK737" s="215"/>
      <c r="BL737" s="215"/>
      <c r="BM737" s="56"/>
    </row>
    <row r="738" spans="1:65">
      <c r="A738" s="30"/>
      <c r="B738" s="3" t="s">
        <v>259</v>
      </c>
      <c r="C738" s="29"/>
      <c r="D738" s="24">
        <v>1.2999999999999999E-2</v>
      </c>
      <c r="E738" s="24">
        <v>5.4999999999999997E-3</v>
      </c>
      <c r="F738" s="24">
        <v>6.0000000000000001E-3</v>
      </c>
      <c r="G738" s="24">
        <v>6.0000000000000001E-3</v>
      </c>
      <c r="H738" s="24">
        <v>6.0000000000000001E-3</v>
      </c>
      <c r="I738" s="24">
        <v>5.4999999999999997E-3</v>
      </c>
      <c r="J738" s="24">
        <v>1.4E-2</v>
      </c>
      <c r="K738" s="24" t="s">
        <v>621</v>
      </c>
      <c r="L738" s="24">
        <v>8.9999999999999993E-3</v>
      </c>
      <c r="M738" s="24">
        <v>6.0000000000000001E-3</v>
      </c>
      <c r="N738" s="214"/>
      <c r="O738" s="215"/>
      <c r="P738" s="215"/>
      <c r="Q738" s="215"/>
      <c r="R738" s="215"/>
      <c r="S738" s="215"/>
      <c r="T738" s="215"/>
      <c r="U738" s="215"/>
      <c r="V738" s="215"/>
      <c r="W738" s="215"/>
      <c r="X738" s="215"/>
      <c r="Y738" s="215"/>
      <c r="Z738" s="215"/>
      <c r="AA738" s="215"/>
      <c r="AB738" s="215"/>
      <c r="AC738" s="215"/>
      <c r="AD738" s="215"/>
      <c r="AE738" s="215"/>
      <c r="AF738" s="215"/>
      <c r="AG738" s="215"/>
      <c r="AH738" s="215"/>
      <c r="AI738" s="215"/>
      <c r="AJ738" s="215"/>
      <c r="AK738" s="215"/>
      <c r="AL738" s="215"/>
      <c r="AM738" s="215"/>
      <c r="AN738" s="215"/>
      <c r="AO738" s="215"/>
      <c r="AP738" s="215"/>
      <c r="AQ738" s="215"/>
      <c r="AR738" s="215"/>
      <c r="AS738" s="215"/>
      <c r="AT738" s="215"/>
      <c r="AU738" s="215"/>
      <c r="AV738" s="215"/>
      <c r="AW738" s="215"/>
      <c r="AX738" s="215"/>
      <c r="AY738" s="215"/>
      <c r="AZ738" s="215"/>
      <c r="BA738" s="215"/>
      <c r="BB738" s="215"/>
      <c r="BC738" s="215"/>
      <c r="BD738" s="215"/>
      <c r="BE738" s="215"/>
      <c r="BF738" s="215"/>
      <c r="BG738" s="215"/>
      <c r="BH738" s="215"/>
      <c r="BI738" s="215"/>
      <c r="BJ738" s="215"/>
      <c r="BK738" s="215"/>
      <c r="BL738" s="215"/>
      <c r="BM738" s="56"/>
    </row>
    <row r="739" spans="1:65">
      <c r="A739" s="30"/>
      <c r="B739" s="3" t="s">
        <v>260</v>
      </c>
      <c r="C739" s="29"/>
      <c r="D739" s="24">
        <v>7.5277265270908109E-4</v>
      </c>
      <c r="E739" s="24">
        <v>9.8319208025017492E-4</v>
      </c>
      <c r="F739" s="24">
        <v>5.1639777949432221E-4</v>
      </c>
      <c r="G739" s="24">
        <v>1.0327955589886446E-3</v>
      </c>
      <c r="H739" s="24">
        <v>8.1649658092772617E-4</v>
      </c>
      <c r="I739" s="24">
        <v>8.1649658092772606E-4</v>
      </c>
      <c r="J739" s="24">
        <v>5.1639777949432188E-4</v>
      </c>
      <c r="K739" s="24" t="s">
        <v>621</v>
      </c>
      <c r="L739" s="24">
        <v>1.5055453054181622E-3</v>
      </c>
      <c r="M739" s="24">
        <v>2.0655911179772888E-3</v>
      </c>
      <c r="N739" s="214"/>
      <c r="O739" s="215"/>
      <c r="P739" s="215"/>
      <c r="Q739" s="215"/>
      <c r="R739" s="215"/>
      <c r="S739" s="215"/>
      <c r="T739" s="215"/>
      <c r="U739" s="215"/>
      <c r="V739" s="215"/>
      <c r="W739" s="215"/>
      <c r="X739" s="215"/>
      <c r="Y739" s="215"/>
      <c r="Z739" s="215"/>
      <c r="AA739" s="215"/>
      <c r="AB739" s="215"/>
      <c r="AC739" s="215"/>
      <c r="AD739" s="215"/>
      <c r="AE739" s="215"/>
      <c r="AF739" s="215"/>
      <c r="AG739" s="215"/>
      <c r="AH739" s="215"/>
      <c r="AI739" s="215"/>
      <c r="AJ739" s="215"/>
      <c r="AK739" s="215"/>
      <c r="AL739" s="215"/>
      <c r="AM739" s="215"/>
      <c r="AN739" s="215"/>
      <c r="AO739" s="215"/>
      <c r="AP739" s="215"/>
      <c r="AQ739" s="215"/>
      <c r="AR739" s="215"/>
      <c r="AS739" s="215"/>
      <c r="AT739" s="215"/>
      <c r="AU739" s="215"/>
      <c r="AV739" s="215"/>
      <c r="AW739" s="215"/>
      <c r="AX739" s="215"/>
      <c r="AY739" s="215"/>
      <c r="AZ739" s="215"/>
      <c r="BA739" s="215"/>
      <c r="BB739" s="215"/>
      <c r="BC739" s="215"/>
      <c r="BD739" s="215"/>
      <c r="BE739" s="215"/>
      <c r="BF739" s="215"/>
      <c r="BG739" s="215"/>
      <c r="BH739" s="215"/>
      <c r="BI739" s="215"/>
      <c r="BJ739" s="215"/>
      <c r="BK739" s="215"/>
      <c r="BL739" s="215"/>
      <c r="BM739" s="56"/>
    </row>
    <row r="740" spans="1:65">
      <c r="A740" s="30"/>
      <c r="B740" s="3" t="s">
        <v>86</v>
      </c>
      <c r="C740" s="29"/>
      <c r="D740" s="13">
        <v>5.7172606534866915E-2</v>
      </c>
      <c r="E740" s="13">
        <v>0.16854721375717283</v>
      </c>
      <c r="F740" s="13">
        <v>9.1129019910762735E-2</v>
      </c>
      <c r="G740" s="13">
        <v>0.18225803982152552</v>
      </c>
      <c r="H740" s="13">
        <v>0.12892051277806202</v>
      </c>
      <c r="I740" s="13">
        <v>0.14408763192842225</v>
      </c>
      <c r="J740" s="13">
        <v>3.602775205774339E-2</v>
      </c>
      <c r="K740" s="13" t="s">
        <v>621</v>
      </c>
      <c r="L740" s="13">
        <v>0.16130842558051736</v>
      </c>
      <c r="M740" s="13">
        <v>0.32614596599641404</v>
      </c>
      <c r="N740" s="155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261</v>
      </c>
      <c r="C741" s="29"/>
      <c r="D741" s="13">
        <v>1.2253521126760551</v>
      </c>
      <c r="E741" s="13">
        <v>-1.4084507042254057E-2</v>
      </c>
      <c r="F741" s="13">
        <v>-4.2253521126761062E-2</v>
      </c>
      <c r="G741" s="13">
        <v>-4.2253521126761173E-2</v>
      </c>
      <c r="H741" s="13">
        <v>7.0422535211267068E-2</v>
      </c>
      <c r="I741" s="13">
        <v>-4.2253521126761173E-2</v>
      </c>
      <c r="J741" s="13">
        <v>1.4225352112676042</v>
      </c>
      <c r="K741" s="13" t="s">
        <v>621</v>
      </c>
      <c r="L741" s="13">
        <v>0.5774647887323936</v>
      </c>
      <c r="M741" s="13">
        <v>7.0422535211267068E-2</v>
      </c>
      <c r="N741" s="155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46" t="s">
        <v>262</v>
      </c>
      <c r="C742" s="47"/>
      <c r="D742" s="45">
        <v>6.91</v>
      </c>
      <c r="E742" s="45">
        <v>0.51</v>
      </c>
      <c r="F742" s="45">
        <v>0.67</v>
      </c>
      <c r="G742" s="45">
        <v>0.67</v>
      </c>
      <c r="H742" s="45">
        <v>0</v>
      </c>
      <c r="I742" s="45">
        <v>0.67</v>
      </c>
      <c r="J742" s="45">
        <v>8.09</v>
      </c>
      <c r="K742" s="45">
        <v>18.88</v>
      </c>
      <c r="L742" s="45">
        <v>3.03</v>
      </c>
      <c r="M742" s="45">
        <v>0</v>
      </c>
      <c r="N742" s="155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B743" s="31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BM743" s="55"/>
    </row>
    <row r="744" spans="1:65" ht="15">
      <c r="B744" s="8" t="s">
        <v>472</v>
      </c>
      <c r="BM744" s="28" t="s">
        <v>66</v>
      </c>
    </row>
    <row r="745" spans="1:65" ht="15">
      <c r="A745" s="25" t="s">
        <v>60</v>
      </c>
      <c r="B745" s="18" t="s">
        <v>110</v>
      </c>
      <c r="C745" s="15" t="s">
        <v>111</v>
      </c>
      <c r="D745" s="16" t="s">
        <v>225</v>
      </c>
      <c r="E745" s="17" t="s">
        <v>225</v>
      </c>
      <c r="F745" s="17" t="s">
        <v>225</v>
      </c>
      <c r="G745" s="17" t="s">
        <v>225</v>
      </c>
      <c r="H745" s="17" t="s">
        <v>225</v>
      </c>
      <c r="I745" s="17" t="s">
        <v>225</v>
      </c>
      <c r="J745" s="17" t="s">
        <v>225</v>
      </c>
      <c r="K745" s="17" t="s">
        <v>225</v>
      </c>
      <c r="L745" s="17" t="s">
        <v>225</v>
      </c>
      <c r="M745" s="17" t="s">
        <v>225</v>
      </c>
      <c r="N745" s="17" t="s">
        <v>225</v>
      </c>
      <c r="O745" s="17" t="s">
        <v>225</v>
      </c>
      <c r="P745" s="17" t="s">
        <v>225</v>
      </c>
      <c r="Q745" s="17" t="s">
        <v>225</v>
      </c>
      <c r="R745" s="17" t="s">
        <v>225</v>
      </c>
      <c r="S745" s="17" t="s">
        <v>225</v>
      </c>
      <c r="T745" s="17" t="s">
        <v>225</v>
      </c>
      <c r="U745" s="17" t="s">
        <v>225</v>
      </c>
      <c r="V745" s="17" t="s">
        <v>225</v>
      </c>
      <c r="W745" s="17" t="s">
        <v>225</v>
      </c>
      <c r="X745" s="17" t="s">
        <v>225</v>
      </c>
      <c r="Y745" s="17" t="s">
        <v>225</v>
      </c>
      <c r="Z745" s="155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</v>
      </c>
    </row>
    <row r="746" spans="1:65">
      <c r="A746" s="30"/>
      <c r="B746" s="19" t="s">
        <v>226</v>
      </c>
      <c r="C746" s="9" t="s">
        <v>226</v>
      </c>
      <c r="D746" s="153" t="s">
        <v>228</v>
      </c>
      <c r="E746" s="154" t="s">
        <v>229</v>
      </c>
      <c r="F746" s="154" t="s">
        <v>230</v>
      </c>
      <c r="G746" s="154" t="s">
        <v>231</v>
      </c>
      <c r="H746" s="154" t="s">
        <v>232</v>
      </c>
      <c r="I746" s="154" t="s">
        <v>233</v>
      </c>
      <c r="J746" s="154" t="s">
        <v>234</v>
      </c>
      <c r="K746" s="154" t="s">
        <v>235</v>
      </c>
      <c r="L746" s="154" t="s">
        <v>236</v>
      </c>
      <c r="M746" s="154" t="s">
        <v>237</v>
      </c>
      <c r="N746" s="154" t="s">
        <v>238</v>
      </c>
      <c r="O746" s="154" t="s">
        <v>239</v>
      </c>
      <c r="P746" s="154" t="s">
        <v>240</v>
      </c>
      <c r="Q746" s="154" t="s">
        <v>241</v>
      </c>
      <c r="R746" s="154" t="s">
        <v>242</v>
      </c>
      <c r="S746" s="154" t="s">
        <v>243</v>
      </c>
      <c r="T746" s="154" t="s">
        <v>244</v>
      </c>
      <c r="U746" s="154" t="s">
        <v>245</v>
      </c>
      <c r="V746" s="154" t="s">
        <v>247</v>
      </c>
      <c r="W746" s="154" t="s">
        <v>249</v>
      </c>
      <c r="X746" s="154" t="s">
        <v>250</v>
      </c>
      <c r="Y746" s="154" t="s">
        <v>251</v>
      </c>
      <c r="Z746" s="155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 t="s">
        <v>1</v>
      </c>
    </row>
    <row r="747" spans="1:65">
      <c r="A747" s="30"/>
      <c r="B747" s="19"/>
      <c r="C747" s="9"/>
      <c r="D747" s="10" t="s">
        <v>114</v>
      </c>
      <c r="E747" s="11" t="s">
        <v>272</v>
      </c>
      <c r="F747" s="11" t="s">
        <v>114</v>
      </c>
      <c r="G747" s="11" t="s">
        <v>272</v>
      </c>
      <c r="H747" s="11" t="s">
        <v>114</v>
      </c>
      <c r="I747" s="11" t="s">
        <v>272</v>
      </c>
      <c r="J747" s="11" t="s">
        <v>114</v>
      </c>
      <c r="K747" s="11" t="s">
        <v>114</v>
      </c>
      <c r="L747" s="11" t="s">
        <v>114</v>
      </c>
      <c r="M747" s="11" t="s">
        <v>114</v>
      </c>
      <c r="N747" s="11" t="s">
        <v>272</v>
      </c>
      <c r="O747" s="11" t="s">
        <v>271</v>
      </c>
      <c r="P747" s="11" t="s">
        <v>272</v>
      </c>
      <c r="Q747" s="11" t="s">
        <v>272</v>
      </c>
      <c r="R747" s="11" t="s">
        <v>114</v>
      </c>
      <c r="S747" s="11" t="s">
        <v>114</v>
      </c>
      <c r="T747" s="11" t="s">
        <v>272</v>
      </c>
      <c r="U747" s="11" t="s">
        <v>114</v>
      </c>
      <c r="V747" s="11" t="s">
        <v>272</v>
      </c>
      <c r="W747" s="11" t="s">
        <v>271</v>
      </c>
      <c r="X747" s="11" t="s">
        <v>114</v>
      </c>
      <c r="Y747" s="11" t="s">
        <v>114</v>
      </c>
      <c r="Z747" s="155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2</v>
      </c>
    </row>
    <row r="748" spans="1:65">
      <c r="A748" s="30"/>
      <c r="B748" s="19"/>
      <c r="C748" s="9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155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3</v>
      </c>
    </row>
    <row r="749" spans="1:65">
      <c r="A749" s="30"/>
      <c r="B749" s="18">
        <v>1</v>
      </c>
      <c r="C749" s="14">
        <v>1</v>
      </c>
      <c r="D749" s="22">
        <v>2.61</v>
      </c>
      <c r="E749" s="150">
        <v>2.78</v>
      </c>
      <c r="F749" s="22">
        <v>2.59</v>
      </c>
      <c r="G749" s="22">
        <v>2.7240000000000002</v>
      </c>
      <c r="H749" s="22">
        <v>2.56</v>
      </c>
      <c r="I749" s="22">
        <v>2.62</v>
      </c>
      <c r="J749" s="157">
        <v>2.79</v>
      </c>
      <c r="K749" s="22">
        <v>2.61</v>
      </c>
      <c r="L749" s="22">
        <v>2.5396999999999998</v>
      </c>
      <c r="M749" s="22">
        <v>2.5369999999999999</v>
      </c>
      <c r="N749" s="22">
        <v>2.63</v>
      </c>
      <c r="O749" s="22">
        <v>2.567339682513885</v>
      </c>
      <c r="P749" s="22">
        <v>2.6154999999999999</v>
      </c>
      <c r="Q749" s="157">
        <v>2.41</v>
      </c>
      <c r="R749" s="22">
        <v>2.62</v>
      </c>
      <c r="S749" s="22">
        <v>2.68</v>
      </c>
      <c r="T749" s="22">
        <v>2.59</v>
      </c>
      <c r="U749" s="22">
        <v>2.5698458999999998</v>
      </c>
      <c r="V749" s="22">
        <v>2.63</v>
      </c>
      <c r="W749" s="22">
        <v>2.64</v>
      </c>
      <c r="X749" s="22">
        <v>2.57</v>
      </c>
      <c r="Y749" s="157">
        <v>2.3935749999999998</v>
      </c>
      <c r="Z749" s="155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>
        <v>1</v>
      </c>
      <c r="C750" s="9">
        <v>2</v>
      </c>
      <c r="D750" s="11">
        <v>2.58</v>
      </c>
      <c r="E750" s="151">
        <v>2.7</v>
      </c>
      <c r="F750" s="11">
        <v>2.6</v>
      </c>
      <c r="G750" s="156">
        <v>2.8730000000000002</v>
      </c>
      <c r="H750" s="11">
        <v>2.54</v>
      </c>
      <c r="I750" s="11">
        <v>2.64</v>
      </c>
      <c r="J750" s="11">
        <v>2.69</v>
      </c>
      <c r="K750" s="11">
        <v>2.59</v>
      </c>
      <c r="L750" s="11">
        <v>2.5387</v>
      </c>
      <c r="M750" s="11">
        <v>2.5659999999999998</v>
      </c>
      <c r="N750" s="11">
        <v>2.66</v>
      </c>
      <c r="O750" s="11">
        <v>2.5290713428998002</v>
      </c>
      <c r="P750" s="11">
        <v>2.5202</v>
      </c>
      <c r="Q750" s="11">
        <v>2.57</v>
      </c>
      <c r="R750" s="11">
        <v>2.5499999999999998</v>
      </c>
      <c r="S750" s="11">
        <v>2.6</v>
      </c>
      <c r="T750" s="11">
        <v>2.5499999999999998</v>
      </c>
      <c r="U750" s="11">
        <v>2.59206504</v>
      </c>
      <c r="V750" s="11">
        <v>2.59</v>
      </c>
      <c r="W750" s="11">
        <v>2.58</v>
      </c>
      <c r="X750" s="11">
        <v>2.62</v>
      </c>
      <c r="Y750" s="11">
        <v>2.5400483</v>
      </c>
      <c r="Z750" s="155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9</v>
      </c>
    </row>
    <row r="751" spans="1:65">
      <c r="A751" s="30"/>
      <c r="B751" s="19">
        <v>1</v>
      </c>
      <c r="C751" s="9">
        <v>3</v>
      </c>
      <c r="D751" s="11">
        <v>2.58</v>
      </c>
      <c r="E751" s="151">
        <v>2.64</v>
      </c>
      <c r="F751" s="11">
        <v>2.66</v>
      </c>
      <c r="G751" s="11">
        <v>2.645</v>
      </c>
      <c r="H751" s="11">
        <v>2.5099999999999998</v>
      </c>
      <c r="I751" s="11">
        <v>2.67</v>
      </c>
      <c r="J751" s="11">
        <v>2.66</v>
      </c>
      <c r="K751" s="11">
        <v>2.61</v>
      </c>
      <c r="L751" s="11">
        <v>2.5611999999999999</v>
      </c>
      <c r="M751" s="11">
        <v>2.5680000000000001</v>
      </c>
      <c r="N751" s="11">
        <v>2.63</v>
      </c>
      <c r="O751" s="11">
        <v>2.566192759466055</v>
      </c>
      <c r="P751" s="11">
        <v>2.5438999999999998</v>
      </c>
      <c r="Q751" s="11">
        <v>2.67</v>
      </c>
      <c r="R751" s="11">
        <v>2.63</v>
      </c>
      <c r="S751" s="11">
        <v>2.64</v>
      </c>
      <c r="T751" s="11">
        <v>2.57</v>
      </c>
      <c r="U751" s="11">
        <v>2.5175701799999999</v>
      </c>
      <c r="V751" s="11">
        <v>2.66</v>
      </c>
      <c r="W751" s="11">
        <v>2.57</v>
      </c>
      <c r="X751" s="11">
        <v>2.62</v>
      </c>
      <c r="Y751" s="11">
        <v>2.5384054000000003</v>
      </c>
      <c r="Z751" s="155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16</v>
      </c>
    </row>
    <row r="752" spans="1:65">
      <c r="A752" s="30"/>
      <c r="B752" s="19">
        <v>1</v>
      </c>
      <c r="C752" s="9">
        <v>4</v>
      </c>
      <c r="D752" s="11">
        <v>2.59</v>
      </c>
      <c r="E752" s="151">
        <v>2.68</v>
      </c>
      <c r="F752" s="11">
        <v>2.6</v>
      </c>
      <c r="G752" s="11">
        <v>2.625</v>
      </c>
      <c r="H752" s="11">
        <v>2.5499999999999998</v>
      </c>
      <c r="I752" s="11">
        <v>2.63</v>
      </c>
      <c r="J752" s="11">
        <v>2.63</v>
      </c>
      <c r="K752" s="11">
        <v>2.62</v>
      </c>
      <c r="L752" s="11">
        <v>2.4716</v>
      </c>
      <c r="M752" s="11">
        <v>2.5539999999999998</v>
      </c>
      <c r="N752" s="11">
        <v>2.6</v>
      </c>
      <c r="O752" s="11">
        <v>2.610941844502515</v>
      </c>
      <c r="P752" s="11">
        <v>2.5132000000000003</v>
      </c>
      <c r="Q752" s="11">
        <v>2.5299999999999998</v>
      </c>
      <c r="R752" s="11">
        <v>2.62</v>
      </c>
      <c r="S752" s="11">
        <v>2.64</v>
      </c>
      <c r="T752" s="11">
        <v>2.5499999999999998</v>
      </c>
      <c r="U752" s="11">
        <v>2.5716834</v>
      </c>
      <c r="V752" s="11">
        <v>2.59</v>
      </c>
      <c r="W752" s="11">
        <v>2.62</v>
      </c>
      <c r="X752" s="11">
        <v>2.64</v>
      </c>
      <c r="Y752" s="11">
        <v>2.5767185000000001</v>
      </c>
      <c r="Z752" s="155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2.5938283726871028</v>
      </c>
    </row>
    <row r="753" spans="1:65">
      <c r="A753" s="30"/>
      <c r="B753" s="19">
        <v>1</v>
      </c>
      <c r="C753" s="9">
        <v>5</v>
      </c>
      <c r="D753" s="11">
        <v>2.61</v>
      </c>
      <c r="E753" s="151">
        <v>2.73</v>
      </c>
      <c r="F753" s="11">
        <v>2.66</v>
      </c>
      <c r="G753" s="11">
        <v>2.6419999999999999</v>
      </c>
      <c r="H753" s="11">
        <v>2.58</v>
      </c>
      <c r="I753" s="11">
        <v>2.6</v>
      </c>
      <c r="J753" s="11">
        <v>2.69</v>
      </c>
      <c r="K753" s="11">
        <v>2.62</v>
      </c>
      <c r="L753" s="11">
        <v>2.5132000000000003</v>
      </c>
      <c r="M753" s="11">
        <v>2.5779999999999998</v>
      </c>
      <c r="N753" s="11">
        <v>2.4900000000000002</v>
      </c>
      <c r="O753" s="11">
        <v>2.5548513611334602</v>
      </c>
      <c r="P753" s="11">
        <v>2.5301</v>
      </c>
      <c r="Q753" s="11">
        <v>2.67</v>
      </c>
      <c r="R753" s="11">
        <v>2.62</v>
      </c>
      <c r="S753" s="11">
        <v>2.7</v>
      </c>
      <c r="T753" s="11">
        <v>2.58</v>
      </c>
      <c r="U753" s="11">
        <v>2.5176692200000002</v>
      </c>
      <c r="V753" s="11">
        <v>2.6</v>
      </c>
      <c r="W753" s="11">
        <v>2.59</v>
      </c>
      <c r="X753" s="11">
        <v>2.62</v>
      </c>
      <c r="Y753" s="11">
        <v>2.5860310999999996</v>
      </c>
      <c r="Z753" s="155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49</v>
      </c>
    </row>
    <row r="754" spans="1:65">
      <c r="A754" s="30"/>
      <c r="B754" s="19">
        <v>1</v>
      </c>
      <c r="C754" s="9">
        <v>6</v>
      </c>
      <c r="D754" s="11">
        <v>2.64</v>
      </c>
      <c r="E754" s="151">
        <v>2.82</v>
      </c>
      <c r="F754" s="11">
        <v>2.52</v>
      </c>
      <c r="G754" s="11">
        <v>2.6419999999999999</v>
      </c>
      <c r="H754" s="11">
        <v>2.54</v>
      </c>
      <c r="I754" s="11">
        <v>2.62</v>
      </c>
      <c r="J754" s="11">
        <v>2.65</v>
      </c>
      <c r="K754" s="11">
        <v>2.62</v>
      </c>
      <c r="L754" s="11">
        <v>2.5014000000000003</v>
      </c>
      <c r="M754" s="11">
        <v>2.484</v>
      </c>
      <c r="N754" s="11">
        <v>2.6</v>
      </c>
      <c r="O754" s="11">
        <v>2.6299588680592803</v>
      </c>
      <c r="P754" s="11">
        <v>2.5090000000000003</v>
      </c>
      <c r="Q754" s="11">
        <v>2.52</v>
      </c>
      <c r="R754" s="11">
        <v>2.57</v>
      </c>
      <c r="S754" s="11">
        <v>2.7</v>
      </c>
      <c r="T754" s="11">
        <v>2.57</v>
      </c>
      <c r="U754" s="11">
        <v>2.5176480400000001</v>
      </c>
      <c r="V754" s="11">
        <v>2.58</v>
      </c>
      <c r="W754" s="11">
        <v>2.66</v>
      </c>
      <c r="X754" s="11">
        <v>2.61</v>
      </c>
      <c r="Y754" s="11">
        <v>2.6031611333333333</v>
      </c>
      <c r="Z754" s="155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30"/>
      <c r="B755" s="20" t="s">
        <v>258</v>
      </c>
      <c r="C755" s="12"/>
      <c r="D755" s="23">
        <v>2.6016666666666666</v>
      </c>
      <c r="E755" s="23">
        <v>2.7250000000000001</v>
      </c>
      <c r="F755" s="23">
        <v>2.605</v>
      </c>
      <c r="G755" s="23">
        <v>2.6918333333333333</v>
      </c>
      <c r="H755" s="23">
        <v>2.5466666666666669</v>
      </c>
      <c r="I755" s="23">
        <v>2.6299999999999994</v>
      </c>
      <c r="J755" s="23">
        <v>2.6850000000000001</v>
      </c>
      <c r="K755" s="23">
        <v>2.6116666666666668</v>
      </c>
      <c r="L755" s="23">
        <v>2.5209666666666668</v>
      </c>
      <c r="M755" s="23">
        <v>2.5478333333333332</v>
      </c>
      <c r="N755" s="23">
        <v>2.6016666666666666</v>
      </c>
      <c r="O755" s="23">
        <v>2.5763926430958324</v>
      </c>
      <c r="P755" s="23">
        <v>2.5386500000000001</v>
      </c>
      <c r="Q755" s="23">
        <v>2.5616666666666665</v>
      </c>
      <c r="R755" s="23">
        <v>2.6016666666666666</v>
      </c>
      <c r="S755" s="23">
        <v>2.66</v>
      </c>
      <c r="T755" s="23">
        <v>2.5683333333333329</v>
      </c>
      <c r="U755" s="23">
        <v>2.5477469633333332</v>
      </c>
      <c r="V755" s="23">
        <v>2.6083333333333329</v>
      </c>
      <c r="W755" s="23">
        <v>2.61</v>
      </c>
      <c r="X755" s="23">
        <v>2.6133333333333333</v>
      </c>
      <c r="Y755" s="23">
        <v>2.5396565722222224</v>
      </c>
      <c r="Z755" s="155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3" t="s">
        <v>259</v>
      </c>
      <c r="C756" s="29"/>
      <c r="D756" s="11">
        <v>2.5999999999999996</v>
      </c>
      <c r="E756" s="11">
        <v>2.7149999999999999</v>
      </c>
      <c r="F756" s="11">
        <v>2.6</v>
      </c>
      <c r="G756" s="11">
        <v>2.6435</v>
      </c>
      <c r="H756" s="11">
        <v>2.5449999999999999</v>
      </c>
      <c r="I756" s="11">
        <v>2.625</v>
      </c>
      <c r="J756" s="11">
        <v>2.6749999999999998</v>
      </c>
      <c r="K756" s="11">
        <v>2.6150000000000002</v>
      </c>
      <c r="L756" s="11">
        <v>2.5259499999999999</v>
      </c>
      <c r="M756" s="11">
        <v>2.5599999999999996</v>
      </c>
      <c r="N756" s="11">
        <v>2.6150000000000002</v>
      </c>
      <c r="O756" s="11">
        <v>2.5667662209899698</v>
      </c>
      <c r="P756" s="11">
        <v>2.52515</v>
      </c>
      <c r="Q756" s="11">
        <v>2.5499999999999998</v>
      </c>
      <c r="R756" s="11">
        <v>2.62</v>
      </c>
      <c r="S756" s="11">
        <v>2.66</v>
      </c>
      <c r="T756" s="11">
        <v>2.57</v>
      </c>
      <c r="U756" s="11">
        <v>2.54375756</v>
      </c>
      <c r="V756" s="11">
        <v>2.5949999999999998</v>
      </c>
      <c r="W756" s="11">
        <v>2.605</v>
      </c>
      <c r="X756" s="11">
        <v>2.62</v>
      </c>
      <c r="Y756" s="11">
        <v>2.5583834000000003</v>
      </c>
      <c r="Z756" s="155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260</v>
      </c>
      <c r="C757" s="29"/>
      <c r="D757" s="24">
        <v>2.3166067138525419E-2</v>
      </c>
      <c r="E757" s="24">
        <v>6.6257075093909643E-2</v>
      </c>
      <c r="F757" s="24">
        <v>5.2057660339281539E-2</v>
      </c>
      <c r="G757" s="24">
        <v>9.5375922887627612E-2</v>
      </c>
      <c r="H757" s="24">
        <v>2.3380903889000326E-2</v>
      </c>
      <c r="I757" s="24">
        <v>2.3664319132398408E-2</v>
      </c>
      <c r="J757" s="24">
        <v>5.6480084985771783E-2</v>
      </c>
      <c r="K757" s="24">
        <v>1.1690451944500226E-2</v>
      </c>
      <c r="L757" s="24">
        <v>3.2138367517138458E-2</v>
      </c>
      <c r="M757" s="24">
        <v>3.4283620967842127E-2</v>
      </c>
      <c r="N757" s="24">
        <v>5.9132619311735704E-2</v>
      </c>
      <c r="O757" s="24">
        <v>3.7288909281068913E-2</v>
      </c>
      <c r="P757" s="24">
        <v>3.9683283634296067E-2</v>
      </c>
      <c r="Q757" s="24">
        <v>9.9280746706834622E-2</v>
      </c>
      <c r="R757" s="24">
        <v>3.3115957885386217E-2</v>
      </c>
      <c r="S757" s="24">
        <v>4.0000000000000036E-2</v>
      </c>
      <c r="T757" s="24">
        <v>1.6020819787597267E-2</v>
      </c>
      <c r="U757" s="24">
        <v>3.3901805272657431E-2</v>
      </c>
      <c r="V757" s="24">
        <v>3.0605010483034795E-2</v>
      </c>
      <c r="W757" s="24">
        <v>3.5777087639996742E-2</v>
      </c>
      <c r="X757" s="24">
        <v>2.3380903889000351E-2</v>
      </c>
      <c r="Y757" s="24">
        <v>7.6024413479657771E-2</v>
      </c>
      <c r="Z757" s="214"/>
      <c r="AA757" s="215"/>
      <c r="AB757" s="215"/>
      <c r="AC757" s="215"/>
      <c r="AD757" s="215"/>
      <c r="AE757" s="215"/>
      <c r="AF757" s="215"/>
      <c r="AG757" s="215"/>
      <c r="AH757" s="215"/>
      <c r="AI757" s="215"/>
      <c r="AJ757" s="215"/>
      <c r="AK757" s="215"/>
      <c r="AL757" s="215"/>
      <c r="AM757" s="215"/>
      <c r="AN757" s="215"/>
      <c r="AO757" s="215"/>
      <c r="AP757" s="215"/>
      <c r="AQ757" s="215"/>
      <c r="AR757" s="215"/>
      <c r="AS757" s="215"/>
      <c r="AT757" s="215"/>
      <c r="AU757" s="215"/>
      <c r="AV757" s="215"/>
      <c r="AW757" s="215"/>
      <c r="AX757" s="215"/>
      <c r="AY757" s="215"/>
      <c r="AZ757" s="215"/>
      <c r="BA757" s="215"/>
      <c r="BB757" s="215"/>
      <c r="BC757" s="215"/>
      <c r="BD757" s="215"/>
      <c r="BE757" s="215"/>
      <c r="BF757" s="215"/>
      <c r="BG757" s="215"/>
      <c r="BH757" s="215"/>
      <c r="BI757" s="215"/>
      <c r="BJ757" s="215"/>
      <c r="BK757" s="215"/>
      <c r="BL757" s="215"/>
      <c r="BM757" s="56"/>
    </row>
    <row r="758" spans="1:65">
      <c r="A758" s="30"/>
      <c r="B758" s="3" t="s">
        <v>86</v>
      </c>
      <c r="C758" s="29"/>
      <c r="D758" s="13">
        <v>8.9043179264031089E-3</v>
      </c>
      <c r="E758" s="13">
        <v>2.4314522970242069E-2</v>
      </c>
      <c r="F758" s="13">
        <v>1.9983746771317288E-2</v>
      </c>
      <c r="G758" s="13">
        <v>3.5431585494753615E-2</v>
      </c>
      <c r="H758" s="13">
        <v>9.1809832024870378E-3</v>
      </c>
      <c r="I758" s="13">
        <v>8.9978399742959743E-3</v>
      </c>
      <c r="J758" s="13">
        <v>2.1035413402522078E-2</v>
      </c>
      <c r="K758" s="13">
        <v>4.4762419698150188E-3</v>
      </c>
      <c r="L758" s="13">
        <v>1.2748430172475555E-2</v>
      </c>
      <c r="M758" s="13">
        <v>1.3455990436779797E-2</v>
      </c>
      <c r="N758" s="13">
        <v>2.2728745411301359E-2</v>
      </c>
      <c r="O758" s="13">
        <v>1.4473302189010289E-2</v>
      </c>
      <c r="P758" s="13">
        <v>1.5631648172964398E-2</v>
      </c>
      <c r="Q758" s="13">
        <v>3.87563097098899E-2</v>
      </c>
      <c r="R758" s="13">
        <v>1.2728747425516804E-2</v>
      </c>
      <c r="S758" s="13">
        <v>1.5037593984962419E-2</v>
      </c>
      <c r="T758" s="13">
        <v>6.2378273021144468E-3</v>
      </c>
      <c r="U758" s="13">
        <v>1.3306582545506073E-2</v>
      </c>
      <c r="V758" s="13">
        <v>1.173355034493347E-2</v>
      </c>
      <c r="W758" s="13">
        <v>1.3707696413791855E-2</v>
      </c>
      <c r="X758" s="13">
        <v>8.9467744473215628E-3</v>
      </c>
      <c r="Y758" s="13">
        <v>2.9934918882806159E-2</v>
      </c>
      <c r="Z758" s="155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261</v>
      </c>
      <c r="C759" s="29"/>
      <c r="D759" s="13">
        <v>3.0219015498869073E-3</v>
      </c>
      <c r="E759" s="13">
        <v>5.0570665620797817E-2</v>
      </c>
      <c r="F759" s="13">
        <v>4.3070032815331061E-3</v>
      </c>
      <c r="G759" s="13">
        <v>3.7783903390917528E-2</v>
      </c>
      <c r="H759" s="13">
        <v>-1.8182277022275817E-2</v>
      </c>
      <c r="I759" s="13">
        <v>1.3945266268879708E-2</v>
      </c>
      <c r="J759" s="13">
        <v>3.5149444841042765E-2</v>
      </c>
      <c r="K759" s="13">
        <v>6.8772067448257257E-3</v>
      </c>
      <c r="L759" s="13">
        <v>-2.8090411373268398E-2</v>
      </c>
      <c r="M759" s="13">
        <v>-1.7732491416199814E-2</v>
      </c>
      <c r="N759" s="13">
        <v>3.0219015498869073E-3</v>
      </c>
      <c r="O759" s="13">
        <v>-6.7220058870771648E-3</v>
      </c>
      <c r="P759" s="13">
        <v>-2.1272946686885064E-2</v>
      </c>
      <c r="Q759" s="13">
        <v>-1.2399319229867922E-2</v>
      </c>
      <c r="R759" s="13">
        <v>3.0219015498869073E-3</v>
      </c>
      <c r="S759" s="13">
        <v>2.5511181853696163E-2</v>
      </c>
      <c r="T759" s="13">
        <v>-9.8291157665755247E-3</v>
      </c>
      <c r="U759" s="13">
        <v>-1.7765789687168465E-2</v>
      </c>
      <c r="V759" s="13">
        <v>5.5921050131793049E-3</v>
      </c>
      <c r="W759" s="13">
        <v>6.2346558790025153E-3</v>
      </c>
      <c r="X759" s="13">
        <v>7.5197576106487141E-3</v>
      </c>
      <c r="Y759" s="13">
        <v>-2.0884882375143632E-2</v>
      </c>
      <c r="Z759" s="155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46" t="s">
        <v>262</v>
      </c>
      <c r="C760" s="47"/>
      <c r="D760" s="45">
        <v>0</v>
      </c>
      <c r="E760" s="45">
        <v>2.27</v>
      </c>
      <c r="F760" s="45">
        <v>0.06</v>
      </c>
      <c r="G760" s="45">
        <v>1.66</v>
      </c>
      <c r="H760" s="45">
        <v>1.01</v>
      </c>
      <c r="I760" s="45">
        <v>0.52</v>
      </c>
      <c r="J760" s="45">
        <v>1.53</v>
      </c>
      <c r="K760" s="45">
        <v>0.18</v>
      </c>
      <c r="L760" s="45">
        <v>1.48</v>
      </c>
      <c r="M760" s="45">
        <v>0.99</v>
      </c>
      <c r="N760" s="45">
        <v>0</v>
      </c>
      <c r="O760" s="45">
        <v>0.46</v>
      </c>
      <c r="P760" s="45">
        <v>1.1599999999999999</v>
      </c>
      <c r="Q760" s="45">
        <v>0.74</v>
      </c>
      <c r="R760" s="45">
        <v>0</v>
      </c>
      <c r="S760" s="45">
        <v>1.07</v>
      </c>
      <c r="T760" s="45">
        <v>0.61</v>
      </c>
      <c r="U760" s="45">
        <v>0.99</v>
      </c>
      <c r="V760" s="45">
        <v>0.12</v>
      </c>
      <c r="W760" s="45">
        <v>0.15</v>
      </c>
      <c r="X760" s="45">
        <v>0.21</v>
      </c>
      <c r="Y760" s="45">
        <v>1.1399999999999999</v>
      </c>
      <c r="Z760" s="155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B761" s="31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BM761" s="55"/>
    </row>
    <row r="762" spans="1:65" ht="15">
      <c r="B762" s="8" t="s">
        <v>473</v>
      </c>
      <c r="BM762" s="28" t="s">
        <v>66</v>
      </c>
    </row>
    <row r="763" spans="1:65" ht="15">
      <c r="A763" s="25" t="s">
        <v>6</v>
      </c>
      <c r="B763" s="18" t="s">
        <v>110</v>
      </c>
      <c r="C763" s="15" t="s">
        <v>111</v>
      </c>
      <c r="D763" s="16" t="s">
        <v>225</v>
      </c>
      <c r="E763" s="17" t="s">
        <v>225</v>
      </c>
      <c r="F763" s="17" t="s">
        <v>225</v>
      </c>
      <c r="G763" s="17" t="s">
        <v>225</v>
      </c>
      <c r="H763" s="17" t="s">
        <v>225</v>
      </c>
      <c r="I763" s="17" t="s">
        <v>225</v>
      </c>
      <c r="J763" s="17" t="s">
        <v>225</v>
      </c>
      <c r="K763" s="17" t="s">
        <v>225</v>
      </c>
      <c r="L763" s="17" t="s">
        <v>225</v>
      </c>
      <c r="M763" s="17" t="s">
        <v>225</v>
      </c>
      <c r="N763" s="17" t="s">
        <v>225</v>
      </c>
      <c r="O763" s="17" t="s">
        <v>225</v>
      </c>
      <c r="P763" s="17" t="s">
        <v>225</v>
      </c>
      <c r="Q763" s="17" t="s">
        <v>225</v>
      </c>
      <c r="R763" s="17" t="s">
        <v>225</v>
      </c>
      <c r="S763" s="17" t="s">
        <v>225</v>
      </c>
      <c r="T763" s="17" t="s">
        <v>225</v>
      </c>
      <c r="U763" s="17" t="s">
        <v>225</v>
      </c>
      <c r="V763" s="17" t="s">
        <v>225</v>
      </c>
      <c r="W763" s="17" t="s">
        <v>225</v>
      </c>
      <c r="X763" s="17" t="s">
        <v>225</v>
      </c>
      <c r="Y763" s="155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1</v>
      </c>
    </row>
    <row r="764" spans="1:65">
      <c r="A764" s="30"/>
      <c r="B764" s="19" t="s">
        <v>226</v>
      </c>
      <c r="C764" s="9" t="s">
        <v>226</v>
      </c>
      <c r="D764" s="153" t="s">
        <v>228</v>
      </c>
      <c r="E764" s="154" t="s">
        <v>229</v>
      </c>
      <c r="F764" s="154" t="s">
        <v>230</v>
      </c>
      <c r="G764" s="154" t="s">
        <v>231</v>
      </c>
      <c r="H764" s="154" t="s">
        <v>232</v>
      </c>
      <c r="I764" s="154" t="s">
        <v>233</v>
      </c>
      <c r="J764" s="154" t="s">
        <v>234</v>
      </c>
      <c r="K764" s="154" t="s">
        <v>235</v>
      </c>
      <c r="L764" s="154" t="s">
        <v>236</v>
      </c>
      <c r="M764" s="154" t="s">
        <v>237</v>
      </c>
      <c r="N764" s="154" t="s">
        <v>238</v>
      </c>
      <c r="O764" s="154" t="s">
        <v>239</v>
      </c>
      <c r="P764" s="154" t="s">
        <v>240</v>
      </c>
      <c r="Q764" s="154" t="s">
        <v>241</v>
      </c>
      <c r="R764" s="154" t="s">
        <v>242</v>
      </c>
      <c r="S764" s="154" t="s">
        <v>243</v>
      </c>
      <c r="T764" s="154" t="s">
        <v>244</v>
      </c>
      <c r="U764" s="154" t="s">
        <v>247</v>
      </c>
      <c r="V764" s="154" t="s">
        <v>249</v>
      </c>
      <c r="W764" s="154" t="s">
        <v>250</v>
      </c>
      <c r="X764" s="154" t="s">
        <v>251</v>
      </c>
      <c r="Y764" s="155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 t="s">
        <v>3</v>
      </c>
    </row>
    <row r="765" spans="1:65">
      <c r="A765" s="30"/>
      <c r="B765" s="19"/>
      <c r="C765" s="9"/>
      <c r="D765" s="10" t="s">
        <v>271</v>
      </c>
      <c r="E765" s="11" t="s">
        <v>272</v>
      </c>
      <c r="F765" s="11" t="s">
        <v>114</v>
      </c>
      <c r="G765" s="11" t="s">
        <v>271</v>
      </c>
      <c r="H765" s="11" t="s">
        <v>114</v>
      </c>
      <c r="I765" s="11" t="s">
        <v>272</v>
      </c>
      <c r="J765" s="11" t="s">
        <v>114</v>
      </c>
      <c r="K765" s="11" t="s">
        <v>114</v>
      </c>
      <c r="L765" s="11" t="s">
        <v>271</v>
      </c>
      <c r="M765" s="11" t="s">
        <v>114</v>
      </c>
      <c r="N765" s="11" t="s">
        <v>272</v>
      </c>
      <c r="O765" s="11" t="s">
        <v>271</v>
      </c>
      <c r="P765" s="11" t="s">
        <v>272</v>
      </c>
      <c r="Q765" s="11" t="s">
        <v>272</v>
      </c>
      <c r="R765" s="11" t="s">
        <v>271</v>
      </c>
      <c r="S765" s="11" t="s">
        <v>271</v>
      </c>
      <c r="T765" s="11" t="s">
        <v>272</v>
      </c>
      <c r="U765" s="11" t="s">
        <v>272</v>
      </c>
      <c r="V765" s="11" t="s">
        <v>114</v>
      </c>
      <c r="W765" s="11" t="s">
        <v>114</v>
      </c>
      <c r="X765" s="11" t="s">
        <v>114</v>
      </c>
      <c r="Y765" s="155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0</v>
      </c>
    </row>
    <row r="766" spans="1:65">
      <c r="A766" s="30"/>
      <c r="B766" s="19"/>
      <c r="C766" s="9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155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0</v>
      </c>
    </row>
    <row r="767" spans="1:65">
      <c r="A767" s="30"/>
      <c r="B767" s="18">
        <v>1</v>
      </c>
      <c r="C767" s="14">
        <v>1</v>
      </c>
      <c r="D767" s="216">
        <v>103.9</v>
      </c>
      <c r="E767" s="216">
        <v>107.57</v>
      </c>
      <c r="F767" s="217">
        <v>83.02</v>
      </c>
      <c r="G767" s="216">
        <v>111</v>
      </c>
      <c r="H767" s="217">
        <v>100</v>
      </c>
      <c r="I767" s="216">
        <v>100.5</v>
      </c>
      <c r="J767" s="216">
        <v>110</v>
      </c>
      <c r="K767" s="216">
        <v>110</v>
      </c>
      <c r="L767" s="216">
        <v>105.04</v>
      </c>
      <c r="M767" s="216">
        <v>105</v>
      </c>
      <c r="N767" s="216">
        <v>100</v>
      </c>
      <c r="O767" s="216">
        <v>102.51942331048652</v>
      </c>
      <c r="P767" s="216">
        <v>105.58</v>
      </c>
      <c r="Q767" s="216">
        <v>107.5</v>
      </c>
      <c r="R767" s="216">
        <v>102</v>
      </c>
      <c r="S767" s="216">
        <v>111</v>
      </c>
      <c r="T767" s="217">
        <v>99.7</v>
      </c>
      <c r="U767" s="216">
        <v>103.3</v>
      </c>
      <c r="V767" s="216">
        <v>106</v>
      </c>
      <c r="W767" s="216">
        <v>104</v>
      </c>
      <c r="X767" s="216">
        <v>95.823666666666668</v>
      </c>
      <c r="Y767" s="218"/>
      <c r="Z767" s="219"/>
      <c r="AA767" s="219"/>
      <c r="AB767" s="219"/>
      <c r="AC767" s="219"/>
      <c r="AD767" s="219"/>
      <c r="AE767" s="219"/>
      <c r="AF767" s="219"/>
      <c r="AG767" s="219"/>
      <c r="AH767" s="219"/>
      <c r="AI767" s="219"/>
      <c r="AJ767" s="219"/>
      <c r="AK767" s="219"/>
      <c r="AL767" s="219"/>
      <c r="AM767" s="219"/>
      <c r="AN767" s="219"/>
      <c r="AO767" s="219"/>
      <c r="AP767" s="219"/>
      <c r="AQ767" s="219"/>
      <c r="AR767" s="219"/>
      <c r="AS767" s="219"/>
      <c r="AT767" s="219"/>
      <c r="AU767" s="219"/>
      <c r="AV767" s="219"/>
      <c r="AW767" s="219"/>
      <c r="AX767" s="219"/>
      <c r="AY767" s="219"/>
      <c r="AZ767" s="219"/>
      <c r="BA767" s="219"/>
      <c r="BB767" s="219"/>
      <c r="BC767" s="219"/>
      <c r="BD767" s="219"/>
      <c r="BE767" s="219"/>
      <c r="BF767" s="219"/>
      <c r="BG767" s="219"/>
      <c r="BH767" s="219"/>
      <c r="BI767" s="219"/>
      <c r="BJ767" s="219"/>
      <c r="BK767" s="219"/>
      <c r="BL767" s="219"/>
      <c r="BM767" s="220">
        <v>1</v>
      </c>
    </row>
    <row r="768" spans="1:65">
      <c r="A768" s="30"/>
      <c r="B768" s="19">
        <v>1</v>
      </c>
      <c r="C768" s="9">
        <v>2</v>
      </c>
      <c r="D768" s="221">
        <v>103.18</v>
      </c>
      <c r="E768" s="221">
        <v>98.23</v>
      </c>
      <c r="F768" s="222">
        <v>84.64</v>
      </c>
      <c r="G768" s="221">
        <v>114</v>
      </c>
      <c r="H768" s="222">
        <v>150</v>
      </c>
      <c r="I768" s="221">
        <v>102</v>
      </c>
      <c r="J768" s="221">
        <v>110</v>
      </c>
      <c r="K768" s="221">
        <v>100</v>
      </c>
      <c r="L768" s="221">
        <v>106.6</v>
      </c>
      <c r="M768" s="221">
        <v>102</v>
      </c>
      <c r="N768" s="221">
        <v>103</v>
      </c>
      <c r="O768" s="221">
        <v>102.51505126950013</v>
      </c>
      <c r="P768" s="221">
        <v>106.37</v>
      </c>
      <c r="Q768" s="221">
        <v>108.5</v>
      </c>
      <c r="R768" s="221">
        <v>100</v>
      </c>
      <c r="S768" s="221">
        <v>110</v>
      </c>
      <c r="T768" s="222">
        <v>80.7</v>
      </c>
      <c r="U768" s="221">
        <v>101.8</v>
      </c>
      <c r="V768" s="221">
        <v>108</v>
      </c>
      <c r="W768" s="221">
        <v>102</v>
      </c>
      <c r="X768" s="221">
        <v>99.462999999999994</v>
      </c>
      <c r="Y768" s="218"/>
      <c r="Z768" s="219"/>
      <c r="AA768" s="219"/>
      <c r="AB768" s="219"/>
      <c r="AC768" s="219"/>
      <c r="AD768" s="219"/>
      <c r="AE768" s="219"/>
      <c r="AF768" s="219"/>
      <c r="AG768" s="219"/>
      <c r="AH768" s="219"/>
      <c r="AI768" s="219"/>
      <c r="AJ768" s="219"/>
      <c r="AK768" s="219"/>
      <c r="AL768" s="219"/>
      <c r="AM768" s="219"/>
      <c r="AN768" s="219"/>
      <c r="AO768" s="219"/>
      <c r="AP768" s="219"/>
      <c r="AQ768" s="219"/>
      <c r="AR768" s="219"/>
      <c r="AS768" s="219"/>
      <c r="AT768" s="219"/>
      <c r="AU768" s="219"/>
      <c r="AV768" s="219"/>
      <c r="AW768" s="219"/>
      <c r="AX768" s="219"/>
      <c r="AY768" s="219"/>
      <c r="AZ768" s="219"/>
      <c r="BA768" s="219"/>
      <c r="BB768" s="219"/>
      <c r="BC768" s="219"/>
      <c r="BD768" s="219"/>
      <c r="BE768" s="219"/>
      <c r="BF768" s="219"/>
      <c r="BG768" s="219"/>
      <c r="BH768" s="219"/>
      <c r="BI768" s="219"/>
      <c r="BJ768" s="219"/>
      <c r="BK768" s="219"/>
      <c r="BL768" s="219"/>
      <c r="BM768" s="220">
        <v>30</v>
      </c>
    </row>
    <row r="769" spans="1:65">
      <c r="A769" s="30"/>
      <c r="B769" s="19">
        <v>1</v>
      </c>
      <c r="C769" s="9">
        <v>3</v>
      </c>
      <c r="D769" s="221">
        <v>103.24</v>
      </c>
      <c r="E769" s="223">
        <v>71.61</v>
      </c>
      <c r="F769" s="222">
        <v>83.96</v>
      </c>
      <c r="G769" s="221">
        <v>104</v>
      </c>
      <c r="H769" s="222">
        <v>140</v>
      </c>
      <c r="I769" s="221">
        <v>101.5</v>
      </c>
      <c r="J769" s="221">
        <v>110</v>
      </c>
      <c r="K769" s="221">
        <v>110</v>
      </c>
      <c r="L769" s="221">
        <v>105.39</v>
      </c>
      <c r="M769" s="221">
        <v>104</v>
      </c>
      <c r="N769" s="221">
        <v>98.5</v>
      </c>
      <c r="O769" s="221">
        <v>102.81798500747192</v>
      </c>
      <c r="P769" s="221">
        <v>106.26</v>
      </c>
      <c r="Q769" s="221">
        <v>111.5</v>
      </c>
      <c r="R769" s="221">
        <v>103</v>
      </c>
      <c r="S769" s="221">
        <v>111</v>
      </c>
      <c r="T769" s="222">
        <v>90.3</v>
      </c>
      <c r="U769" s="221">
        <v>103.9</v>
      </c>
      <c r="V769" s="221">
        <v>106</v>
      </c>
      <c r="W769" s="221">
        <v>101</v>
      </c>
      <c r="X769" s="221">
        <v>97.347499999999997</v>
      </c>
      <c r="Y769" s="218"/>
      <c r="Z769" s="219"/>
      <c r="AA769" s="219"/>
      <c r="AB769" s="219"/>
      <c r="AC769" s="219"/>
      <c r="AD769" s="219"/>
      <c r="AE769" s="219"/>
      <c r="AF769" s="219"/>
      <c r="AG769" s="219"/>
      <c r="AH769" s="219"/>
      <c r="AI769" s="219"/>
      <c r="AJ769" s="219"/>
      <c r="AK769" s="219"/>
      <c r="AL769" s="219"/>
      <c r="AM769" s="219"/>
      <c r="AN769" s="219"/>
      <c r="AO769" s="219"/>
      <c r="AP769" s="219"/>
      <c r="AQ769" s="219"/>
      <c r="AR769" s="219"/>
      <c r="AS769" s="219"/>
      <c r="AT769" s="219"/>
      <c r="AU769" s="219"/>
      <c r="AV769" s="219"/>
      <c r="AW769" s="219"/>
      <c r="AX769" s="219"/>
      <c r="AY769" s="219"/>
      <c r="AZ769" s="219"/>
      <c r="BA769" s="219"/>
      <c r="BB769" s="219"/>
      <c r="BC769" s="219"/>
      <c r="BD769" s="219"/>
      <c r="BE769" s="219"/>
      <c r="BF769" s="219"/>
      <c r="BG769" s="219"/>
      <c r="BH769" s="219"/>
      <c r="BI769" s="219"/>
      <c r="BJ769" s="219"/>
      <c r="BK769" s="219"/>
      <c r="BL769" s="219"/>
      <c r="BM769" s="220">
        <v>16</v>
      </c>
    </row>
    <row r="770" spans="1:65">
      <c r="A770" s="30"/>
      <c r="B770" s="19">
        <v>1</v>
      </c>
      <c r="C770" s="9">
        <v>4</v>
      </c>
      <c r="D770" s="221">
        <v>103.06</v>
      </c>
      <c r="E770" s="221">
        <v>93.42</v>
      </c>
      <c r="F770" s="222">
        <v>83.62</v>
      </c>
      <c r="G770" s="221">
        <v>105</v>
      </c>
      <c r="H770" s="222">
        <v>110</v>
      </c>
      <c r="I770" s="221">
        <v>101</v>
      </c>
      <c r="J770" s="221">
        <v>110</v>
      </c>
      <c r="K770" s="221">
        <v>100</v>
      </c>
      <c r="L770" s="221">
        <v>103.41</v>
      </c>
      <c r="M770" s="221">
        <v>105</v>
      </c>
      <c r="N770" s="221">
        <v>97.8</v>
      </c>
      <c r="O770" s="221">
        <v>103.17283280109194</v>
      </c>
      <c r="P770" s="221">
        <v>103.95</v>
      </c>
      <c r="Q770" s="221">
        <v>108.5</v>
      </c>
      <c r="R770" s="221">
        <v>104</v>
      </c>
      <c r="S770" s="221">
        <v>109</v>
      </c>
      <c r="T770" s="223">
        <v>66.5</v>
      </c>
      <c r="U770" s="221">
        <v>99.7</v>
      </c>
      <c r="V770" s="221">
        <v>106</v>
      </c>
      <c r="W770" s="221">
        <v>103</v>
      </c>
      <c r="X770" s="221">
        <v>100.21899999999999</v>
      </c>
      <c r="Y770" s="218"/>
      <c r="Z770" s="219"/>
      <c r="AA770" s="219"/>
      <c r="AB770" s="219"/>
      <c r="AC770" s="219"/>
      <c r="AD770" s="219"/>
      <c r="AE770" s="219"/>
      <c r="AF770" s="219"/>
      <c r="AG770" s="219"/>
      <c r="AH770" s="219"/>
      <c r="AI770" s="219"/>
      <c r="AJ770" s="219"/>
      <c r="AK770" s="219"/>
      <c r="AL770" s="219"/>
      <c r="AM770" s="219"/>
      <c r="AN770" s="219"/>
      <c r="AO770" s="219"/>
      <c r="AP770" s="219"/>
      <c r="AQ770" s="219"/>
      <c r="AR770" s="219"/>
      <c r="AS770" s="219"/>
      <c r="AT770" s="219"/>
      <c r="AU770" s="219"/>
      <c r="AV770" s="219"/>
      <c r="AW770" s="219"/>
      <c r="AX770" s="219"/>
      <c r="AY770" s="219"/>
      <c r="AZ770" s="219"/>
      <c r="BA770" s="219"/>
      <c r="BB770" s="219"/>
      <c r="BC770" s="219"/>
      <c r="BD770" s="219"/>
      <c r="BE770" s="219"/>
      <c r="BF770" s="219"/>
      <c r="BG770" s="219"/>
      <c r="BH770" s="219"/>
      <c r="BI770" s="219"/>
      <c r="BJ770" s="219"/>
      <c r="BK770" s="219"/>
      <c r="BL770" s="219"/>
      <c r="BM770" s="220">
        <v>103.95134921881547</v>
      </c>
    </row>
    <row r="771" spans="1:65">
      <c r="A771" s="30"/>
      <c r="B771" s="19">
        <v>1</v>
      </c>
      <c r="C771" s="9">
        <v>5</v>
      </c>
      <c r="D771" s="221">
        <v>102.72</v>
      </c>
      <c r="E771" s="221">
        <v>101.21</v>
      </c>
      <c r="F771" s="222">
        <v>84.45</v>
      </c>
      <c r="G771" s="221">
        <v>106</v>
      </c>
      <c r="H771" s="222">
        <v>140</v>
      </c>
      <c r="I771" s="221">
        <v>101</v>
      </c>
      <c r="J771" s="221">
        <v>110</v>
      </c>
      <c r="K771" s="221">
        <v>100</v>
      </c>
      <c r="L771" s="221">
        <v>101.88</v>
      </c>
      <c r="M771" s="221">
        <v>100</v>
      </c>
      <c r="N771" s="221">
        <v>100</v>
      </c>
      <c r="O771" s="221">
        <v>101.49422741015843</v>
      </c>
      <c r="P771" s="221">
        <v>104.12</v>
      </c>
      <c r="Q771" s="221">
        <v>113</v>
      </c>
      <c r="R771" s="221">
        <v>100</v>
      </c>
      <c r="S771" s="221">
        <v>114</v>
      </c>
      <c r="T771" s="222">
        <v>94.7</v>
      </c>
      <c r="U771" s="221">
        <v>102</v>
      </c>
      <c r="V771" s="221">
        <v>107</v>
      </c>
      <c r="W771" s="221">
        <v>103</v>
      </c>
      <c r="X771" s="221">
        <v>95.706666666666663</v>
      </c>
      <c r="Y771" s="218"/>
      <c r="Z771" s="219"/>
      <c r="AA771" s="219"/>
      <c r="AB771" s="219"/>
      <c r="AC771" s="219"/>
      <c r="AD771" s="219"/>
      <c r="AE771" s="219"/>
      <c r="AF771" s="219"/>
      <c r="AG771" s="219"/>
      <c r="AH771" s="219"/>
      <c r="AI771" s="219"/>
      <c r="AJ771" s="219"/>
      <c r="AK771" s="219"/>
      <c r="AL771" s="219"/>
      <c r="AM771" s="219"/>
      <c r="AN771" s="219"/>
      <c r="AO771" s="219"/>
      <c r="AP771" s="219"/>
      <c r="AQ771" s="219"/>
      <c r="AR771" s="219"/>
      <c r="AS771" s="219"/>
      <c r="AT771" s="219"/>
      <c r="AU771" s="219"/>
      <c r="AV771" s="219"/>
      <c r="AW771" s="219"/>
      <c r="AX771" s="219"/>
      <c r="AY771" s="219"/>
      <c r="AZ771" s="219"/>
      <c r="BA771" s="219"/>
      <c r="BB771" s="219"/>
      <c r="BC771" s="219"/>
      <c r="BD771" s="219"/>
      <c r="BE771" s="219"/>
      <c r="BF771" s="219"/>
      <c r="BG771" s="219"/>
      <c r="BH771" s="219"/>
      <c r="BI771" s="219"/>
      <c r="BJ771" s="219"/>
      <c r="BK771" s="219"/>
      <c r="BL771" s="219"/>
      <c r="BM771" s="220">
        <v>50</v>
      </c>
    </row>
    <row r="772" spans="1:65">
      <c r="A772" s="30"/>
      <c r="B772" s="19">
        <v>1</v>
      </c>
      <c r="C772" s="9">
        <v>6</v>
      </c>
      <c r="D772" s="221">
        <v>107.03</v>
      </c>
      <c r="E772" s="221">
        <v>97.03</v>
      </c>
      <c r="F772" s="222">
        <v>82.26</v>
      </c>
      <c r="G772" s="221">
        <v>110</v>
      </c>
      <c r="H772" s="222">
        <v>110</v>
      </c>
      <c r="I772" s="221">
        <v>98.6</v>
      </c>
      <c r="J772" s="221">
        <v>100</v>
      </c>
      <c r="K772" s="221">
        <v>110</v>
      </c>
      <c r="L772" s="221">
        <v>103.32</v>
      </c>
      <c r="M772" s="221">
        <v>100</v>
      </c>
      <c r="N772" s="221">
        <v>100</v>
      </c>
      <c r="O772" s="221">
        <v>101.44436250002656</v>
      </c>
      <c r="P772" s="221">
        <v>101.98</v>
      </c>
      <c r="Q772" s="221">
        <v>110</v>
      </c>
      <c r="R772" s="221">
        <v>104</v>
      </c>
      <c r="S772" s="221">
        <v>112</v>
      </c>
      <c r="T772" s="222">
        <v>94.5</v>
      </c>
      <c r="U772" s="221">
        <v>101.4</v>
      </c>
      <c r="V772" s="221">
        <v>108</v>
      </c>
      <c r="W772" s="221">
        <v>101</v>
      </c>
      <c r="X772" s="221">
        <v>94.240000000000009</v>
      </c>
      <c r="Y772" s="218"/>
      <c r="Z772" s="219"/>
      <c r="AA772" s="219"/>
      <c r="AB772" s="219"/>
      <c r="AC772" s="219"/>
      <c r="AD772" s="219"/>
      <c r="AE772" s="219"/>
      <c r="AF772" s="219"/>
      <c r="AG772" s="219"/>
      <c r="AH772" s="219"/>
      <c r="AI772" s="219"/>
      <c r="AJ772" s="219"/>
      <c r="AK772" s="219"/>
      <c r="AL772" s="219"/>
      <c r="AM772" s="219"/>
      <c r="AN772" s="219"/>
      <c r="AO772" s="219"/>
      <c r="AP772" s="219"/>
      <c r="AQ772" s="219"/>
      <c r="AR772" s="219"/>
      <c r="AS772" s="219"/>
      <c r="AT772" s="219"/>
      <c r="AU772" s="219"/>
      <c r="AV772" s="219"/>
      <c r="AW772" s="219"/>
      <c r="AX772" s="219"/>
      <c r="AY772" s="219"/>
      <c r="AZ772" s="219"/>
      <c r="BA772" s="219"/>
      <c r="BB772" s="219"/>
      <c r="BC772" s="219"/>
      <c r="BD772" s="219"/>
      <c r="BE772" s="219"/>
      <c r="BF772" s="219"/>
      <c r="BG772" s="219"/>
      <c r="BH772" s="219"/>
      <c r="BI772" s="219"/>
      <c r="BJ772" s="219"/>
      <c r="BK772" s="219"/>
      <c r="BL772" s="219"/>
      <c r="BM772" s="224"/>
    </row>
    <row r="773" spans="1:65">
      <c r="A773" s="30"/>
      <c r="B773" s="20" t="s">
        <v>258</v>
      </c>
      <c r="C773" s="12"/>
      <c r="D773" s="225">
        <v>103.855</v>
      </c>
      <c r="E773" s="225">
        <v>94.845000000000013</v>
      </c>
      <c r="F773" s="225">
        <v>83.658333333333331</v>
      </c>
      <c r="G773" s="225">
        <v>108.33333333333333</v>
      </c>
      <c r="H773" s="225">
        <v>125</v>
      </c>
      <c r="I773" s="225">
        <v>100.76666666666667</v>
      </c>
      <c r="J773" s="225">
        <v>108.33333333333333</v>
      </c>
      <c r="K773" s="225">
        <v>105</v>
      </c>
      <c r="L773" s="225">
        <v>104.27333333333331</v>
      </c>
      <c r="M773" s="225">
        <v>102.66666666666667</v>
      </c>
      <c r="N773" s="225">
        <v>99.883333333333326</v>
      </c>
      <c r="O773" s="225">
        <v>102.32731371645589</v>
      </c>
      <c r="P773" s="225">
        <v>104.71</v>
      </c>
      <c r="Q773" s="225">
        <v>109.83333333333333</v>
      </c>
      <c r="R773" s="225">
        <v>102.16666666666667</v>
      </c>
      <c r="S773" s="225">
        <v>111.16666666666667</v>
      </c>
      <c r="T773" s="225">
        <v>87.733333333333334</v>
      </c>
      <c r="U773" s="225">
        <v>102.01666666666667</v>
      </c>
      <c r="V773" s="225">
        <v>106.83333333333333</v>
      </c>
      <c r="W773" s="225">
        <v>102.33333333333333</v>
      </c>
      <c r="X773" s="225">
        <v>97.133305555555538</v>
      </c>
      <c r="Y773" s="218"/>
      <c r="Z773" s="219"/>
      <c r="AA773" s="219"/>
      <c r="AB773" s="219"/>
      <c r="AC773" s="219"/>
      <c r="AD773" s="219"/>
      <c r="AE773" s="219"/>
      <c r="AF773" s="219"/>
      <c r="AG773" s="219"/>
      <c r="AH773" s="219"/>
      <c r="AI773" s="219"/>
      <c r="AJ773" s="219"/>
      <c r="AK773" s="219"/>
      <c r="AL773" s="219"/>
      <c r="AM773" s="219"/>
      <c r="AN773" s="219"/>
      <c r="AO773" s="219"/>
      <c r="AP773" s="219"/>
      <c r="AQ773" s="219"/>
      <c r="AR773" s="219"/>
      <c r="AS773" s="219"/>
      <c r="AT773" s="219"/>
      <c r="AU773" s="219"/>
      <c r="AV773" s="219"/>
      <c r="AW773" s="219"/>
      <c r="AX773" s="219"/>
      <c r="AY773" s="219"/>
      <c r="AZ773" s="219"/>
      <c r="BA773" s="219"/>
      <c r="BB773" s="219"/>
      <c r="BC773" s="219"/>
      <c r="BD773" s="219"/>
      <c r="BE773" s="219"/>
      <c r="BF773" s="219"/>
      <c r="BG773" s="219"/>
      <c r="BH773" s="219"/>
      <c r="BI773" s="219"/>
      <c r="BJ773" s="219"/>
      <c r="BK773" s="219"/>
      <c r="BL773" s="219"/>
      <c r="BM773" s="224"/>
    </row>
    <row r="774" spans="1:65">
      <c r="A774" s="30"/>
      <c r="B774" s="3" t="s">
        <v>259</v>
      </c>
      <c r="C774" s="29"/>
      <c r="D774" s="221">
        <v>103.21000000000001</v>
      </c>
      <c r="E774" s="221">
        <v>97.63</v>
      </c>
      <c r="F774" s="221">
        <v>83.789999999999992</v>
      </c>
      <c r="G774" s="221">
        <v>108</v>
      </c>
      <c r="H774" s="221">
        <v>125</v>
      </c>
      <c r="I774" s="221">
        <v>101</v>
      </c>
      <c r="J774" s="221">
        <v>110</v>
      </c>
      <c r="K774" s="221">
        <v>105</v>
      </c>
      <c r="L774" s="221">
        <v>104.22499999999999</v>
      </c>
      <c r="M774" s="221">
        <v>103</v>
      </c>
      <c r="N774" s="221">
        <v>100</v>
      </c>
      <c r="O774" s="221">
        <v>102.51723728999332</v>
      </c>
      <c r="P774" s="221">
        <v>104.85</v>
      </c>
      <c r="Q774" s="221">
        <v>109.25</v>
      </c>
      <c r="R774" s="221">
        <v>102.5</v>
      </c>
      <c r="S774" s="221">
        <v>111</v>
      </c>
      <c r="T774" s="221">
        <v>92.4</v>
      </c>
      <c r="U774" s="221">
        <v>101.9</v>
      </c>
      <c r="V774" s="221">
        <v>106.5</v>
      </c>
      <c r="W774" s="221">
        <v>102.5</v>
      </c>
      <c r="X774" s="221">
        <v>96.585583333333332</v>
      </c>
      <c r="Y774" s="218"/>
      <c r="Z774" s="219"/>
      <c r="AA774" s="219"/>
      <c r="AB774" s="219"/>
      <c r="AC774" s="219"/>
      <c r="AD774" s="219"/>
      <c r="AE774" s="219"/>
      <c r="AF774" s="219"/>
      <c r="AG774" s="219"/>
      <c r="AH774" s="219"/>
      <c r="AI774" s="219"/>
      <c r="AJ774" s="219"/>
      <c r="AK774" s="219"/>
      <c r="AL774" s="219"/>
      <c r="AM774" s="219"/>
      <c r="AN774" s="219"/>
      <c r="AO774" s="219"/>
      <c r="AP774" s="219"/>
      <c r="AQ774" s="219"/>
      <c r="AR774" s="219"/>
      <c r="AS774" s="219"/>
      <c r="AT774" s="219"/>
      <c r="AU774" s="219"/>
      <c r="AV774" s="219"/>
      <c r="AW774" s="219"/>
      <c r="AX774" s="219"/>
      <c r="AY774" s="219"/>
      <c r="AZ774" s="219"/>
      <c r="BA774" s="219"/>
      <c r="BB774" s="219"/>
      <c r="BC774" s="219"/>
      <c r="BD774" s="219"/>
      <c r="BE774" s="219"/>
      <c r="BF774" s="219"/>
      <c r="BG774" s="219"/>
      <c r="BH774" s="219"/>
      <c r="BI774" s="219"/>
      <c r="BJ774" s="219"/>
      <c r="BK774" s="219"/>
      <c r="BL774" s="219"/>
      <c r="BM774" s="224"/>
    </row>
    <row r="775" spans="1:65">
      <c r="A775" s="30"/>
      <c r="B775" s="3" t="s">
        <v>260</v>
      </c>
      <c r="C775" s="29"/>
      <c r="D775" s="221">
        <v>1.6022952287265917</v>
      </c>
      <c r="E775" s="221">
        <v>12.333427341984022</v>
      </c>
      <c r="F775" s="221">
        <v>0.89952024249967</v>
      </c>
      <c r="G775" s="221">
        <v>3.9327683210007005</v>
      </c>
      <c r="H775" s="221">
        <v>20.73644135332772</v>
      </c>
      <c r="I775" s="221">
        <v>1.1775681155103817</v>
      </c>
      <c r="J775" s="221">
        <v>4.0824829046386304</v>
      </c>
      <c r="K775" s="221">
        <v>5.4772255750516612</v>
      </c>
      <c r="L775" s="221">
        <v>1.7105749520750828</v>
      </c>
      <c r="M775" s="221">
        <v>2.3380903889000244</v>
      </c>
      <c r="N775" s="221">
        <v>1.7893201688537099</v>
      </c>
      <c r="O775" s="221">
        <v>0.70731152508455009</v>
      </c>
      <c r="P775" s="221">
        <v>1.6907749702429355</v>
      </c>
      <c r="Q775" s="221">
        <v>2.0896570691543306</v>
      </c>
      <c r="R775" s="221">
        <v>1.8348478592697179</v>
      </c>
      <c r="S775" s="221">
        <v>1.7224014243685084</v>
      </c>
      <c r="T775" s="221">
        <v>12.201912418414922</v>
      </c>
      <c r="U775" s="221">
        <v>1.4824529222429512</v>
      </c>
      <c r="V775" s="221">
        <v>0.98319208025017513</v>
      </c>
      <c r="W775" s="221">
        <v>1.2110601416389968</v>
      </c>
      <c r="X775" s="221">
        <v>2.3287994866613251</v>
      </c>
      <c r="Y775" s="218"/>
      <c r="Z775" s="219"/>
      <c r="AA775" s="219"/>
      <c r="AB775" s="219"/>
      <c r="AC775" s="219"/>
      <c r="AD775" s="219"/>
      <c r="AE775" s="219"/>
      <c r="AF775" s="219"/>
      <c r="AG775" s="219"/>
      <c r="AH775" s="219"/>
      <c r="AI775" s="219"/>
      <c r="AJ775" s="219"/>
      <c r="AK775" s="219"/>
      <c r="AL775" s="219"/>
      <c r="AM775" s="219"/>
      <c r="AN775" s="219"/>
      <c r="AO775" s="219"/>
      <c r="AP775" s="219"/>
      <c r="AQ775" s="219"/>
      <c r="AR775" s="219"/>
      <c r="AS775" s="219"/>
      <c r="AT775" s="219"/>
      <c r="AU775" s="219"/>
      <c r="AV775" s="219"/>
      <c r="AW775" s="219"/>
      <c r="AX775" s="219"/>
      <c r="AY775" s="219"/>
      <c r="AZ775" s="219"/>
      <c r="BA775" s="219"/>
      <c r="BB775" s="219"/>
      <c r="BC775" s="219"/>
      <c r="BD775" s="219"/>
      <c r="BE775" s="219"/>
      <c r="BF775" s="219"/>
      <c r="BG775" s="219"/>
      <c r="BH775" s="219"/>
      <c r="BI775" s="219"/>
      <c r="BJ775" s="219"/>
      <c r="BK775" s="219"/>
      <c r="BL775" s="219"/>
      <c r="BM775" s="224"/>
    </row>
    <row r="776" spans="1:65">
      <c r="A776" s="30"/>
      <c r="B776" s="3" t="s">
        <v>86</v>
      </c>
      <c r="C776" s="29"/>
      <c r="D776" s="13">
        <v>1.5428195356281274E-2</v>
      </c>
      <c r="E776" s="13">
        <v>0.13003771777093173</v>
      </c>
      <c r="F776" s="13">
        <v>1.0752308905265505E-2</v>
      </c>
      <c r="G776" s="13">
        <v>3.630247680923724E-2</v>
      </c>
      <c r="H776" s="13">
        <v>0.16589153082662175</v>
      </c>
      <c r="I776" s="13">
        <v>1.1686087815187381E-2</v>
      </c>
      <c r="J776" s="13">
        <v>3.7684457581279668E-2</v>
      </c>
      <c r="K776" s="13">
        <v>5.2164053095730106E-2</v>
      </c>
      <c r="L776" s="13">
        <v>1.6404721105508759E-2</v>
      </c>
      <c r="M776" s="13">
        <v>2.2773607684091146E-2</v>
      </c>
      <c r="N776" s="13">
        <v>1.7914101473589621E-2</v>
      </c>
      <c r="O776" s="13">
        <v>6.9122456106340937E-3</v>
      </c>
      <c r="P776" s="13">
        <v>1.6147215836528849E-2</v>
      </c>
      <c r="Q776" s="13">
        <v>1.9025709279098611E-2</v>
      </c>
      <c r="R776" s="13">
        <v>1.7959359144564938E-2</v>
      </c>
      <c r="S776" s="13">
        <v>1.5493865886373389E-2</v>
      </c>
      <c r="T776" s="13">
        <v>0.13907954884211537</v>
      </c>
      <c r="U776" s="13">
        <v>1.4531477754382793E-2</v>
      </c>
      <c r="V776" s="13">
        <v>9.2030459929813586E-3</v>
      </c>
      <c r="W776" s="13">
        <v>1.1834463924811044E-2</v>
      </c>
      <c r="X776" s="13">
        <v>2.3975293266729862E-2</v>
      </c>
      <c r="Y776" s="155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261</v>
      </c>
      <c r="C777" s="29"/>
      <c r="D777" s="13">
        <v>-9.2686838159883322E-4</v>
      </c>
      <c r="E777" s="13">
        <v>-8.7602030057799207E-2</v>
      </c>
      <c r="F777" s="13">
        <v>-0.19521647422551247</v>
      </c>
      <c r="G777" s="13">
        <v>4.2154182196268319E-2</v>
      </c>
      <c r="H777" s="13">
        <v>0.20248559484184803</v>
      </c>
      <c r="I777" s="13">
        <v>-3.0636279144824807E-2</v>
      </c>
      <c r="J777" s="13">
        <v>4.2154182196268319E-2</v>
      </c>
      <c r="K777" s="13">
        <v>1.0087899667152511E-2</v>
      </c>
      <c r="L777" s="13">
        <v>3.097450075804975E-3</v>
      </c>
      <c r="M777" s="13">
        <v>-1.2358498103228643E-2</v>
      </c>
      <c r="N777" s="13">
        <v>-3.9133844015040609E-2</v>
      </c>
      <c r="O777" s="13">
        <v>-1.5623034376793021E-2</v>
      </c>
      <c r="P777" s="13">
        <v>7.2981330871193517E-3</v>
      </c>
      <c r="Q777" s="13">
        <v>5.6584009334370577E-2</v>
      </c>
      <c r="R777" s="13">
        <v>-1.7168440482596137E-2</v>
      </c>
      <c r="S777" s="13">
        <v>6.9410522346017078E-2</v>
      </c>
      <c r="T777" s="13">
        <v>-0.15601544383366817</v>
      </c>
      <c r="U777" s="13">
        <v>-1.8611423196406407E-2</v>
      </c>
      <c r="V777" s="13">
        <v>2.7724355058166061E-2</v>
      </c>
      <c r="W777" s="13">
        <v>-1.556512635614038E-2</v>
      </c>
      <c r="X777" s="13">
        <v>-6.5588794320582511E-2</v>
      </c>
      <c r="Y777" s="155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46" t="s">
        <v>262</v>
      </c>
      <c r="C778" s="47"/>
      <c r="D778" s="45">
        <v>0.28999999999999998</v>
      </c>
      <c r="E778" s="45">
        <v>1.89</v>
      </c>
      <c r="F778" s="45">
        <v>4.6100000000000003</v>
      </c>
      <c r="G778" s="45">
        <v>1.37</v>
      </c>
      <c r="H778" s="45">
        <v>5.41</v>
      </c>
      <c r="I778" s="45">
        <v>0.46</v>
      </c>
      <c r="J778" s="45">
        <v>1.37</v>
      </c>
      <c r="K778" s="45">
        <v>0.56999999999999995</v>
      </c>
      <c r="L778" s="45">
        <v>0.39</v>
      </c>
      <c r="M778" s="45">
        <v>0</v>
      </c>
      <c r="N778" s="45">
        <v>0.67</v>
      </c>
      <c r="O778" s="45">
        <v>0.08</v>
      </c>
      <c r="P778" s="45">
        <v>0.5</v>
      </c>
      <c r="Q778" s="45">
        <v>1.74</v>
      </c>
      <c r="R778" s="45">
        <v>0.12</v>
      </c>
      <c r="S778" s="45">
        <v>2.06</v>
      </c>
      <c r="T778" s="45">
        <v>3.62</v>
      </c>
      <c r="U778" s="45">
        <v>0.16</v>
      </c>
      <c r="V778" s="45">
        <v>1.01</v>
      </c>
      <c r="W778" s="45">
        <v>0.08</v>
      </c>
      <c r="X778" s="45">
        <v>1.34</v>
      </c>
      <c r="Y778" s="155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B779" s="31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BM779" s="55"/>
    </row>
    <row r="780" spans="1:65" ht="15">
      <c r="B780" s="8" t="s">
        <v>474</v>
      </c>
      <c r="BM780" s="28" t="s">
        <v>66</v>
      </c>
    </row>
    <row r="781" spans="1:65" ht="15">
      <c r="A781" s="25" t="s">
        <v>9</v>
      </c>
      <c r="B781" s="18" t="s">
        <v>110</v>
      </c>
      <c r="C781" s="15" t="s">
        <v>111</v>
      </c>
      <c r="D781" s="16" t="s">
        <v>225</v>
      </c>
      <c r="E781" s="17" t="s">
        <v>225</v>
      </c>
      <c r="F781" s="17" t="s">
        <v>225</v>
      </c>
      <c r="G781" s="17" t="s">
        <v>225</v>
      </c>
      <c r="H781" s="17" t="s">
        <v>225</v>
      </c>
      <c r="I781" s="17" t="s">
        <v>225</v>
      </c>
      <c r="J781" s="17" t="s">
        <v>225</v>
      </c>
      <c r="K781" s="17" t="s">
        <v>225</v>
      </c>
      <c r="L781" s="17" t="s">
        <v>225</v>
      </c>
      <c r="M781" s="17" t="s">
        <v>225</v>
      </c>
      <c r="N781" s="17" t="s">
        <v>225</v>
      </c>
      <c r="O781" s="17" t="s">
        <v>225</v>
      </c>
      <c r="P781" s="17" t="s">
        <v>225</v>
      </c>
      <c r="Q781" s="17" t="s">
        <v>225</v>
      </c>
      <c r="R781" s="17" t="s">
        <v>225</v>
      </c>
      <c r="S781" s="17" t="s">
        <v>225</v>
      </c>
      <c r="T781" s="17" t="s">
        <v>225</v>
      </c>
      <c r="U781" s="17" t="s">
        <v>225</v>
      </c>
      <c r="V781" s="17" t="s">
        <v>225</v>
      </c>
      <c r="W781" s="17" t="s">
        <v>225</v>
      </c>
      <c r="X781" s="17" t="s">
        <v>225</v>
      </c>
      <c r="Y781" s="17" t="s">
        <v>225</v>
      </c>
      <c r="Z781" s="155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</v>
      </c>
    </row>
    <row r="782" spans="1:65">
      <c r="A782" s="30"/>
      <c r="B782" s="19" t="s">
        <v>226</v>
      </c>
      <c r="C782" s="9" t="s">
        <v>226</v>
      </c>
      <c r="D782" s="153" t="s">
        <v>228</v>
      </c>
      <c r="E782" s="154" t="s">
        <v>229</v>
      </c>
      <c r="F782" s="154" t="s">
        <v>230</v>
      </c>
      <c r="G782" s="154" t="s">
        <v>231</v>
      </c>
      <c r="H782" s="154" t="s">
        <v>232</v>
      </c>
      <c r="I782" s="154" t="s">
        <v>233</v>
      </c>
      <c r="J782" s="154" t="s">
        <v>234</v>
      </c>
      <c r="K782" s="154" t="s">
        <v>235</v>
      </c>
      <c r="L782" s="154" t="s">
        <v>236</v>
      </c>
      <c r="M782" s="154" t="s">
        <v>237</v>
      </c>
      <c r="N782" s="154" t="s">
        <v>238</v>
      </c>
      <c r="O782" s="154" t="s">
        <v>239</v>
      </c>
      <c r="P782" s="154" t="s">
        <v>240</v>
      </c>
      <c r="Q782" s="154" t="s">
        <v>241</v>
      </c>
      <c r="R782" s="154" t="s">
        <v>242</v>
      </c>
      <c r="S782" s="154" t="s">
        <v>243</v>
      </c>
      <c r="T782" s="154" t="s">
        <v>244</v>
      </c>
      <c r="U782" s="154" t="s">
        <v>245</v>
      </c>
      <c r="V782" s="154" t="s">
        <v>247</v>
      </c>
      <c r="W782" s="154" t="s">
        <v>249</v>
      </c>
      <c r="X782" s="154" t="s">
        <v>250</v>
      </c>
      <c r="Y782" s="154" t="s">
        <v>251</v>
      </c>
      <c r="Z782" s="155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 t="s">
        <v>3</v>
      </c>
    </row>
    <row r="783" spans="1:65">
      <c r="A783" s="30"/>
      <c r="B783" s="19"/>
      <c r="C783" s="9"/>
      <c r="D783" s="10" t="s">
        <v>271</v>
      </c>
      <c r="E783" s="11" t="s">
        <v>272</v>
      </c>
      <c r="F783" s="11" t="s">
        <v>114</v>
      </c>
      <c r="G783" s="11" t="s">
        <v>271</v>
      </c>
      <c r="H783" s="11" t="s">
        <v>114</v>
      </c>
      <c r="I783" s="11" t="s">
        <v>272</v>
      </c>
      <c r="J783" s="11" t="s">
        <v>114</v>
      </c>
      <c r="K783" s="11" t="s">
        <v>114</v>
      </c>
      <c r="L783" s="11" t="s">
        <v>114</v>
      </c>
      <c r="M783" s="11" t="s">
        <v>114</v>
      </c>
      <c r="N783" s="11" t="s">
        <v>272</v>
      </c>
      <c r="O783" s="11" t="s">
        <v>271</v>
      </c>
      <c r="P783" s="11" t="s">
        <v>272</v>
      </c>
      <c r="Q783" s="11" t="s">
        <v>272</v>
      </c>
      <c r="R783" s="11" t="s">
        <v>271</v>
      </c>
      <c r="S783" s="11" t="s">
        <v>114</v>
      </c>
      <c r="T783" s="11" t="s">
        <v>272</v>
      </c>
      <c r="U783" s="11" t="s">
        <v>271</v>
      </c>
      <c r="V783" s="11" t="s">
        <v>272</v>
      </c>
      <c r="W783" s="11" t="s">
        <v>114</v>
      </c>
      <c r="X783" s="11" t="s">
        <v>114</v>
      </c>
      <c r="Y783" s="11" t="s">
        <v>114</v>
      </c>
      <c r="Z783" s="155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2</v>
      </c>
    </row>
    <row r="784" spans="1:65">
      <c r="A784" s="30"/>
      <c r="B784" s="19"/>
      <c r="C784" s="9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155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3</v>
      </c>
    </row>
    <row r="785" spans="1:65">
      <c r="A785" s="30"/>
      <c r="B785" s="18">
        <v>1</v>
      </c>
      <c r="C785" s="14">
        <v>1</v>
      </c>
      <c r="D785" s="22">
        <v>5.4</v>
      </c>
      <c r="E785" s="157">
        <v>2.8</v>
      </c>
      <c r="F785" s="22">
        <v>5.56</v>
      </c>
      <c r="G785" s="22">
        <v>5.5</v>
      </c>
      <c r="H785" s="150" t="s">
        <v>96</v>
      </c>
      <c r="I785" s="22">
        <v>5.3</v>
      </c>
      <c r="J785" s="150" t="s">
        <v>96</v>
      </c>
      <c r="K785" s="150" t="s">
        <v>96</v>
      </c>
      <c r="L785" s="22">
        <v>5.7</v>
      </c>
      <c r="M785" s="22">
        <v>5.4</v>
      </c>
      <c r="N785" s="150">
        <v>6</v>
      </c>
      <c r="O785" s="22">
        <v>5.5228753415505309</v>
      </c>
      <c r="P785" s="22">
        <v>5.05</v>
      </c>
      <c r="Q785" s="22">
        <v>5.3</v>
      </c>
      <c r="R785" s="150">
        <v>6.6</v>
      </c>
      <c r="S785" s="150">
        <v>5</v>
      </c>
      <c r="T785" s="22">
        <v>5.4</v>
      </c>
      <c r="U785" s="22">
        <v>5.8053516638467304</v>
      </c>
      <c r="V785" s="22">
        <v>5.0999999999999996</v>
      </c>
      <c r="W785" s="22">
        <v>5.7</v>
      </c>
      <c r="X785" s="22">
        <v>5.35</v>
      </c>
      <c r="Y785" s="22">
        <v>4.7963333333333331</v>
      </c>
      <c r="Z785" s="155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>
        <v>1</v>
      </c>
      <c r="C786" s="9">
        <v>2</v>
      </c>
      <c r="D786" s="11">
        <v>5.2</v>
      </c>
      <c r="E786" s="11">
        <v>4.5</v>
      </c>
      <c r="F786" s="11">
        <v>5.62</v>
      </c>
      <c r="G786" s="11">
        <v>5.6</v>
      </c>
      <c r="H786" s="151" t="s">
        <v>96</v>
      </c>
      <c r="I786" s="11">
        <v>5.4</v>
      </c>
      <c r="J786" s="151">
        <v>10</v>
      </c>
      <c r="K786" s="151" t="s">
        <v>96</v>
      </c>
      <c r="L786" s="11">
        <v>5.5</v>
      </c>
      <c r="M786" s="11">
        <v>5.4</v>
      </c>
      <c r="N786" s="151">
        <v>6</v>
      </c>
      <c r="O786" s="11">
        <v>5.4733343791286435</v>
      </c>
      <c r="P786" s="11">
        <v>5.05</v>
      </c>
      <c r="Q786" s="11">
        <v>5.3</v>
      </c>
      <c r="R786" s="151">
        <v>6.2</v>
      </c>
      <c r="S786" s="151">
        <v>5</v>
      </c>
      <c r="T786" s="11">
        <v>5.7</v>
      </c>
      <c r="U786" s="11">
        <v>5.8321520044175701</v>
      </c>
      <c r="V786" s="11">
        <v>5.0999999999999996</v>
      </c>
      <c r="W786" s="11">
        <v>5.6</v>
      </c>
      <c r="X786" s="11">
        <v>5.35</v>
      </c>
      <c r="Y786" s="11">
        <v>4.9063333333333334</v>
      </c>
      <c r="Z786" s="155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31</v>
      </c>
    </row>
    <row r="787" spans="1:65">
      <c r="A787" s="30"/>
      <c r="B787" s="19">
        <v>1</v>
      </c>
      <c r="C787" s="9">
        <v>3</v>
      </c>
      <c r="D787" s="11">
        <v>5.3</v>
      </c>
      <c r="E787" s="11">
        <v>4.2</v>
      </c>
      <c r="F787" s="11">
        <v>5.66</v>
      </c>
      <c r="G787" s="11">
        <v>5.3</v>
      </c>
      <c r="H787" s="151" t="s">
        <v>96</v>
      </c>
      <c r="I787" s="11">
        <v>5.5</v>
      </c>
      <c r="J787" s="151">
        <v>10</v>
      </c>
      <c r="K787" s="151" t="s">
        <v>96</v>
      </c>
      <c r="L787" s="11">
        <v>5.4</v>
      </c>
      <c r="M787" s="11">
        <v>5.4</v>
      </c>
      <c r="N787" s="151">
        <v>6</v>
      </c>
      <c r="O787" s="11">
        <v>5.77552315810604</v>
      </c>
      <c r="P787" s="11">
        <v>5.03</v>
      </c>
      <c r="Q787" s="11">
        <v>5.3</v>
      </c>
      <c r="R787" s="151">
        <v>6.3</v>
      </c>
      <c r="S787" s="151">
        <v>5</v>
      </c>
      <c r="T787" s="11">
        <v>5.7</v>
      </c>
      <c r="U787" s="11">
        <v>5.8032776481781019</v>
      </c>
      <c r="V787" s="11">
        <v>5.4</v>
      </c>
      <c r="W787" s="11">
        <v>5.6</v>
      </c>
      <c r="X787" s="11">
        <v>5.4</v>
      </c>
      <c r="Y787" s="11">
        <v>4.8500000000000005</v>
      </c>
      <c r="Z787" s="155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16</v>
      </c>
    </row>
    <row r="788" spans="1:65">
      <c r="A788" s="30"/>
      <c r="B788" s="19">
        <v>1</v>
      </c>
      <c r="C788" s="9">
        <v>4</v>
      </c>
      <c r="D788" s="11">
        <v>5</v>
      </c>
      <c r="E788" s="11">
        <v>5.3</v>
      </c>
      <c r="F788" s="11">
        <v>5.46</v>
      </c>
      <c r="G788" s="11">
        <v>5.4</v>
      </c>
      <c r="H788" s="151" t="s">
        <v>96</v>
      </c>
      <c r="I788" s="11">
        <v>5.4</v>
      </c>
      <c r="J788" s="151">
        <v>10</v>
      </c>
      <c r="K788" s="151" t="s">
        <v>96</v>
      </c>
      <c r="L788" s="11">
        <v>5.3</v>
      </c>
      <c r="M788" s="11">
        <v>5.4</v>
      </c>
      <c r="N788" s="151">
        <v>6</v>
      </c>
      <c r="O788" s="11">
        <v>5.6994315149972872</v>
      </c>
      <c r="P788" s="11">
        <v>5.04</v>
      </c>
      <c r="Q788" s="11">
        <v>5.4</v>
      </c>
      <c r="R788" s="151">
        <v>6.4</v>
      </c>
      <c r="S788" s="151">
        <v>5</v>
      </c>
      <c r="T788" s="11">
        <v>5.9</v>
      </c>
      <c r="U788" s="11">
        <v>5.8282722637244202</v>
      </c>
      <c r="V788" s="11">
        <v>4.9000000000000004</v>
      </c>
      <c r="W788" s="11">
        <v>5.7</v>
      </c>
      <c r="X788" s="11">
        <v>5.45</v>
      </c>
      <c r="Y788" s="11">
        <v>4.8006666666666673</v>
      </c>
      <c r="Z788" s="155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5.3671024196538886</v>
      </c>
    </row>
    <row r="789" spans="1:65">
      <c r="A789" s="30"/>
      <c r="B789" s="19">
        <v>1</v>
      </c>
      <c r="C789" s="9">
        <v>5</v>
      </c>
      <c r="D789" s="11">
        <v>5.2</v>
      </c>
      <c r="E789" s="11">
        <v>5.0999999999999996</v>
      </c>
      <c r="F789" s="11">
        <v>5.63</v>
      </c>
      <c r="G789" s="11">
        <v>5.5</v>
      </c>
      <c r="H789" s="151" t="s">
        <v>96</v>
      </c>
      <c r="I789" s="11">
        <v>5.4</v>
      </c>
      <c r="J789" s="151">
        <v>10</v>
      </c>
      <c r="K789" s="151" t="s">
        <v>96</v>
      </c>
      <c r="L789" s="11">
        <v>5.3</v>
      </c>
      <c r="M789" s="11">
        <v>5.4</v>
      </c>
      <c r="N789" s="151">
        <v>6</v>
      </c>
      <c r="O789" s="11">
        <v>5.3318293016175069</v>
      </c>
      <c r="P789" s="11">
        <v>5.01</v>
      </c>
      <c r="Q789" s="11">
        <v>5.5</v>
      </c>
      <c r="R789" s="151">
        <v>6.1</v>
      </c>
      <c r="S789" s="151">
        <v>5</v>
      </c>
      <c r="T789" s="11">
        <v>5.7</v>
      </c>
      <c r="U789" s="11">
        <v>5.8741413282246002</v>
      </c>
      <c r="V789" s="11">
        <v>5.2</v>
      </c>
      <c r="W789" s="11">
        <v>5.6</v>
      </c>
      <c r="X789" s="11">
        <v>5.35</v>
      </c>
      <c r="Y789" s="11">
        <v>4.8280000000000003</v>
      </c>
      <c r="Z789" s="155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51</v>
      </c>
    </row>
    <row r="790" spans="1:65">
      <c r="A790" s="30"/>
      <c r="B790" s="19">
        <v>1</v>
      </c>
      <c r="C790" s="9">
        <v>6</v>
      </c>
      <c r="D790" s="11">
        <v>4.9000000000000004</v>
      </c>
      <c r="E790" s="11">
        <v>6.2</v>
      </c>
      <c r="F790" s="11">
        <v>5.43</v>
      </c>
      <c r="G790" s="11">
        <v>5.5</v>
      </c>
      <c r="H790" s="151" t="s">
        <v>96</v>
      </c>
      <c r="I790" s="11">
        <v>5.4</v>
      </c>
      <c r="J790" s="151">
        <v>10</v>
      </c>
      <c r="K790" s="151" t="s">
        <v>96</v>
      </c>
      <c r="L790" s="11">
        <v>5.3</v>
      </c>
      <c r="M790" s="11">
        <v>5.3</v>
      </c>
      <c r="N790" s="151">
        <v>6</v>
      </c>
      <c r="O790" s="11">
        <v>5.5730047586536102</v>
      </c>
      <c r="P790" s="11">
        <v>4.9800000000000004</v>
      </c>
      <c r="Q790" s="11">
        <v>5.6</v>
      </c>
      <c r="R790" s="151">
        <v>6.6</v>
      </c>
      <c r="S790" s="151">
        <v>5</v>
      </c>
      <c r="T790" s="11">
        <v>5.3</v>
      </c>
      <c r="U790" s="11">
        <v>5.8766389243282502</v>
      </c>
      <c r="V790" s="11">
        <v>4.9000000000000004</v>
      </c>
      <c r="W790" s="11">
        <v>5.7</v>
      </c>
      <c r="X790" s="11">
        <v>5.4</v>
      </c>
      <c r="Y790" s="11">
        <v>4.8846666666666669</v>
      </c>
      <c r="Z790" s="155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20" t="s">
        <v>258</v>
      </c>
      <c r="C791" s="12"/>
      <c r="D791" s="23">
        <v>5.166666666666667</v>
      </c>
      <c r="E791" s="23">
        <v>4.6833333333333327</v>
      </c>
      <c r="F791" s="23">
        <v>5.56</v>
      </c>
      <c r="G791" s="23">
        <v>5.4666666666666659</v>
      </c>
      <c r="H791" s="23" t="s">
        <v>621</v>
      </c>
      <c r="I791" s="23">
        <v>5.3999999999999995</v>
      </c>
      <c r="J791" s="23">
        <v>10</v>
      </c>
      <c r="K791" s="23" t="s">
        <v>621</v>
      </c>
      <c r="L791" s="23">
        <v>5.416666666666667</v>
      </c>
      <c r="M791" s="23">
        <v>5.3833333333333329</v>
      </c>
      <c r="N791" s="23">
        <v>6</v>
      </c>
      <c r="O791" s="23">
        <v>5.5626664090089362</v>
      </c>
      <c r="P791" s="23">
        <v>5.0266666666666664</v>
      </c>
      <c r="Q791" s="23">
        <v>5.3999999999999995</v>
      </c>
      <c r="R791" s="23">
        <v>6.3666666666666671</v>
      </c>
      <c r="S791" s="23">
        <v>5</v>
      </c>
      <c r="T791" s="23">
        <v>5.6166666666666671</v>
      </c>
      <c r="U791" s="23">
        <v>5.8366389721199461</v>
      </c>
      <c r="V791" s="23">
        <v>5.1000000000000005</v>
      </c>
      <c r="W791" s="23">
        <v>5.6499999999999995</v>
      </c>
      <c r="X791" s="23">
        <v>5.3833333333333329</v>
      </c>
      <c r="Y791" s="23">
        <v>4.844333333333334</v>
      </c>
      <c r="Z791" s="155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3" t="s">
        <v>259</v>
      </c>
      <c r="C792" s="29"/>
      <c r="D792" s="11">
        <v>5.2</v>
      </c>
      <c r="E792" s="11">
        <v>4.8</v>
      </c>
      <c r="F792" s="11">
        <v>5.59</v>
      </c>
      <c r="G792" s="11">
        <v>5.5</v>
      </c>
      <c r="H792" s="11" t="s">
        <v>621</v>
      </c>
      <c r="I792" s="11">
        <v>5.4</v>
      </c>
      <c r="J792" s="11">
        <v>10</v>
      </c>
      <c r="K792" s="11" t="s">
        <v>621</v>
      </c>
      <c r="L792" s="11">
        <v>5.35</v>
      </c>
      <c r="M792" s="11">
        <v>5.4</v>
      </c>
      <c r="N792" s="11">
        <v>6</v>
      </c>
      <c r="O792" s="11">
        <v>5.5479400501020706</v>
      </c>
      <c r="P792" s="11">
        <v>5.0350000000000001</v>
      </c>
      <c r="Q792" s="11">
        <v>5.35</v>
      </c>
      <c r="R792" s="11">
        <v>6.35</v>
      </c>
      <c r="S792" s="11">
        <v>5</v>
      </c>
      <c r="T792" s="11">
        <v>5.7</v>
      </c>
      <c r="U792" s="11">
        <v>5.8302121340709956</v>
      </c>
      <c r="V792" s="11">
        <v>5.0999999999999996</v>
      </c>
      <c r="W792" s="11">
        <v>5.65</v>
      </c>
      <c r="X792" s="11">
        <v>5.375</v>
      </c>
      <c r="Y792" s="11">
        <v>4.8390000000000004</v>
      </c>
      <c r="Z792" s="155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3" t="s">
        <v>260</v>
      </c>
      <c r="C793" s="29"/>
      <c r="D793" s="24">
        <v>0.18618986725025252</v>
      </c>
      <c r="E793" s="24">
        <v>1.1548448669265798</v>
      </c>
      <c r="F793" s="24">
        <v>9.5289033996572875E-2</v>
      </c>
      <c r="G793" s="24">
        <v>0.10327955589886437</v>
      </c>
      <c r="H793" s="24" t="s">
        <v>621</v>
      </c>
      <c r="I793" s="24">
        <v>6.3245553203367638E-2</v>
      </c>
      <c r="J793" s="24">
        <v>0</v>
      </c>
      <c r="K793" s="24" t="s">
        <v>621</v>
      </c>
      <c r="L793" s="24">
        <v>0.16020819787597235</v>
      </c>
      <c r="M793" s="24">
        <v>4.082482904638652E-2</v>
      </c>
      <c r="N793" s="24">
        <v>0</v>
      </c>
      <c r="O793" s="24">
        <v>0.15935424819340269</v>
      </c>
      <c r="P793" s="24">
        <v>2.7325202042558758E-2</v>
      </c>
      <c r="Q793" s="24">
        <v>0.12649110640673514</v>
      </c>
      <c r="R793" s="24">
        <v>0.20655911179772884</v>
      </c>
      <c r="S793" s="24">
        <v>0</v>
      </c>
      <c r="T793" s="24">
        <v>0.2228601953392905</v>
      </c>
      <c r="U793" s="24">
        <v>3.2213137607941041E-2</v>
      </c>
      <c r="V793" s="24">
        <v>0.18973665961010275</v>
      </c>
      <c r="W793" s="24">
        <v>5.4772255750516897E-2</v>
      </c>
      <c r="X793" s="24">
        <v>4.0824829046386589E-2</v>
      </c>
      <c r="Y793" s="24">
        <v>4.4677610599593263E-2</v>
      </c>
      <c r="Z793" s="214"/>
      <c r="AA793" s="215"/>
      <c r="AB793" s="215"/>
      <c r="AC793" s="215"/>
      <c r="AD793" s="215"/>
      <c r="AE793" s="215"/>
      <c r="AF793" s="215"/>
      <c r="AG793" s="215"/>
      <c r="AH793" s="215"/>
      <c r="AI793" s="215"/>
      <c r="AJ793" s="215"/>
      <c r="AK793" s="215"/>
      <c r="AL793" s="215"/>
      <c r="AM793" s="215"/>
      <c r="AN793" s="215"/>
      <c r="AO793" s="215"/>
      <c r="AP793" s="215"/>
      <c r="AQ793" s="215"/>
      <c r="AR793" s="215"/>
      <c r="AS793" s="215"/>
      <c r="AT793" s="215"/>
      <c r="AU793" s="215"/>
      <c r="AV793" s="215"/>
      <c r="AW793" s="215"/>
      <c r="AX793" s="215"/>
      <c r="AY793" s="215"/>
      <c r="AZ793" s="215"/>
      <c r="BA793" s="215"/>
      <c r="BB793" s="215"/>
      <c r="BC793" s="215"/>
      <c r="BD793" s="215"/>
      <c r="BE793" s="215"/>
      <c r="BF793" s="215"/>
      <c r="BG793" s="215"/>
      <c r="BH793" s="215"/>
      <c r="BI793" s="215"/>
      <c r="BJ793" s="215"/>
      <c r="BK793" s="215"/>
      <c r="BL793" s="215"/>
      <c r="BM793" s="56"/>
    </row>
    <row r="794" spans="1:65">
      <c r="A794" s="30"/>
      <c r="B794" s="3" t="s">
        <v>86</v>
      </c>
      <c r="C794" s="29"/>
      <c r="D794" s="13">
        <v>3.6036748500048871E-2</v>
      </c>
      <c r="E794" s="13">
        <v>0.24658609258218789</v>
      </c>
      <c r="F794" s="13">
        <v>1.7138315467009512E-2</v>
      </c>
      <c r="G794" s="13">
        <v>1.8892601688816655E-2</v>
      </c>
      <c r="H794" s="13" t="s">
        <v>621</v>
      </c>
      <c r="I794" s="13">
        <v>1.171213948210512E-2</v>
      </c>
      <c r="J794" s="13">
        <v>0</v>
      </c>
      <c r="K794" s="13" t="s">
        <v>621</v>
      </c>
      <c r="L794" s="13">
        <v>2.9576898069410277E-2</v>
      </c>
      <c r="M794" s="13">
        <v>7.5835595751801588E-3</v>
      </c>
      <c r="N794" s="13">
        <v>0</v>
      </c>
      <c r="O794" s="13">
        <v>2.8647097718339322E-2</v>
      </c>
      <c r="P794" s="13">
        <v>5.436048151702671E-3</v>
      </c>
      <c r="Q794" s="13">
        <v>2.3424278964210211E-2</v>
      </c>
      <c r="R794" s="13">
        <v>3.2443839549381494E-2</v>
      </c>
      <c r="S794" s="13">
        <v>0</v>
      </c>
      <c r="T794" s="13">
        <v>3.9678373057440444E-2</v>
      </c>
      <c r="U794" s="13">
        <v>5.5191245786855294E-3</v>
      </c>
      <c r="V794" s="13">
        <v>3.7203266590216222E-2</v>
      </c>
      <c r="W794" s="13">
        <v>9.6942045576136112E-3</v>
      </c>
      <c r="X794" s="13">
        <v>7.5835595751801719E-3</v>
      </c>
      <c r="Y794" s="13">
        <v>9.2226540837252995E-3</v>
      </c>
      <c r="Z794" s="155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261</v>
      </c>
      <c r="C795" s="29"/>
      <c r="D795" s="13">
        <v>-3.7345244661857402E-2</v>
      </c>
      <c r="E795" s="13">
        <v>-0.12740004435478058</v>
      </c>
      <c r="F795" s="13">
        <v>3.5940730260659137E-2</v>
      </c>
      <c r="G795" s="13">
        <v>1.8550837906163631E-2</v>
      </c>
      <c r="H795" s="13" t="s">
        <v>621</v>
      </c>
      <c r="I795" s="13">
        <v>6.1294862243810311E-3</v>
      </c>
      <c r="J795" s="13">
        <v>0.86320275226737264</v>
      </c>
      <c r="K795" s="13" t="s">
        <v>621</v>
      </c>
      <c r="L795" s="13">
        <v>9.234824144826792E-3</v>
      </c>
      <c r="M795" s="13">
        <v>3.0241483039354922E-3</v>
      </c>
      <c r="N795" s="13">
        <v>0.11792165136042354</v>
      </c>
      <c r="O795" s="13">
        <v>3.6437536321071162E-2</v>
      </c>
      <c r="P795" s="13">
        <v>-6.3430083193600773E-2</v>
      </c>
      <c r="Q795" s="13">
        <v>6.1294862243810311E-3</v>
      </c>
      <c r="R795" s="13">
        <v>0.1862390856102274</v>
      </c>
      <c r="S795" s="13">
        <v>-6.8398623866313679E-2</v>
      </c>
      <c r="T795" s="13">
        <v>4.6498879190174369E-2</v>
      </c>
      <c r="U795" s="13">
        <v>8.7484179684489183E-2</v>
      </c>
      <c r="V795" s="13">
        <v>-4.9766596343639891E-2</v>
      </c>
      <c r="W795" s="13">
        <v>5.2709555031065447E-2</v>
      </c>
      <c r="X795" s="13">
        <v>3.0241483039354922E-3</v>
      </c>
      <c r="Y795" s="13">
        <v>-9.7402480043275674E-2</v>
      </c>
      <c r="Z795" s="155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46" t="s">
        <v>262</v>
      </c>
      <c r="C796" s="47"/>
      <c r="D796" s="45">
        <v>0.67</v>
      </c>
      <c r="E796" s="45">
        <v>2.0699999999999998</v>
      </c>
      <c r="F796" s="45">
        <v>0.46</v>
      </c>
      <c r="G796" s="45">
        <v>0.19</v>
      </c>
      <c r="H796" s="45">
        <v>1.1599999999999999</v>
      </c>
      <c r="I796" s="45">
        <v>0</v>
      </c>
      <c r="J796" s="45" t="s">
        <v>263</v>
      </c>
      <c r="K796" s="45">
        <v>1.1599999999999999</v>
      </c>
      <c r="L796" s="45">
        <v>0.05</v>
      </c>
      <c r="M796" s="45">
        <v>0.05</v>
      </c>
      <c r="N796" s="45" t="s">
        <v>263</v>
      </c>
      <c r="O796" s="45">
        <v>0.47</v>
      </c>
      <c r="P796" s="45">
        <v>1.08</v>
      </c>
      <c r="Q796" s="45">
        <v>0</v>
      </c>
      <c r="R796" s="45">
        <v>2.79</v>
      </c>
      <c r="S796" s="45" t="s">
        <v>263</v>
      </c>
      <c r="T796" s="45">
        <v>0.63</v>
      </c>
      <c r="U796" s="45">
        <v>1.26</v>
      </c>
      <c r="V796" s="45">
        <v>0.87</v>
      </c>
      <c r="W796" s="45">
        <v>0.72</v>
      </c>
      <c r="X796" s="45">
        <v>0.05</v>
      </c>
      <c r="Y796" s="45">
        <v>1.61</v>
      </c>
      <c r="Z796" s="155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B797" s="158" t="s">
        <v>282</v>
      </c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BM797" s="55"/>
    </row>
    <row r="798" spans="1:65">
      <c r="BM798" s="55"/>
    </row>
    <row r="799" spans="1:65" ht="15">
      <c r="B799" s="8" t="s">
        <v>475</v>
      </c>
      <c r="BM799" s="28" t="s">
        <v>66</v>
      </c>
    </row>
    <row r="800" spans="1:65" ht="15">
      <c r="A800" s="25" t="s">
        <v>61</v>
      </c>
      <c r="B800" s="18" t="s">
        <v>110</v>
      </c>
      <c r="C800" s="15" t="s">
        <v>111</v>
      </c>
      <c r="D800" s="16" t="s">
        <v>225</v>
      </c>
      <c r="E800" s="17" t="s">
        <v>225</v>
      </c>
      <c r="F800" s="17" t="s">
        <v>225</v>
      </c>
      <c r="G800" s="17" t="s">
        <v>225</v>
      </c>
      <c r="H800" s="17" t="s">
        <v>225</v>
      </c>
      <c r="I800" s="17" t="s">
        <v>225</v>
      </c>
      <c r="J800" s="17" t="s">
        <v>225</v>
      </c>
      <c r="K800" s="17" t="s">
        <v>225</v>
      </c>
      <c r="L800" s="17" t="s">
        <v>225</v>
      </c>
      <c r="M800" s="17" t="s">
        <v>225</v>
      </c>
      <c r="N800" s="17" t="s">
        <v>225</v>
      </c>
      <c r="O800" s="17" t="s">
        <v>225</v>
      </c>
      <c r="P800" s="17" t="s">
        <v>225</v>
      </c>
      <c r="Q800" s="17" t="s">
        <v>225</v>
      </c>
      <c r="R800" s="17" t="s">
        <v>225</v>
      </c>
      <c r="S800" s="155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1</v>
      </c>
    </row>
    <row r="801" spans="1:65">
      <c r="A801" s="30"/>
      <c r="B801" s="19" t="s">
        <v>226</v>
      </c>
      <c r="C801" s="9" t="s">
        <v>226</v>
      </c>
      <c r="D801" s="153" t="s">
        <v>228</v>
      </c>
      <c r="E801" s="154" t="s">
        <v>229</v>
      </c>
      <c r="F801" s="154" t="s">
        <v>230</v>
      </c>
      <c r="G801" s="154" t="s">
        <v>231</v>
      </c>
      <c r="H801" s="154" t="s">
        <v>233</v>
      </c>
      <c r="I801" s="154" t="s">
        <v>236</v>
      </c>
      <c r="J801" s="154" t="s">
        <v>238</v>
      </c>
      <c r="K801" s="154" t="s">
        <v>239</v>
      </c>
      <c r="L801" s="154" t="s">
        <v>240</v>
      </c>
      <c r="M801" s="154" t="s">
        <v>241</v>
      </c>
      <c r="N801" s="154" t="s">
        <v>242</v>
      </c>
      <c r="O801" s="154" t="s">
        <v>243</v>
      </c>
      <c r="P801" s="154" t="s">
        <v>247</v>
      </c>
      <c r="Q801" s="154" t="s">
        <v>249</v>
      </c>
      <c r="R801" s="154" t="s">
        <v>250</v>
      </c>
      <c r="S801" s="155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 t="s">
        <v>3</v>
      </c>
    </row>
    <row r="802" spans="1:65">
      <c r="A802" s="30"/>
      <c r="B802" s="19"/>
      <c r="C802" s="9"/>
      <c r="D802" s="10" t="s">
        <v>271</v>
      </c>
      <c r="E802" s="11" t="s">
        <v>272</v>
      </c>
      <c r="F802" s="11" t="s">
        <v>114</v>
      </c>
      <c r="G802" s="11" t="s">
        <v>271</v>
      </c>
      <c r="H802" s="11" t="s">
        <v>272</v>
      </c>
      <c r="I802" s="11" t="s">
        <v>271</v>
      </c>
      <c r="J802" s="11" t="s">
        <v>272</v>
      </c>
      <c r="K802" s="11" t="s">
        <v>271</v>
      </c>
      <c r="L802" s="11" t="s">
        <v>272</v>
      </c>
      <c r="M802" s="11" t="s">
        <v>272</v>
      </c>
      <c r="N802" s="11" t="s">
        <v>114</v>
      </c>
      <c r="O802" s="11" t="s">
        <v>271</v>
      </c>
      <c r="P802" s="11" t="s">
        <v>272</v>
      </c>
      <c r="Q802" s="11" t="s">
        <v>271</v>
      </c>
      <c r="R802" s="11" t="s">
        <v>114</v>
      </c>
      <c r="S802" s="155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</v>
      </c>
    </row>
    <row r="803" spans="1:65">
      <c r="A803" s="30"/>
      <c r="B803" s="19"/>
      <c r="C803" s="9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155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2</v>
      </c>
    </row>
    <row r="804" spans="1:65">
      <c r="A804" s="30"/>
      <c r="B804" s="18">
        <v>1</v>
      </c>
      <c r="C804" s="14">
        <v>1</v>
      </c>
      <c r="D804" s="226">
        <v>19</v>
      </c>
      <c r="E804" s="226">
        <v>19</v>
      </c>
      <c r="F804" s="226">
        <v>18.649999999999999</v>
      </c>
      <c r="G804" s="226">
        <v>20</v>
      </c>
      <c r="H804" s="226">
        <v>21</v>
      </c>
      <c r="I804" s="226">
        <v>19.2</v>
      </c>
      <c r="J804" s="226">
        <v>17.8</v>
      </c>
      <c r="K804" s="226">
        <v>18.582438703089021</v>
      </c>
      <c r="L804" s="226">
        <v>17.38</v>
      </c>
      <c r="M804" s="226">
        <v>21</v>
      </c>
      <c r="N804" s="226">
        <v>19</v>
      </c>
      <c r="O804" s="226">
        <v>18</v>
      </c>
      <c r="P804" s="226">
        <v>20</v>
      </c>
      <c r="Q804" s="226">
        <v>20</v>
      </c>
      <c r="R804" s="226">
        <v>19.73</v>
      </c>
      <c r="S804" s="227"/>
      <c r="T804" s="228"/>
      <c r="U804" s="228"/>
      <c r="V804" s="228"/>
      <c r="W804" s="228"/>
      <c r="X804" s="228"/>
      <c r="Y804" s="228"/>
      <c r="Z804" s="228"/>
      <c r="AA804" s="228"/>
      <c r="AB804" s="228"/>
      <c r="AC804" s="228"/>
      <c r="AD804" s="228"/>
      <c r="AE804" s="228"/>
      <c r="AF804" s="228"/>
      <c r="AG804" s="228"/>
      <c r="AH804" s="228"/>
      <c r="AI804" s="228"/>
      <c r="AJ804" s="228"/>
      <c r="AK804" s="228"/>
      <c r="AL804" s="228"/>
      <c r="AM804" s="228"/>
      <c r="AN804" s="228"/>
      <c r="AO804" s="228"/>
      <c r="AP804" s="228"/>
      <c r="AQ804" s="228"/>
      <c r="AR804" s="228"/>
      <c r="AS804" s="228"/>
      <c r="AT804" s="228"/>
      <c r="AU804" s="228"/>
      <c r="AV804" s="228"/>
      <c r="AW804" s="228"/>
      <c r="AX804" s="228"/>
      <c r="AY804" s="228"/>
      <c r="AZ804" s="228"/>
      <c r="BA804" s="228"/>
      <c r="BB804" s="228"/>
      <c r="BC804" s="228"/>
      <c r="BD804" s="228"/>
      <c r="BE804" s="228"/>
      <c r="BF804" s="228"/>
      <c r="BG804" s="228"/>
      <c r="BH804" s="228"/>
      <c r="BI804" s="228"/>
      <c r="BJ804" s="228"/>
      <c r="BK804" s="228"/>
      <c r="BL804" s="228"/>
      <c r="BM804" s="229">
        <v>1</v>
      </c>
    </row>
    <row r="805" spans="1:65">
      <c r="A805" s="30"/>
      <c r="B805" s="19">
        <v>1</v>
      </c>
      <c r="C805" s="9">
        <v>2</v>
      </c>
      <c r="D805" s="230">
        <v>18</v>
      </c>
      <c r="E805" s="230">
        <v>18</v>
      </c>
      <c r="F805" s="230">
        <v>19.5</v>
      </c>
      <c r="G805" s="230">
        <v>20</v>
      </c>
      <c r="H805" s="230">
        <v>20</v>
      </c>
      <c r="I805" s="230">
        <v>19.3</v>
      </c>
      <c r="J805" s="230">
        <v>18.2</v>
      </c>
      <c r="K805" s="230">
        <v>18.615744871711495</v>
      </c>
      <c r="L805" s="230">
        <v>17.690000000000001</v>
      </c>
      <c r="M805" s="230">
        <v>20</v>
      </c>
      <c r="N805" s="230">
        <v>19</v>
      </c>
      <c r="O805" s="230">
        <v>18</v>
      </c>
      <c r="P805" s="230">
        <v>19</v>
      </c>
      <c r="Q805" s="230">
        <v>19.600000000000001</v>
      </c>
      <c r="R805" s="230">
        <v>19.73</v>
      </c>
      <c r="S805" s="227"/>
      <c r="T805" s="228"/>
      <c r="U805" s="228"/>
      <c r="V805" s="228"/>
      <c r="W805" s="228"/>
      <c r="X805" s="228"/>
      <c r="Y805" s="228"/>
      <c r="Z805" s="228"/>
      <c r="AA805" s="228"/>
      <c r="AB805" s="228"/>
      <c r="AC805" s="228"/>
      <c r="AD805" s="228"/>
      <c r="AE805" s="228"/>
      <c r="AF805" s="228"/>
      <c r="AG805" s="228"/>
      <c r="AH805" s="228"/>
      <c r="AI805" s="228"/>
      <c r="AJ805" s="228"/>
      <c r="AK805" s="228"/>
      <c r="AL805" s="228"/>
      <c r="AM805" s="228"/>
      <c r="AN805" s="228"/>
      <c r="AO805" s="228"/>
      <c r="AP805" s="228"/>
      <c r="AQ805" s="228"/>
      <c r="AR805" s="228"/>
      <c r="AS805" s="228"/>
      <c r="AT805" s="228"/>
      <c r="AU805" s="228"/>
      <c r="AV805" s="228"/>
      <c r="AW805" s="228"/>
      <c r="AX805" s="228"/>
      <c r="AY805" s="228"/>
      <c r="AZ805" s="228"/>
      <c r="BA805" s="228"/>
      <c r="BB805" s="228"/>
      <c r="BC805" s="228"/>
      <c r="BD805" s="228"/>
      <c r="BE805" s="228"/>
      <c r="BF805" s="228"/>
      <c r="BG805" s="228"/>
      <c r="BH805" s="228"/>
      <c r="BI805" s="228"/>
      <c r="BJ805" s="228"/>
      <c r="BK805" s="228"/>
      <c r="BL805" s="228"/>
      <c r="BM805" s="229" t="e">
        <v>#N/A</v>
      </c>
    </row>
    <row r="806" spans="1:65">
      <c r="A806" s="30"/>
      <c r="B806" s="19">
        <v>1</v>
      </c>
      <c r="C806" s="9">
        <v>3</v>
      </c>
      <c r="D806" s="230">
        <v>18</v>
      </c>
      <c r="E806" s="243">
        <v>15</v>
      </c>
      <c r="F806" s="230">
        <v>19.739999999999998</v>
      </c>
      <c r="G806" s="230">
        <v>19</v>
      </c>
      <c r="H806" s="230">
        <v>22</v>
      </c>
      <c r="I806" s="230">
        <v>19.600000000000001</v>
      </c>
      <c r="J806" s="230">
        <v>20.7</v>
      </c>
      <c r="K806" s="230">
        <v>19.046606026851279</v>
      </c>
      <c r="L806" s="230">
        <v>17.329999999999998</v>
      </c>
      <c r="M806" s="230">
        <v>20</v>
      </c>
      <c r="N806" s="230">
        <v>19</v>
      </c>
      <c r="O806" s="230">
        <v>18</v>
      </c>
      <c r="P806" s="230">
        <v>21</v>
      </c>
      <c r="Q806" s="230">
        <v>20.9</v>
      </c>
      <c r="R806" s="230">
        <v>19.75</v>
      </c>
      <c r="S806" s="227"/>
      <c r="T806" s="228"/>
      <c r="U806" s="228"/>
      <c r="V806" s="228"/>
      <c r="W806" s="228"/>
      <c r="X806" s="228"/>
      <c r="Y806" s="228"/>
      <c r="Z806" s="228"/>
      <c r="AA806" s="228"/>
      <c r="AB806" s="228"/>
      <c r="AC806" s="228"/>
      <c r="AD806" s="228"/>
      <c r="AE806" s="228"/>
      <c r="AF806" s="228"/>
      <c r="AG806" s="228"/>
      <c r="AH806" s="228"/>
      <c r="AI806" s="228"/>
      <c r="AJ806" s="228"/>
      <c r="AK806" s="228"/>
      <c r="AL806" s="228"/>
      <c r="AM806" s="228"/>
      <c r="AN806" s="228"/>
      <c r="AO806" s="228"/>
      <c r="AP806" s="228"/>
      <c r="AQ806" s="228"/>
      <c r="AR806" s="228"/>
      <c r="AS806" s="228"/>
      <c r="AT806" s="228"/>
      <c r="AU806" s="228"/>
      <c r="AV806" s="228"/>
      <c r="AW806" s="228"/>
      <c r="AX806" s="228"/>
      <c r="AY806" s="228"/>
      <c r="AZ806" s="228"/>
      <c r="BA806" s="228"/>
      <c r="BB806" s="228"/>
      <c r="BC806" s="228"/>
      <c r="BD806" s="228"/>
      <c r="BE806" s="228"/>
      <c r="BF806" s="228"/>
      <c r="BG806" s="228"/>
      <c r="BH806" s="228"/>
      <c r="BI806" s="228"/>
      <c r="BJ806" s="228"/>
      <c r="BK806" s="228"/>
      <c r="BL806" s="228"/>
      <c r="BM806" s="229">
        <v>16</v>
      </c>
    </row>
    <row r="807" spans="1:65">
      <c r="A807" s="30"/>
      <c r="B807" s="19">
        <v>1</v>
      </c>
      <c r="C807" s="9">
        <v>4</v>
      </c>
      <c r="D807" s="230">
        <v>18</v>
      </c>
      <c r="E807" s="230">
        <v>18</v>
      </c>
      <c r="F807" s="230">
        <v>17.91</v>
      </c>
      <c r="G807" s="230">
        <v>19</v>
      </c>
      <c r="H807" s="230">
        <v>21</v>
      </c>
      <c r="I807" s="230">
        <v>19.2</v>
      </c>
      <c r="J807" s="230">
        <v>17.8</v>
      </c>
      <c r="K807" s="230">
        <v>19.165192195504897</v>
      </c>
      <c r="L807" s="230">
        <v>17</v>
      </c>
      <c r="M807" s="230">
        <v>20</v>
      </c>
      <c r="N807" s="230">
        <v>19</v>
      </c>
      <c r="O807" s="230">
        <v>18</v>
      </c>
      <c r="P807" s="230">
        <v>20</v>
      </c>
      <c r="Q807" s="230">
        <v>20.2</v>
      </c>
      <c r="R807" s="230">
        <v>19.25</v>
      </c>
      <c r="S807" s="227"/>
      <c r="T807" s="228"/>
      <c r="U807" s="228"/>
      <c r="V807" s="228"/>
      <c r="W807" s="228"/>
      <c r="X807" s="228"/>
      <c r="Y807" s="228"/>
      <c r="Z807" s="228"/>
      <c r="AA807" s="228"/>
      <c r="AB807" s="228"/>
      <c r="AC807" s="228"/>
      <c r="AD807" s="228"/>
      <c r="AE807" s="228"/>
      <c r="AF807" s="228"/>
      <c r="AG807" s="228"/>
      <c r="AH807" s="228"/>
      <c r="AI807" s="228"/>
      <c r="AJ807" s="228"/>
      <c r="AK807" s="228"/>
      <c r="AL807" s="228"/>
      <c r="AM807" s="228"/>
      <c r="AN807" s="228"/>
      <c r="AO807" s="228"/>
      <c r="AP807" s="228"/>
      <c r="AQ807" s="228"/>
      <c r="AR807" s="228"/>
      <c r="AS807" s="228"/>
      <c r="AT807" s="228"/>
      <c r="AU807" s="228"/>
      <c r="AV807" s="228"/>
      <c r="AW807" s="228"/>
      <c r="AX807" s="228"/>
      <c r="AY807" s="228"/>
      <c r="AZ807" s="228"/>
      <c r="BA807" s="228"/>
      <c r="BB807" s="228"/>
      <c r="BC807" s="228"/>
      <c r="BD807" s="228"/>
      <c r="BE807" s="228"/>
      <c r="BF807" s="228"/>
      <c r="BG807" s="228"/>
      <c r="BH807" s="228"/>
      <c r="BI807" s="228"/>
      <c r="BJ807" s="228"/>
      <c r="BK807" s="228"/>
      <c r="BL807" s="228"/>
      <c r="BM807" s="229">
        <v>19.094149436701002</v>
      </c>
    </row>
    <row r="808" spans="1:65">
      <c r="A808" s="30"/>
      <c r="B808" s="19">
        <v>1</v>
      </c>
      <c r="C808" s="9">
        <v>5</v>
      </c>
      <c r="D808" s="230">
        <v>18</v>
      </c>
      <c r="E808" s="230">
        <v>18</v>
      </c>
      <c r="F808" s="230">
        <v>21.65</v>
      </c>
      <c r="G808" s="230">
        <v>19</v>
      </c>
      <c r="H808" s="230">
        <v>20</v>
      </c>
      <c r="I808" s="230">
        <v>19.100000000000001</v>
      </c>
      <c r="J808" s="230">
        <v>18.3</v>
      </c>
      <c r="K808" s="230">
        <v>19.503852129132724</v>
      </c>
      <c r="L808" s="230">
        <v>17</v>
      </c>
      <c r="M808" s="230">
        <v>21</v>
      </c>
      <c r="N808" s="230">
        <v>19</v>
      </c>
      <c r="O808" s="230">
        <v>18</v>
      </c>
      <c r="P808" s="230">
        <v>19</v>
      </c>
      <c r="Q808" s="230">
        <v>19.8</v>
      </c>
      <c r="R808" s="230">
        <v>20</v>
      </c>
      <c r="S808" s="227"/>
      <c r="T808" s="228"/>
      <c r="U808" s="228"/>
      <c r="V808" s="228"/>
      <c r="W808" s="228"/>
      <c r="X808" s="228"/>
      <c r="Y808" s="228"/>
      <c r="Z808" s="228"/>
      <c r="AA808" s="228"/>
      <c r="AB808" s="228"/>
      <c r="AC808" s="228"/>
      <c r="AD808" s="228"/>
      <c r="AE808" s="228"/>
      <c r="AF808" s="228"/>
      <c r="AG808" s="228"/>
      <c r="AH808" s="228"/>
      <c r="AI808" s="228"/>
      <c r="AJ808" s="228"/>
      <c r="AK808" s="228"/>
      <c r="AL808" s="228"/>
      <c r="AM808" s="228"/>
      <c r="AN808" s="228"/>
      <c r="AO808" s="228"/>
      <c r="AP808" s="228"/>
      <c r="AQ808" s="228"/>
      <c r="AR808" s="228"/>
      <c r="AS808" s="228"/>
      <c r="AT808" s="228"/>
      <c r="AU808" s="228"/>
      <c r="AV808" s="228"/>
      <c r="AW808" s="228"/>
      <c r="AX808" s="228"/>
      <c r="AY808" s="228"/>
      <c r="AZ808" s="228"/>
      <c r="BA808" s="228"/>
      <c r="BB808" s="228"/>
      <c r="BC808" s="228"/>
      <c r="BD808" s="228"/>
      <c r="BE808" s="228"/>
      <c r="BF808" s="228"/>
      <c r="BG808" s="228"/>
      <c r="BH808" s="228"/>
      <c r="BI808" s="228"/>
      <c r="BJ808" s="228"/>
      <c r="BK808" s="228"/>
      <c r="BL808" s="228"/>
      <c r="BM808" s="229">
        <v>52</v>
      </c>
    </row>
    <row r="809" spans="1:65">
      <c r="A809" s="30"/>
      <c r="B809" s="19">
        <v>1</v>
      </c>
      <c r="C809" s="9">
        <v>6</v>
      </c>
      <c r="D809" s="230">
        <v>19</v>
      </c>
      <c r="E809" s="230">
        <v>18</v>
      </c>
      <c r="F809" s="230">
        <v>18.16</v>
      </c>
      <c r="G809" s="230">
        <v>19</v>
      </c>
      <c r="H809" s="230">
        <v>20</v>
      </c>
      <c r="I809" s="230">
        <v>19.2</v>
      </c>
      <c r="J809" s="230">
        <v>17.899999999999999</v>
      </c>
      <c r="K809" s="230">
        <v>19.19961537680069</v>
      </c>
      <c r="L809" s="230">
        <v>16.559999999999999</v>
      </c>
      <c r="M809" s="230">
        <v>20</v>
      </c>
      <c r="N809" s="230">
        <v>19</v>
      </c>
      <c r="O809" s="230">
        <v>18</v>
      </c>
      <c r="P809" s="230">
        <v>20</v>
      </c>
      <c r="Q809" s="230">
        <v>19.2</v>
      </c>
      <c r="R809" s="230">
        <v>19.13</v>
      </c>
      <c r="S809" s="227"/>
      <c r="T809" s="228"/>
      <c r="U809" s="228"/>
      <c r="V809" s="228"/>
      <c r="W809" s="228"/>
      <c r="X809" s="228"/>
      <c r="Y809" s="228"/>
      <c r="Z809" s="228"/>
      <c r="AA809" s="228"/>
      <c r="AB809" s="228"/>
      <c r="AC809" s="228"/>
      <c r="AD809" s="228"/>
      <c r="AE809" s="228"/>
      <c r="AF809" s="228"/>
      <c r="AG809" s="228"/>
      <c r="AH809" s="228"/>
      <c r="AI809" s="228"/>
      <c r="AJ809" s="228"/>
      <c r="AK809" s="228"/>
      <c r="AL809" s="228"/>
      <c r="AM809" s="228"/>
      <c r="AN809" s="228"/>
      <c r="AO809" s="228"/>
      <c r="AP809" s="228"/>
      <c r="AQ809" s="228"/>
      <c r="AR809" s="228"/>
      <c r="AS809" s="228"/>
      <c r="AT809" s="228"/>
      <c r="AU809" s="228"/>
      <c r="AV809" s="228"/>
      <c r="AW809" s="228"/>
      <c r="AX809" s="228"/>
      <c r="AY809" s="228"/>
      <c r="AZ809" s="228"/>
      <c r="BA809" s="228"/>
      <c r="BB809" s="228"/>
      <c r="BC809" s="228"/>
      <c r="BD809" s="228"/>
      <c r="BE809" s="228"/>
      <c r="BF809" s="228"/>
      <c r="BG809" s="228"/>
      <c r="BH809" s="228"/>
      <c r="BI809" s="228"/>
      <c r="BJ809" s="228"/>
      <c r="BK809" s="228"/>
      <c r="BL809" s="228"/>
      <c r="BM809" s="231"/>
    </row>
    <row r="810" spans="1:65">
      <c r="A810" s="30"/>
      <c r="B810" s="20" t="s">
        <v>258</v>
      </c>
      <c r="C810" s="12"/>
      <c r="D810" s="232">
        <v>18.333333333333332</v>
      </c>
      <c r="E810" s="232">
        <v>17.666666666666668</v>
      </c>
      <c r="F810" s="232">
        <v>19.268333333333331</v>
      </c>
      <c r="G810" s="232">
        <v>19.333333333333332</v>
      </c>
      <c r="H810" s="232">
        <v>20.666666666666668</v>
      </c>
      <c r="I810" s="232">
        <v>19.266666666666669</v>
      </c>
      <c r="J810" s="232">
        <v>18.45</v>
      </c>
      <c r="K810" s="232">
        <v>19.018908217181686</v>
      </c>
      <c r="L810" s="232">
        <v>17.16</v>
      </c>
      <c r="M810" s="232">
        <v>20.333333333333332</v>
      </c>
      <c r="N810" s="232">
        <v>19</v>
      </c>
      <c r="O810" s="232">
        <v>18</v>
      </c>
      <c r="P810" s="232">
        <v>19.833333333333332</v>
      </c>
      <c r="Q810" s="232">
        <v>19.95</v>
      </c>
      <c r="R810" s="232">
        <v>19.598333333333333</v>
      </c>
      <c r="S810" s="227"/>
      <c r="T810" s="228"/>
      <c r="U810" s="228"/>
      <c r="V810" s="228"/>
      <c r="W810" s="228"/>
      <c r="X810" s="228"/>
      <c r="Y810" s="228"/>
      <c r="Z810" s="228"/>
      <c r="AA810" s="228"/>
      <c r="AB810" s="228"/>
      <c r="AC810" s="228"/>
      <c r="AD810" s="228"/>
      <c r="AE810" s="228"/>
      <c r="AF810" s="228"/>
      <c r="AG810" s="228"/>
      <c r="AH810" s="228"/>
      <c r="AI810" s="228"/>
      <c r="AJ810" s="228"/>
      <c r="AK810" s="228"/>
      <c r="AL810" s="228"/>
      <c r="AM810" s="228"/>
      <c r="AN810" s="228"/>
      <c r="AO810" s="228"/>
      <c r="AP810" s="228"/>
      <c r="AQ810" s="228"/>
      <c r="AR810" s="228"/>
      <c r="AS810" s="228"/>
      <c r="AT810" s="228"/>
      <c r="AU810" s="228"/>
      <c r="AV810" s="228"/>
      <c r="AW810" s="228"/>
      <c r="AX810" s="228"/>
      <c r="AY810" s="228"/>
      <c r="AZ810" s="228"/>
      <c r="BA810" s="228"/>
      <c r="BB810" s="228"/>
      <c r="BC810" s="228"/>
      <c r="BD810" s="228"/>
      <c r="BE810" s="228"/>
      <c r="BF810" s="228"/>
      <c r="BG810" s="228"/>
      <c r="BH810" s="228"/>
      <c r="BI810" s="228"/>
      <c r="BJ810" s="228"/>
      <c r="BK810" s="228"/>
      <c r="BL810" s="228"/>
      <c r="BM810" s="231"/>
    </row>
    <row r="811" spans="1:65">
      <c r="A811" s="30"/>
      <c r="B811" s="3" t="s">
        <v>259</v>
      </c>
      <c r="C811" s="29"/>
      <c r="D811" s="230">
        <v>18</v>
      </c>
      <c r="E811" s="230">
        <v>18</v>
      </c>
      <c r="F811" s="230">
        <v>19.074999999999999</v>
      </c>
      <c r="G811" s="230">
        <v>19</v>
      </c>
      <c r="H811" s="230">
        <v>20.5</v>
      </c>
      <c r="I811" s="230">
        <v>19.2</v>
      </c>
      <c r="J811" s="230">
        <v>18.049999999999997</v>
      </c>
      <c r="K811" s="230">
        <v>19.10589911117809</v>
      </c>
      <c r="L811" s="230">
        <v>17.164999999999999</v>
      </c>
      <c r="M811" s="230">
        <v>20</v>
      </c>
      <c r="N811" s="230">
        <v>19</v>
      </c>
      <c r="O811" s="230">
        <v>18</v>
      </c>
      <c r="P811" s="230">
        <v>20</v>
      </c>
      <c r="Q811" s="230">
        <v>19.899999999999999</v>
      </c>
      <c r="R811" s="230">
        <v>19.73</v>
      </c>
      <c r="S811" s="227"/>
      <c r="T811" s="228"/>
      <c r="U811" s="228"/>
      <c r="V811" s="228"/>
      <c r="W811" s="228"/>
      <c r="X811" s="228"/>
      <c r="Y811" s="228"/>
      <c r="Z811" s="228"/>
      <c r="AA811" s="228"/>
      <c r="AB811" s="228"/>
      <c r="AC811" s="228"/>
      <c r="AD811" s="228"/>
      <c r="AE811" s="228"/>
      <c r="AF811" s="228"/>
      <c r="AG811" s="228"/>
      <c r="AH811" s="228"/>
      <c r="AI811" s="228"/>
      <c r="AJ811" s="228"/>
      <c r="AK811" s="228"/>
      <c r="AL811" s="228"/>
      <c r="AM811" s="228"/>
      <c r="AN811" s="228"/>
      <c r="AO811" s="228"/>
      <c r="AP811" s="228"/>
      <c r="AQ811" s="228"/>
      <c r="AR811" s="228"/>
      <c r="AS811" s="228"/>
      <c r="AT811" s="228"/>
      <c r="AU811" s="228"/>
      <c r="AV811" s="228"/>
      <c r="AW811" s="228"/>
      <c r="AX811" s="228"/>
      <c r="AY811" s="228"/>
      <c r="AZ811" s="228"/>
      <c r="BA811" s="228"/>
      <c r="BB811" s="228"/>
      <c r="BC811" s="228"/>
      <c r="BD811" s="228"/>
      <c r="BE811" s="228"/>
      <c r="BF811" s="228"/>
      <c r="BG811" s="228"/>
      <c r="BH811" s="228"/>
      <c r="BI811" s="228"/>
      <c r="BJ811" s="228"/>
      <c r="BK811" s="228"/>
      <c r="BL811" s="228"/>
      <c r="BM811" s="231"/>
    </row>
    <row r="812" spans="1:65">
      <c r="A812" s="30"/>
      <c r="B812" s="3" t="s">
        <v>260</v>
      </c>
      <c r="C812" s="29"/>
      <c r="D812" s="24">
        <v>0.5163977794943222</v>
      </c>
      <c r="E812" s="24">
        <v>1.3662601021279466</v>
      </c>
      <c r="F812" s="24">
        <v>1.37144327869098</v>
      </c>
      <c r="G812" s="24">
        <v>0.5163977794943222</v>
      </c>
      <c r="H812" s="24">
        <v>0.81649658092772603</v>
      </c>
      <c r="I812" s="24">
        <v>0.1751190071541831</v>
      </c>
      <c r="J812" s="24">
        <v>1.1220516922138657</v>
      </c>
      <c r="K812" s="24">
        <v>0.35861906422093798</v>
      </c>
      <c r="L812" s="24">
        <v>0.3922754134533547</v>
      </c>
      <c r="M812" s="24">
        <v>0.5163977794943222</v>
      </c>
      <c r="N812" s="24">
        <v>0</v>
      </c>
      <c r="O812" s="24">
        <v>0</v>
      </c>
      <c r="P812" s="24">
        <v>0.752772652709081</v>
      </c>
      <c r="Q812" s="24">
        <v>0.57879184513951076</v>
      </c>
      <c r="R812" s="24">
        <v>0.33456937496828199</v>
      </c>
      <c r="S812" s="155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86</v>
      </c>
      <c r="C813" s="29"/>
      <c r="D813" s="13">
        <v>2.8167151608781211E-2</v>
      </c>
      <c r="E813" s="13">
        <v>7.7335477478940373E-2</v>
      </c>
      <c r="F813" s="13">
        <v>7.1176019999531881E-2</v>
      </c>
      <c r="G813" s="13">
        <v>2.6710229973844254E-2</v>
      </c>
      <c r="H813" s="13">
        <v>3.950789907714803E-2</v>
      </c>
      <c r="I813" s="13">
        <v>9.0892218246115784E-3</v>
      </c>
      <c r="J813" s="13">
        <v>6.0815809876090282E-2</v>
      </c>
      <c r="K813" s="13">
        <v>1.8855922754649052E-2</v>
      </c>
      <c r="L813" s="13">
        <v>2.2859872578866822E-2</v>
      </c>
      <c r="M813" s="13">
        <v>2.5396612106278142E-2</v>
      </c>
      <c r="N813" s="13">
        <v>0</v>
      </c>
      <c r="O813" s="13">
        <v>0</v>
      </c>
      <c r="P813" s="13">
        <v>3.7954923666004087E-2</v>
      </c>
      <c r="Q813" s="13">
        <v>2.9012122563384E-2</v>
      </c>
      <c r="R813" s="13">
        <v>1.707131771247293E-2</v>
      </c>
      <c r="S813" s="155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261</v>
      </c>
      <c r="C814" s="29"/>
      <c r="D814" s="13">
        <v>-3.9845509007345514E-2</v>
      </c>
      <c r="E814" s="13">
        <v>-7.4760217770714621E-2</v>
      </c>
      <c r="F814" s="13">
        <v>9.1223700332798696E-3</v>
      </c>
      <c r="G814" s="13">
        <v>1.2526554137708423E-2</v>
      </c>
      <c r="H814" s="13">
        <v>8.2355971664447081E-2</v>
      </c>
      <c r="I814" s="13">
        <v>9.0350832613717014E-3</v>
      </c>
      <c r="J814" s="13">
        <v>-3.3735434973755862E-2</v>
      </c>
      <c r="K814" s="13">
        <v>-3.9405378997765528E-3</v>
      </c>
      <c r="L814" s="13">
        <v>-0.10129539643087526</v>
      </c>
      <c r="M814" s="13">
        <v>6.4898617282762361E-2</v>
      </c>
      <c r="N814" s="13">
        <v>-4.9308002439761855E-3</v>
      </c>
      <c r="O814" s="13">
        <v>-5.7302863389030012E-2</v>
      </c>
      <c r="P814" s="13">
        <v>3.8712585710235281E-2</v>
      </c>
      <c r="Q814" s="13">
        <v>4.4822659743825044E-2</v>
      </c>
      <c r="R814" s="13">
        <v>2.6405150871147809E-2</v>
      </c>
      <c r="S814" s="155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46" t="s">
        <v>262</v>
      </c>
      <c r="C815" s="47"/>
      <c r="D815" s="45">
        <v>0.92</v>
      </c>
      <c r="E815" s="45">
        <v>1.58</v>
      </c>
      <c r="F815" s="45">
        <v>0</v>
      </c>
      <c r="G815" s="45">
        <v>7.0000000000000007E-2</v>
      </c>
      <c r="H815" s="45">
        <v>1.38</v>
      </c>
      <c r="I815" s="45">
        <v>0</v>
      </c>
      <c r="J815" s="45">
        <v>0.81</v>
      </c>
      <c r="K815" s="45">
        <v>0.24</v>
      </c>
      <c r="L815" s="45">
        <v>2.08</v>
      </c>
      <c r="M815" s="45">
        <v>1.05</v>
      </c>
      <c r="N815" s="45">
        <v>0.26</v>
      </c>
      <c r="O815" s="45">
        <v>1.25</v>
      </c>
      <c r="P815" s="45">
        <v>0.56000000000000005</v>
      </c>
      <c r="Q815" s="45">
        <v>0.67</v>
      </c>
      <c r="R815" s="45">
        <v>0.33</v>
      </c>
      <c r="S815" s="155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B816" s="31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BM816" s="55"/>
    </row>
    <row r="817" spans="1:65" ht="15">
      <c r="B817" s="8" t="s">
        <v>476</v>
      </c>
      <c r="BM817" s="28" t="s">
        <v>66</v>
      </c>
    </row>
    <row r="818" spans="1:65" ht="15">
      <c r="A818" s="25" t="s">
        <v>12</v>
      </c>
      <c r="B818" s="18" t="s">
        <v>110</v>
      </c>
      <c r="C818" s="15" t="s">
        <v>111</v>
      </c>
      <c r="D818" s="16" t="s">
        <v>225</v>
      </c>
      <c r="E818" s="17" t="s">
        <v>225</v>
      </c>
      <c r="F818" s="17" t="s">
        <v>225</v>
      </c>
      <c r="G818" s="17" t="s">
        <v>225</v>
      </c>
      <c r="H818" s="17" t="s">
        <v>225</v>
      </c>
      <c r="I818" s="17" t="s">
        <v>225</v>
      </c>
      <c r="J818" s="17" t="s">
        <v>225</v>
      </c>
      <c r="K818" s="17" t="s">
        <v>225</v>
      </c>
      <c r="L818" s="15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1</v>
      </c>
    </row>
    <row r="819" spans="1:65">
      <c r="A819" s="30"/>
      <c r="B819" s="19" t="s">
        <v>226</v>
      </c>
      <c r="C819" s="9" t="s">
        <v>226</v>
      </c>
      <c r="D819" s="153" t="s">
        <v>228</v>
      </c>
      <c r="E819" s="154" t="s">
        <v>236</v>
      </c>
      <c r="F819" s="154" t="s">
        <v>238</v>
      </c>
      <c r="G819" s="154" t="s">
        <v>239</v>
      </c>
      <c r="H819" s="154" t="s">
        <v>240</v>
      </c>
      <c r="I819" s="154" t="s">
        <v>242</v>
      </c>
      <c r="J819" s="154" t="s">
        <v>245</v>
      </c>
      <c r="K819" s="154" t="s">
        <v>249</v>
      </c>
      <c r="L819" s="15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 t="s">
        <v>3</v>
      </c>
    </row>
    <row r="820" spans="1:65">
      <c r="A820" s="30"/>
      <c r="B820" s="19"/>
      <c r="C820" s="9"/>
      <c r="D820" s="10" t="s">
        <v>271</v>
      </c>
      <c r="E820" s="11" t="s">
        <v>271</v>
      </c>
      <c r="F820" s="11" t="s">
        <v>272</v>
      </c>
      <c r="G820" s="11" t="s">
        <v>271</v>
      </c>
      <c r="H820" s="11" t="s">
        <v>272</v>
      </c>
      <c r="I820" s="11" t="s">
        <v>271</v>
      </c>
      <c r="J820" s="11" t="s">
        <v>271</v>
      </c>
      <c r="K820" s="11" t="s">
        <v>271</v>
      </c>
      <c r="L820" s="15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2</v>
      </c>
    </row>
    <row r="821" spans="1:65">
      <c r="A821" s="30"/>
      <c r="B821" s="19"/>
      <c r="C821" s="9"/>
      <c r="D821" s="26"/>
      <c r="E821" s="26"/>
      <c r="F821" s="26"/>
      <c r="G821" s="26"/>
      <c r="H821" s="26"/>
      <c r="I821" s="26"/>
      <c r="J821" s="26"/>
      <c r="K821" s="26"/>
      <c r="L821" s="15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3</v>
      </c>
    </row>
    <row r="822" spans="1:65">
      <c r="A822" s="30"/>
      <c r="B822" s="18">
        <v>1</v>
      </c>
      <c r="C822" s="14">
        <v>1</v>
      </c>
      <c r="D822" s="22">
        <v>6.08</v>
      </c>
      <c r="E822" s="22">
        <v>6.36</v>
      </c>
      <c r="F822" s="22">
        <v>6.3</v>
      </c>
      <c r="G822" s="22">
        <v>6.3198907957246631</v>
      </c>
      <c r="H822" s="22">
        <v>7.22</v>
      </c>
      <c r="I822" s="22">
        <v>7.24</v>
      </c>
      <c r="J822" s="22">
        <v>6.1759334458624098</v>
      </c>
      <c r="K822" s="22">
        <v>7.3</v>
      </c>
      <c r="L822" s="15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1</v>
      </c>
    </row>
    <row r="823" spans="1:65">
      <c r="A823" s="30"/>
      <c r="B823" s="19">
        <v>1</v>
      </c>
      <c r="C823" s="9">
        <v>2</v>
      </c>
      <c r="D823" s="11">
        <v>6.16</v>
      </c>
      <c r="E823" s="11">
        <v>6.55</v>
      </c>
      <c r="F823" s="11">
        <v>6.1</v>
      </c>
      <c r="G823" s="11">
        <v>6.0237027818707363</v>
      </c>
      <c r="H823" s="11">
        <v>7.2</v>
      </c>
      <c r="I823" s="11">
        <v>7.13</v>
      </c>
      <c r="J823" s="11">
        <v>6.2864744114502944</v>
      </c>
      <c r="K823" s="11">
        <v>7.29</v>
      </c>
      <c r="L823" s="15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32</v>
      </c>
    </row>
    <row r="824" spans="1:65">
      <c r="A824" s="30"/>
      <c r="B824" s="19">
        <v>1</v>
      </c>
      <c r="C824" s="9">
        <v>3</v>
      </c>
      <c r="D824" s="11">
        <v>6.07</v>
      </c>
      <c r="E824" s="11">
        <v>6.31</v>
      </c>
      <c r="F824" s="11">
        <v>6.4</v>
      </c>
      <c r="G824" s="11">
        <v>6.0651371195782309</v>
      </c>
      <c r="H824" s="11">
        <v>7.17</v>
      </c>
      <c r="I824" s="11">
        <v>7.52</v>
      </c>
      <c r="J824" s="11">
        <v>6.1917781579840803</v>
      </c>
      <c r="K824" s="11">
        <v>7.29</v>
      </c>
      <c r="L824" s="15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16</v>
      </c>
    </row>
    <row r="825" spans="1:65">
      <c r="A825" s="30"/>
      <c r="B825" s="19">
        <v>1</v>
      </c>
      <c r="C825" s="9">
        <v>4</v>
      </c>
      <c r="D825" s="11">
        <v>6.13</v>
      </c>
      <c r="E825" s="11">
        <v>6.38</v>
      </c>
      <c r="F825" s="11">
        <v>6.4</v>
      </c>
      <c r="G825" s="11">
        <v>5.9843364151925877</v>
      </c>
      <c r="H825" s="11">
        <v>7.19</v>
      </c>
      <c r="I825" s="11">
        <v>6.99</v>
      </c>
      <c r="J825" s="11">
        <v>6.27124815529291</v>
      </c>
      <c r="K825" s="11">
        <v>7.18</v>
      </c>
      <c r="L825" s="15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6.5858920100313645</v>
      </c>
    </row>
    <row r="826" spans="1:65">
      <c r="A826" s="30"/>
      <c r="B826" s="19">
        <v>1</v>
      </c>
      <c r="C826" s="9">
        <v>5</v>
      </c>
      <c r="D826" s="11">
        <v>5.97</v>
      </c>
      <c r="E826" s="11">
        <v>6.13</v>
      </c>
      <c r="F826" s="11">
        <v>6.4</v>
      </c>
      <c r="G826" s="11">
        <v>5.9976427643704255</v>
      </c>
      <c r="H826" s="11">
        <v>7.07</v>
      </c>
      <c r="I826" s="11">
        <v>6.91</v>
      </c>
      <c r="J826" s="11">
        <v>6.2881255419943489</v>
      </c>
      <c r="K826" s="11">
        <v>7.29</v>
      </c>
      <c r="L826" s="15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53</v>
      </c>
    </row>
    <row r="827" spans="1:65">
      <c r="A827" s="30"/>
      <c r="B827" s="19">
        <v>1</v>
      </c>
      <c r="C827" s="9">
        <v>6</v>
      </c>
      <c r="D827" s="11">
        <v>5.96</v>
      </c>
      <c r="E827" s="11">
        <v>6.55</v>
      </c>
      <c r="F827" s="11">
        <v>6.5</v>
      </c>
      <c r="G827" s="11">
        <v>6.1543611992430565</v>
      </c>
      <c r="H827" s="11">
        <v>6.95</v>
      </c>
      <c r="I827" s="11">
        <v>7.05</v>
      </c>
      <c r="J827" s="11">
        <v>6.3041856929417399</v>
      </c>
      <c r="K827" s="11">
        <v>7.32</v>
      </c>
      <c r="L827" s="15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20" t="s">
        <v>258</v>
      </c>
      <c r="C828" s="12"/>
      <c r="D828" s="23">
        <v>6.0616666666666665</v>
      </c>
      <c r="E828" s="23">
        <v>6.379999999999999</v>
      </c>
      <c r="F828" s="23">
        <v>6.3499999999999988</v>
      </c>
      <c r="G828" s="23">
        <v>6.0908451793299498</v>
      </c>
      <c r="H828" s="23">
        <v>7.1333333333333337</v>
      </c>
      <c r="I828" s="23">
        <v>7.1400000000000006</v>
      </c>
      <c r="J828" s="23">
        <v>6.2529575675876314</v>
      </c>
      <c r="K828" s="23">
        <v>7.2783333333333333</v>
      </c>
      <c r="L828" s="15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3" t="s">
        <v>259</v>
      </c>
      <c r="C829" s="29"/>
      <c r="D829" s="11">
        <v>6.0750000000000002</v>
      </c>
      <c r="E829" s="11">
        <v>6.37</v>
      </c>
      <c r="F829" s="11">
        <v>6.4</v>
      </c>
      <c r="G829" s="11">
        <v>6.0444199507244836</v>
      </c>
      <c r="H829" s="11">
        <v>7.18</v>
      </c>
      <c r="I829" s="11">
        <v>7.09</v>
      </c>
      <c r="J829" s="11">
        <v>6.2788612833716027</v>
      </c>
      <c r="K829" s="11">
        <v>7.29</v>
      </c>
      <c r="L829" s="15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3" t="s">
        <v>260</v>
      </c>
      <c r="C830" s="29"/>
      <c r="D830" s="24">
        <v>8.1833163611500934E-2</v>
      </c>
      <c r="E830" s="24">
        <v>0.15849290204927158</v>
      </c>
      <c r="F830" s="24">
        <v>0.13784048752090242</v>
      </c>
      <c r="G830" s="24">
        <v>0.12782487398027101</v>
      </c>
      <c r="H830" s="24">
        <v>0.10405126941400884</v>
      </c>
      <c r="I830" s="24">
        <v>0.21817424229271412</v>
      </c>
      <c r="J830" s="24">
        <v>5.4762518494436058E-2</v>
      </c>
      <c r="K830" s="24">
        <v>4.9564772436345168E-2</v>
      </c>
      <c r="L830" s="214"/>
      <c r="M830" s="215"/>
      <c r="N830" s="215"/>
      <c r="O830" s="215"/>
      <c r="P830" s="215"/>
      <c r="Q830" s="215"/>
      <c r="R830" s="215"/>
      <c r="S830" s="215"/>
      <c r="T830" s="215"/>
      <c r="U830" s="215"/>
      <c r="V830" s="215"/>
      <c r="W830" s="215"/>
      <c r="X830" s="215"/>
      <c r="Y830" s="215"/>
      <c r="Z830" s="215"/>
      <c r="AA830" s="215"/>
      <c r="AB830" s="215"/>
      <c r="AC830" s="215"/>
      <c r="AD830" s="215"/>
      <c r="AE830" s="215"/>
      <c r="AF830" s="215"/>
      <c r="AG830" s="215"/>
      <c r="AH830" s="215"/>
      <c r="AI830" s="215"/>
      <c r="AJ830" s="215"/>
      <c r="AK830" s="215"/>
      <c r="AL830" s="215"/>
      <c r="AM830" s="215"/>
      <c r="AN830" s="215"/>
      <c r="AO830" s="215"/>
      <c r="AP830" s="215"/>
      <c r="AQ830" s="215"/>
      <c r="AR830" s="215"/>
      <c r="AS830" s="215"/>
      <c r="AT830" s="215"/>
      <c r="AU830" s="215"/>
      <c r="AV830" s="215"/>
      <c r="AW830" s="215"/>
      <c r="AX830" s="215"/>
      <c r="AY830" s="215"/>
      <c r="AZ830" s="215"/>
      <c r="BA830" s="215"/>
      <c r="BB830" s="215"/>
      <c r="BC830" s="215"/>
      <c r="BD830" s="215"/>
      <c r="BE830" s="215"/>
      <c r="BF830" s="215"/>
      <c r="BG830" s="215"/>
      <c r="BH830" s="215"/>
      <c r="BI830" s="215"/>
      <c r="BJ830" s="215"/>
      <c r="BK830" s="215"/>
      <c r="BL830" s="215"/>
      <c r="BM830" s="56"/>
    </row>
    <row r="831" spans="1:65">
      <c r="A831" s="30"/>
      <c r="B831" s="3" t="s">
        <v>86</v>
      </c>
      <c r="C831" s="29"/>
      <c r="D831" s="13">
        <v>1.3500109476739224E-2</v>
      </c>
      <c r="E831" s="13">
        <v>2.4842147656625645E-2</v>
      </c>
      <c r="F831" s="13">
        <v>2.1707163389118496E-2</v>
      </c>
      <c r="G831" s="13">
        <v>2.0986393549135153E-2</v>
      </c>
      <c r="H831" s="13">
        <v>1.4586626553365725E-2</v>
      </c>
      <c r="I831" s="13">
        <v>3.0556616567607019E-2</v>
      </c>
      <c r="J831" s="13">
        <v>8.7578586456909611E-3</v>
      </c>
      <c r="K831" s="13">
        <v>6.8099069067568355E-3</v>
      </c>
      <c r="L831" s="15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261</v>
      </c>
      <c r="C832" s="29"/>
      <c r="D832" s="13">
        <v>-7.9598229452626734E-2</v>
      </c>
      <c r="E832" s="13">
        <v>-3.1262585192371684E-2</v>
      </c>
      <c r="F832" s="13">
        <v>-3.5817776798050205E-2</v>
      </c>
      <c r="G832" s="13">
        <v>-7.5167772254294385E-2</v>
      </c>
      <c r="H832" s="13">
        <v>8.3123337350222037E-2</v>
      </c>
      <c r="I832" s="13">
        <v>8.4135602151484079E-2</v>
      </c>
      <c r="J832" s="13">
        <v>-5.0552672582031555E-2</v>
      </c>
      <c r="K832" s="13">
        <v>0.10514009677766811</v>
      </c>
      <c r="L832" s="155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46" t="s">
        <v>262</v>
      </c>
      <c r="C833" s="47"/>
      <c r="D833" s="45">
        <v>0.71</v>
      </c>
      <c r="E833" s="45">
        <v>0.04</v>
      </c>
      <c r="F833" s="45">
        <v>0.04</v>
      </c>
      <c r="G833" s="45">
        <v>0.64</v>
      </c>
      <c r="H833" s="45">
        <v>1.79</v>
      </c>
      <c r="I833" s="45">
        <v>1.81</v>
      </c>
      <c r="J833" s="45">
        <v>0.26</v>
      </c>
      <c r="K833" s="45">
        <v>2.13</v>
      </c>
      <c r="L833" s="15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B834" s="31"/>
      <c r="C834" s="20"/>
      <c r="D834" s="20"/>
      <c r="E834" s="20"/>
      <c r="F834" s="20"/>
      <c r="G834" s="20"/>
      <c r="H834" s="20"/>
      <c r="I834" s="20"/>
      <c r="J834" s="20"/>
      <c r="K834" s="20"/>
      <c r="BM834" s="55"/>
    </row>
    <row r="835" spans="1:65" ht="15">
      <c r="B835" s="8" t="s">
        <v>477</v>
      </c>
      <c r="BM835" s="28" t="s">
        <v>66</v>
      </c>
    </row>
    <row r="836" spans="1:65" ht="15">
      <c r="A836" s="25" t="s">
        <v>15</v>
      </c>
      <c r="B836" s="18" t="s">
        <v>110</v>
      </c>
      <c r="C836" s="15" t="s">
        <v>111</v>
      </c>
      <c r="D836" s="16" t="s">
        <v>225</v>
      </c>
      <c r="E836" s="17" t="s">
        <v>225</v>
      </c>
      <c r="F836" s="17" t="s">
        <v>225</v>
      </c>
      <c r="G836" s="17" t="s">
        <v>225</v>
      </c>
      <c r="H836" s="17" t="s">
        <v>225</v>
      </c>
      <c r="I836" s="17" t="s">
        <v>225</v>
      </c>
      <c r="J836" s="17" t="s">
        <v>225</v>
      </c>
      <c r="K836" s="17" t="s">
        <v>225</v>
      </c>
      <c r="L836" s="17" t="s">
        <v>225</v>
      </c>
      <c r="M836" s="17" t="s">
        <v>225</v>
      </c>
      <c r="N836" s="17" t="s">
        <v>225</v>
      </c>
      <c r="O836" s="17" t="s">
        <v>225</v>
      </c>
      <c r="P836" s="17" t="s">
        <v>225</v>
      </c>
      <c r="Q836" s="17" t="s">
        <v>225</v>
      </c>
      <c r="R836" s="17" t="s">
        <v>225</v>
      </c>
      <c r="S836" s="17" t="s">
        <v>225</v>
      </c>
      <c r="T836" s="17" t="s">
        <v>225</v>
      </c>
      <c r="U836" s="17" t="s">
        <v>225</v>
      </c>
      <c r="V836" s="155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9" t="s">
        <v>226</v>
      </c>
      <c r="C837" s="9" t="s">
        <v>226</v>
      </c>
      <c r="D837" s="153" t="s">
        <v>228</v>
      </c>
      <c r="E837" s="154" t="s">
        <v>229</v>
      </c>
      <c r="F837" s="154" t="s">
        <v>230</v>
      </c>
      <c r="G837" s="154" t="s">
        <v>231</v>
      </c>
      <c r="H837" s="154" t="s">
        <v>233</v>
      </c>
      <c r="I837" s="154" t="s">
        <v>236</v>
      </c>
      <c r="J837" s="154" t="s">
        <v>237</v>
      </c>
      <c r="K837" s="154" t="s">
        <v>238</v>
      </c>
      <c r="L837" s="154" t="s">
        <v>239</v>
      </c>
      <c r="M837" s="154" t="s">
        <v>240</v>
      </c>
      <c r="N837" s="154" t="s">
        <v>241</v>
      </c>
      <c r="O837" s="154" t="s">
        <v>242</v>
      </c>
      <c r="P837" s="154" t="s">
        <v>243</v>
      </c>
      <c r="Q837" s="154" t="s">
        <v>244</v>
      </c>
      <c r="R837" s="154" t="s">
        <v>247</v>
      </c>
      <c r="S837" s="154" t="s">
        <v>249</v>
      </c>
      <c r="T837" s="154" t="s">
        <v>250</v>
      </c>
      <c r="U837" s="154" t="s">
        <v>251</v>
      </c>
      <c r="V837" s="155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 t="s">
        <v>3</v>
      </c>
    </row>
    <row r="838" spans="1:65">
      <c r="A838" s="30"/>
      <c r="B838" s="19"/>
      <c r="C838" s="9"/>
      <c r="D838" s="10" t="s">
        <v>271</v>
      </c>
      <c r="E838" s="11" t="s">
        <v>272</v>
      </c>
      <c r="F838" s="11" t="s">
        <v>114</v>
      </c>
      <c r="G838" s="11" t="s">
        <v>271</v>
      </c>
      <c r="H838" s="11" t="s">
        <v>272</v>
      </c>
      <c r="I838" s="11" t="s">
        <v>271</v>
      </c>
      <c r="J838" s="11" t="s">
        <v>114</v>
      </c>
      <c r="K838" s="11" t="s">
        <v>272</v>
      </c>
      <c r="L838" s="11" t="s">
        <v>271</v>
      </c>
      <c r="M838" s="11" t="s">
        <v>272</v>
      </c>
      <c r="N838" s="11" t="s">
        <v>272</v>
      </c>
      <c r="O838" s="11" t="s">
        <v>271</v>
      </c>
      <c r="P838" s="11" t="s">
        <v>271</v>
      </c>
      <c r="Q838" s="11" t="s">
        <v>272</v>
      </c>
      <c r="R838" s="11" t="s">
        <v>272</v>
      </c>
      <c r="S838" s="11" t="s">
        <v>271</v>
      </c>
      <c r="T838" s="11" t="s">
        <v>114</v>
      </c>
      <c r="U838" s="11" t="s">
        <v>114</v>
      </c>
      <c r="V838" s="155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2</v>
      </c>
    </row>
    <row r="839" spans="1:65">
      <c r="A839" s="30"/>
      <c r="B839" s="19"/>
      <c r="C839" s="9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155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3</v>
      </c>
    </row>
    <row r="840" spans="1:65">
      <c r="A840" s="30"/>
      <c r="B840" s="18">
        <v>1</v>
      </c>
      <c r="C840" s="14">
        <v>1</v>
      </c>
      <c r="D840" s="22">
        <v>8.1999999999999993</v>
      </c>
      <c r="E840" s="22">
        <v>8.8000000000000007</v>
      </c>
      <c r="F840" s="22">
        <v>7.27</v>
      </c>
      <c r="G840" s="22">
        <v>8.5</v>
      </c>
      <c r="H840" s="22">
        <v>7.8</v>
      </c>
      <c r="I840" s="22">
        <v>8.8000000000000007</v>
      </c>
      <c r="J840" s="150" t="s">
        <v>96</v>
      </c>
      <c r="K840" s="150">
        <v>8</v>
      </c>
      <c r="L840" s="22">
        <v>7.9743260206509632</v>
      </c>
      <c r="M840" s="22">
        <v>8.27</v>
      </c>
      <c r="N840" s="22">
        <v>8.1</v>
      </c>
      <c r="O840" s="22">
        <v>7.8</v>
      </c>
      <c r="P840" s="22">
        <v>8.6999999999999993</v>
      </c>
      <c r="Q840" s="22">
        <v>8.5</v>
      </c>
      <c r="R840" s="22">
        <v>8.6</v>
      </c>
      <c r="S840" s="22">
        <v>8.6</v>
      </c>
      <c r="T840" s="22">
        <v>8.3000000000000007</v>
      </c>
      <c r="U840" s="150">
        <v>6.3740000000000006</v>
      </c>
      <c r="V840" s="155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>
        <v>1</v>
      </c>
      <c r="C841" s="9">
        <v>2</v>
      </c>
      <c r="D841" s="11">
        <v>8.1</v>
      </c>
      <c r="E841" s="11">
        <v>8.6</v>
      </c>
      <c r="F841" s="11">
        <v>7.42</v>
      </c>
      <c r="G841" s="11">
        <v>8.8000000000000007</v>
      </c>
      <c r="H841" s="11">
        <v>7.7000000000000011</v>
      </c>
      <c r="I841" s="11">
        <v>8.6999999999999993</v>
      </c>
      <c r="J841" s="151" t="s">
        <v>96</v>
      </c>
      <c r="K841" s="151">
        <v>9</v>
      </c>
      <c r="L841" s="11">
        <v>8.0106188861802181</v>
      </c>
      <c r="M841" s="11">
        <v>8.2799999999999994</v>
      </c>
      <c r="N841" s="11">
        <v>7.8</v>
      </c>
      <c r="O841" s="11">
        <v>8</v>
      </c>
      <c r="P841" s="11">
        <v>9</v>
      </c>
      <c r="Q841" s="11">
        <v>8.6999999999999993</v>
      </c>
      <c r="R841" s="11">
        <v>8.8000000000000007</v>
      </c>
      <c r="S841" s="11">
        <v>8.8000000000000007</v>
      </c>
      <c r="T841" s="11">
        <v>8.4</v>
      </c>
      <c r="U841" s="151">
        <v>6.9870000000000001</v>
      </c>
      <c r="V841" s="155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16</v>
      </c>
    </row>
    <row r="842" spans="1:65">
      <c r="A842" s="30"/>
      <c r="B842" s="19">
        <v>1</v>
      </c>
      <c r="C842" s="9">
        <v>3</v>
      </c>
      <c r="D842" s="11">
        <v>8.1</v>
      </c>
      <c r="E842" s="156">
        <v>9.6</v>
      </c>
      <c r="F842" s="11">
        <v>7.73</v>
      </c>
      <c r="G842" s="11">
        <v>8.4</v>
      </c>
      <c r="H842" s="11">
        <v>7.9</v>
      </c>
      <c r="I842" s="11">
        <v>8.3000000000000007</v>
      </c>
      <c r="J842" s="151" t="s">
        <v>96</v>
      </c>
      <c r="K842" s="151">
        <v>9</v>
      </c>
      <c r="L842" s="11">
        <v>8.0358257945768852</v>
      </c>
      <c r="M842" s="11">
        <v>8.2899999999999991</v>
      </c>
      <c r="N842" s="11">
        <v>8.1</v>
      </c>
      <c r="O842" s="11">
        <v>8.4</v>
      </c>
      <c r="P842" s="11">
        <v>8.8000000000000007</v>
      </c>
      <c r="Q842" s="11">
        <v>8.8000000000000007</v>
      </c>
      <c r="R842" s="11">
        <v>8.6</v>
      </c>
      <c r="S842" s="11">
        <v>8.6</v>
      </c>
      <c r="T842" s="11">
        <v>8.1</v>
      </c>
      <c r="U842" s="151">
        <v>7.02</v>
      </c>
      <c r="V842" s="155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16</v>
      </c>
    </row>
    <row r="843" spans="1:65">
      <c r="A843" s="30"/>
      <c r="B843" s="19">
        <v>1</v>
      </c>
      <c r="C843" s="9">
        <v>4</v>
      </c>
      <c r="D843" s="11">
        <v>8.1999999999999993</v>
      </c>
      <c r="E843" s="11">
        <v>8.6</v>
      </c>
      <c r="F843" s="11">
        <v>7.24</v>
      </c>
      <c r="G843" s="11">
        <v>8.6</v>
      </c>
      <c r="H843" s="11">
        <v>7.9</v>
      </c>
      <c r="I843" s="11">
        <v>8.3000000000000007</v>
      </c>
      <c r="J843" s="151" t="s">
        <v>96</v>
      </c>
      <c r="K843" s="151">
        <v>8</v>
      </c>
      <c r="L843" s="11">
        <v>7.7434392393898337</v>
      </c>
      <c r="M843" s="11">
        <v>8.18</v>
      </c>
      <c r="N843" s="11">
        <v>8.1</v>
      </c>
      <c r="O843" s="11">
        <v>8.3000000000000007</v>
      </c>
      <c r="P843" s="11">
        <v>8.6</v>
      </c>
      <c r="Q843" s="11">
        <v>8.8000000000000007</v>
      </c>
      <c r="R843" s="11">
        <v>8</v>
      </c>
      <c r="S843" s="11">
        <v>8.6</v>
      </c>
      <c r="T843" s="11">
        <v>8.4</v>
      </c>
      <c r="U843" s="151">
        <v>7.47</v>
      </c>
      <c r="V843" s="155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8.2961530564511001</v>
      </c>
    </row>
    <row r="844" spans="1:65">
      <c r="A844" s="30"/>
      <c r="B844" s="19">
        <v>1</v>
      </c>
      <c r="C844" s="9">
        <v>5</v>
      </c>
      <c r="D844" s="11">
        <v>8.1999999999999993</v>
      </c>
      <c r="E844" s="11">
        <v>8.6</v>
      </c>
      <c r="F844" s="156">
        <v>6.5</v>
      </c>
      <c r="G844" s="11">
        <v>8.4</v>
      </c>
      <c r="H844" s="11">
        <v>7.8</v>
      </c>
      <c r="I844" s="11">
        <v>8.4</v>
      </c>
      <c r="J844" s="151" t="s">
        <v>96</v>
      </c>
      <c r="K844" s="151">
        <v>9</v>
      </c>
      <c r="L844" s="11">
        <v>7.9273643434363219</v>
      </c>
      <c r="M844" s="11">
        <v>8.2200000000000006</v>
      </c>
      <c r="N844" s="11">
        <v>8.1999999999999993</v>
      </c>
      <c r="O844" s="11">
        <v>8</v>
      </c>
      <c r="P844" s="11">
        <v>9</v>
      </c>
      <c r="Q844" s="11">
        <v>8.6</v>
      </c>
      <c r="R844" s="11">
        <v>8.6999999999999993</v>
      </c>
      <c r="S844" s="11">
        <v>8.8000000000000007</v>
      </c>
      <c r="T844" s="11">
        <v>8.4</v>
      </c>
      <c r="U844" s="151">
        <v>6.4324999999999992</v>
      </c>
      <c r="V844" s="155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54</v>
      </c>
    </row>
    <row r="845" spans="1:65">
      <c r="A845" s="30"/>
      <c r="B845" s="19">
        <v>1</v>
      </c>
      <c r="C845" s="9">
        <v>6</v>
      </c>
      <c r="D845" s="11">
        <v>8.5</v>
      </c>
      <c r="E845" s="11">
        <v>8.8000000000000007</v>
      </c>
      <c r="F845" s="11">
        <v>6.95</v>
      </c>
      <c r="G845" s="11">
        <v>8.6</v>
      </c>
      <c r="H845" s="11">
        <v>7.8</v>
      </c>
      <c r="I845" s="11">
        <v>8.4</v>
      </c>
      <c r="J845" s="151" t="s">
        <v>96</v>
      </c>
      <c r="K845" s="151">
        <v>8</v>
      </c>
      <c r="L845" s="11">
        <v>8.0202007963647208</v>
      </c>
      <c r="M845" s="11">
        <v>7.9899999999999993</v>
      </c>
      <c r="N845" s="11">
        <v>8.1</v>
      </c>
      <c r="O845" s="11">
        <v>7.8</v>
      </c>
      <c r="P845" s="11">
        <v>9</v>
      </c>
      <c r="Q845" s="11">
        <v>8.6999999999999993</v>
      </c>
      <c r="R845" s="11">
        <v>8.6999999999999993</v>
      </c>
      <c r="S845" s="11">
        <v>8.9</v>
      </c>
      <c r="T845" s="11">
        <v>8.1</v>
      </c>
      <c r="U845" s="151">
        <v>6.9674999999999994</v>
      </c>
      <c r="V845" s="155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A846" s="30"/>
      <c r="B846" s="20" t="s">
        <v>258</v>
      </c>
      <c r="C846" s="12"/>
      <c r="D846" s="23">
        <v>8.2166666666666668</v>
      </c>
      <c r="E846" s="23">
        <v>8.8333333333333339</v>
      </c>
      <c r="F846" s="23">
        <v>7.1850000000000014</v>
      </c>
      <c r="G846" s="23">
        <v>8.5500000000000007</v>
      </c>
      <c r="H846" s="23">
        <v>7.8166666666666655</v>
      </c>
      <c r="I846" s="23">
        <v>8.4833333333333325</v>
      </c>
      <c r="J846" s="23" t="s">
        <v>621</v>
      </c>
      <c r="K846" s="23">
        <v>8.5</v>
      </c>
      <c r="L846" s="23">
        <v>7.9519625134331564</v>
      </c>
      <c r="M846" s="23">
        <v>8.2050000000000001</v>
      </c>
      <c r="N846" s="23">
        <v>8.0666666666666664</v>
      </c>
      <c r="O846" s="23">
        <v>8.0499999999999989</v>
      </c>
      <c r="P846" s="23">
        <v>8.85</v>
      </c>
      <c r="Q846" s="23">
        <v>8.6833333333333318</v>
      </c>
      <c r="R846" s="23">
        <v>8.5666666666666682</v>
      </c>
      <c r="S846" s="23">
        <v>8.7166666666666668</v>
      </c>
      <c r="T846" s="23">
        <v>8.2833333333333332</v>
      </c>
      <c r="U846" s="23">
        <v>6.875166666666666</v>
      </c>
      <c r="V846" s="155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3" t="s">
        <v>259</v>
      </c>
      <c r="C847" s="29"/>
      <c r="D847" s="11">
        <v>8.1999999999999993</v>
      </c>
      <c r="E847" s="11">
        <v>8.6999999999999993</v>
      </c>
      <c r="F847" s="11">
        <v>7.2549999999999999</v>
      </c>
      <c r="G847" s="11">
        <v>8.5500000000000007</v>
      </c>
      <c r="H847" s="11">
        <v>7.8</v>
      </c>
      <c r="I847" s="11">
        <v>8.4</v>
      </c>
      <c r="J847" s="11" t="s">
        <v>621</v>
      </c>
      <c r="K847" s="11">
        <v>8.5</v>
      </c>
      <c r="L847" s="11">
        <v>7.9924724534155906</v>
      </c>
      <c r="M847" s="11">
        <v>8.245000000000001</v>
      </c>
      <c r="N847" s="11">
        <v>8.1</v>
      </c>
      <c r="O847" s="11">
        <v>8</v>
      </c>
      <c r="P847" s="11">
        <v>8.9</v>
      </c>
      <c r="Q847" s="11">
        <v>8.6999999999999993</v>
      </c>
      <c r="R847" s="11">
        <v>8.6499999999999986</v>
      </c>
      <c r="S847" s="11">
        <v>8.6999999999999993</v>
      </c>
      <c r="T847" s="11">
        <v>8.3500000000000014</v>
      </c>
      <c r="U847" s="11">
        <v>6.9772499999999997</v>
      </c>
      <c r="V847" s="155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3" t="s">
        <v>260</v>
      </c>
      <c r="C848" s="29"/>
      <c r="D848" s="24">
        <v>0.1471960144387976</v>
      </c>
      <c r="E848" s="24">
        <v>0.38815804341359023</v>
      </c>
      <c r="F848" s="24">
        <v>0.42117692244471333</v>
      </c>
      <c r="G848" s="24">
        <v>0.15165750888103105</v>
      </c>
      <c r="H848" s="24">
        <v>7.5277265270907945E-2</v>
      </c>
      <c r="I848" s="24">
        <v>0.21369760566432786</v>
      </c>
      <c r="J848" s="24" t="s">
        <v>621</v>
      </c>
      <c r="K848" s="24">
        <v>0.54772255750516607</v>
      </c>
      <c r="L848" s="24">
        <v>0.10928607915512689</v>
      </c>
      <c r="M848" s="24">
        <v>0.11326958991715298</v>
      </c>
      <c r="N848" s="24">
        <v>0.13662601021279452</v>
      </c>
      <c r="O848" s="24">
        <v>0.25099800796022298</v>
      </c>
      <c r="P848" s="24">
        <v>0.17606816861659028</v>
      </c>
      <c r="Q848" s="24">
        <v>0.11690451944500151</v>
      </c>
      <c r="R848" s="24">
        <v>0.28751811537130428</v>
      </c>
      <c r="S848" s="24">
        <v>0.13291601358251304</v>
      </c>
      <c r="T848" s="24">
        <v>0.14719601443879779</v>
      </c>
      <c r="U848" s="24">
        <v>0.41059891215962396</v>
      </c>
      <c r="V848" s="214"/>
      <c r="W848" s="215"/>
      <c r="X848" s="215"/>
      <c r="Y848" s="215"/>
      <c r="Z848" s="215"/>
      <c r="AA848" s="215"/>
      <c r="AB848" s="215"/>
      <c r="AC848" s="215"/>
      <c r="AD848" s="215"/>
      <c r="AE848" s="215"/>
      <c r="AF848" s="215"/>
      <c r="AG848" s="215"/>
      <c r="AH848" s="215"/>
      <c r="AI848" s="215"/>
      <c r="AJ848" s="215"/>
      <c r="AK848" s="215"/>
      <c r="AL848" s="215"/>
      <c r="AM848" s="215"/>
      <c r="AN848" s="215"/>
      <c r="AO848" s="215"/>
      <c r="AP848" s="215"/>
      <c r="AQ848" s="215"/>
      <c r="AR848" s="215"/>
      <c r="AS848" s="215"/>
      <c r="AT848" s="215"/>
      <c r="AU848" s="215"/>
      <c r="AV848" s="215"/>
      <c r="AW848" s="215"/>
      <c r="AX848" s="215"/>
      <c r="AY848" s="215"/>
      <c r="AZ848" s="215"/>
      <c r="BA848" s="215"/>
      <c r="BB848" s="215"/>
      <c r="BC848" s="215"/>
      <c r="BD848" s="215"/>
      <c r="BE848" s="215"/>
      <c r="BF848" s="215"/>
      <c r="BG848" s="215"/>
      <c r="BH848" s="215"/>
      <c r="BI848" s="215"/>
      <c r="BJ848" s="215"/>
      <c r="BK848" s="215"/>
      <c r="BL848" s="215"/>
      <c r="BM848" s="56"/>
    </row>
    <row r="849" spans="1:65">
      <c r="A849" s="30"/>
      <c r="B849" s="3" t="s">
        <v>86</v>
      </c>
      <c r="C849" s="29"/>
      <c r="D849" s="13">
        <v>1.7914322244072731E-2</v>
      </c>
      <c r="E849" s="13">
        <v>4.3942420009085686E-2</v>
      </c>
      <c r="F849" s="13">
        <v>5.8618917528839701E-2</v>
      </c>
      <c r="G849" s="13">
        <v>1.7737720336962696E-2</v>
      </c>
      <c r="H849" s="13">
        <v>9.6303537660010173E-3</v>
      </c>
      <c r="I849" s="13">
        <v>2.5190287504635898E-2</v>
      </c>
      <c r="J849" s="13" t="s">
        <v>621</v>
      </c>
      <c r="K849" s="13">
        <v>6.4437947941784243E-2</v>
      </c>
      <c r="L849" s="13">
        <v>1.3743283996939273E-2</v>
      </c>
      <c r="M849" s="13">
        <v>1.3804946973449479E-2</v>
      </c>
      <c r="N849" s="13">
        <v>1.6937108704065437E-2</v>
      </c>
      <c r="O849" s="13">
        <v>3.1179876765245095E-2</v>
      </c>
      <c r="P849" s="13">
        <v>1.9894708318258788E-2</v>
      </c>
      <c r="Q849" s="13">
        <v>1.3463092450480022E-2</v>
      </c>
      <c r="R849" s="13">
        <v>3.356242591882929E-2</v>
      </c>
      <c r="S849" s="13">
        <v>1.5248491041970902E-2</v>
      </c>
      <c r="T849" s="13">
        <v>1.7770142588184844E-2</v>
      </c>
      <c r="U849" s="13">
        <v>5.9722030325513174E-2</v>
      </c>
      <c r="V849" s="155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261</v>
      </c>
      <c r="C850" s="29"/>
      <c r="D850" s="13">
        <v>-9.5811141915498332E-3</v>
      </c>
      <c r="E850" s="13">
        <v>6.4750526325514368E-2</v>
      </c>
      <c r="F850" s="13">
        <v>-0.13393593981334095</v>
      </c>
      <c r="G850" s="13">
        <v>3.0598150952809267E-2</v>
      </c>
      <c r="H850" s="13">
        <v>-5.779623236478082E-2</v>
      </c>
      <c r="I850" s="13">
        <v>2.2562297923937269E-2</v>
      </c>
      <c r="J850" s="13" t="s">
        <v>621</v>
      </c>
      <c r="K850" s="13">
        <v>2.4571261181155268E-2</v>
      </c>
      <c r="L850" s="13">
        <v>-4.1487969264296654E-2</v>
      </c>
      <c r="M850" s="13">
        <v>-1.0987388471602411E-2</v>
      </c>
      <c r="N850" s="13">
        <v>-2.7661783506511495E-2</v>
      </c>
      <c r="O850" s="13">
        <v>-2.9670746763729494E-2</v>
      </c>
      <c r="P850" s="13">
        <v>6.6759489582732146E-2</v>
      </c>
      <c r="Q850" s="13">
        <v>4.6669857010552596E-2</v>
      </c>
      <c r="R850" s="13">
        <v>3.2607114210027266E-2</v>
      </c>
      <c r="S850" s="13">
        <v>5.0687783524988594E-2</v>
      </c>
      <c r="T850" s="13">
        <v>-1.5452611626780577E-3</v>
      </c>
      <c r="U850" s="13">
        <v>-0.17128256676502285</v>
      </c>
      <c r="V850" s="155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46" t="s">
        <v>262</v>
      </c>
      <c r="C851" s="47"/>
      <c r="D851" s="45">
        <v>0</v>
      </c>
      <c r="E851" s="45">
        <v>1.19</v>
      </c>
      <c r="F851" s="45">
        <v>1.99</v>
      </c>
      <c r="G851" s="45">
        <v>0.64</v>
      </c>
      <c r="H851" s="45">
        <v>0.77</v>
      </c>
      <c r="I851" s="45">
        <v>0.51</v>
      </c>
      <c r="J851" s="45">
        <v>6.2</v>
      </c>
      <c r="K851" s="45" t="s">
        <v>263</v>
      </c>
      <c r="L851" s="45">
        <v>0.51</v>
      </c>
      <c r="M851" s="45">
        <v>0.02</v>
      </c>
      <c r="N851" s="45">
        <v>0.28999999999999998</v>
      </c>
      <c r="O851" s="45">
        <v>0.32</v>
      </c>
      <c r="P851" s="45">
        <v>1.22</v>
      </c>
      <c r="Q851" s="45">
        <v>0.9</v>
      </c>
      <c r="R851" s="45">
        <v>0.67</v>
      </c>
      <c r="S851" s="45">
        <v>0.96</v>
      </c>
      <c r="T851" s="45">
        <v>0.13</v>
      </c>
      <c r="U851" s="45">
        <v>2.58</v>
      </c>
      <c r="V851" s="155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B852" s="31" t="s">
        <v>283</v>
      </c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BM852" s="55"/>
    </row>
    <row r="853" spans="1:65">
      <c r="BM853" s="55"/>
    </row>
    <row r="854" spans="1:65" ht="15">
      <c r="B854" s="8" t="s">
        <v>478</v>
      </c>
      <c r="BM854" s="28" t="s">
        <v>66</v>
      </c>
    </row>
    <row r="855" spans="1:65" ht="15">
      <c r="A855" s="25" t="s">
        <v>18</v>
      </c>
      <c r="B855" s="18" t="s">
        <v>110</v>
      </c>
      <c r="C855" s="15" t="s">
        <v>111</v>
      </c>
      <c r="D855" s="16" t="s">
        <v>225</v>
      </c>
      <c r="E855" s="17" t="s">
        <v>225</v>
      </c>
      <c r="F855" s="17" t="s">
        <v>225</v>
      </c>
      <c r="G855" s="17" t="s">
        <v>225</v>
      </c>
      <c r="H855" s="17" t="s">
        <v>225</v>
      </c>
      <c r="I855" s="17" t="s">
        <v>225</v>
      </c>
      <c r="J855" s="17" t="s">
        <v>225</v>
      </c>
      <c r="K855" s="17" t="s">
        <v>225</v>
      </c>
      <c r="L855" s="17" t="s">
        <v>225</v>
      </c>
      <c r="M855" s="17" t="s">
        <v>225</v>
      </c>
      <c r="N855" s="17" t="s">
        <v>225</v>
      </c>
      <c r="O855" s="17" t="s">
        <v>225</v>
      </c>
      <c r="P855" s="17" t="s">
        <v>225</v>
      </c>
      <c r="Q855" s="17" t="s">
        <v>225</v>
      </c>
      <c r="R855" s="17" t="s">
        <v>225</v>
      </c>
      <c r="S855" s="17" t="s">
        <v>225</v>
      </c>
      <c r="T855" s="17" t="s">
        <v>225</v>
      </c>
      <c r="U855" s="17" t="s">
        <v>225</v>
      </c>
      <c r="V855" s="17" t="s">
        <v>225</v>
      </c>
      <c r="W855" s="17" t="s">
        <v>225</v>
      </c>
      <c r="X855" s="17" t="s">
        <v>225</v>
      </c>
      <c r="Y855" s="17" t="s">
        <v>225</v>
      </c>
      <c r="Z855" s="155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</v>
      </c>
    </row>
    <row r="856" spans="1:65">
      <c r="A856" s="30"/>
      <c r="B856" s="19" t="s">
        <v>226</v>
      </c>
      <c r="C856" s="9" t="s">
        <v>226</v>
      </c>
      <c r="D856" s="153" t="s">
        <v>228</v>
      </c>
      <c r="E856" s="154" t="s">
        <v>229</v>
      </c>
      <c r="F856" s="154" t="s">
        <v>230</v>
      </c>
      <c r="G856" s="154" t="s">
        <v>231</v>
      </c>
      <c r="H856" s="154" t="s">
        <v>232</v>
      </c>
      <c r="I856" s="154" t="s">
        <v>233</v>
      </c>
      <c r="J856" s="154" t="s">
        <v>234</v>
      </c>
      <c r="K856" s="154" t="s">
        <v>235</v>
      </c>
      <c r="L856" s="154" t="s">
        <v>236</v>
      </c>
      <c r="M856" s="154" t="s">
        <v>237</v>
      </c>
      <c r="N856" s="154" t="s">
        <v>238</v>
      </c>
      <c r="O856" s="154" t="s">
        <v>239</v>
      </c>
      <c r="P856" s="154" t="s">
        <v>240</v>
      </c>
      <c r="Q856" s="154" t="s">
        <v>241</v>
      </c>
      <c r="R856" s="154" t="s">
        <v>242</v>
      </c>
      <c r="S856" s="154" t="s">
        <v>243</v>
      </c>
      <c r="T856" s="154" t="s">
        <v>244</v>
      </c>
      <c r="U856" s="154" t="s">
        <v>245</v>
      </c>
      <c r="V856" s="154" t="s">
        <v>247</v>
      </c>
      <c r="W856" s="154" t="s">
        <v>249</v>
      </c>
      <c r="X856" s="154" t="s">
        <v>250</v>
      </c>
      <c r="Y856" s="154" t="s">
        <v>251</v>
      </c>
      <c r="Z856" s="155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 t="s">
        <v>3</v>
      </c>
    </row>
    <row r="857" spans="1:65">
      <c r="A857" s="30"/>
      <c r="B857" s="19"/>
      <c r="C857" s="9"/>
      <c r="D857" s="10" t="s">
        <v>271</v>
      </c>
      <c r="E857" s="11" t="s">
        <v>272</v>
      </c>
      <c r="F857" s="11" t="s">
        <v>114</v>
      </c>
      <c r="G857" s="11" t="s">
        <v>272</v>
      </c>
      <c r="H857" s="11" t="s">
        <v>114</v>
      </c>
      <c r="I857" s="11" t="s">
        <v>272</v>
      </c>
      <c r="J857" s="11" t="s">
        <v>114</v>
      </c>
      <c r="K857" s="11" t="s">
        <v>114</v>
      </c>
      <c r="L857" s="11" t="s">
        <v>271</v>
      </c>
      <c r="M857" s="11" t="s">
        <v>114</v>
      </c>
      <c r="N857" s="11" t="s">
        <v>272</v>
      </c>
      <c r="O857" s="11" t="s">
        <v>271</v>
      </c>
      <c r="P857" s="11" t="s">
        <v>272</v>
      </c>
      <c r="Q857" s="11" t="s">
        <v>272</v>
      </c>
      <c r="R857" s="11" t="s">
        <v>114</v>
      </c>
      <c r="S857" s="11" t="s">
        <v>271</v>
      </c>
      <c r="T857" s="11" t="s">
        <v>272</v>
      </c>
      <c r="U857" s="11" t="s">
        <v>114</v>
      </c>
      <c r="V857" s="11" t="s">
        <v>272</v>
      </c>
      <c r="W857" s="11" t="s">
        <v>114</v>
      </c>
      <c r="X857" s="11" t="s">
        <v>114</v>
      </c>
      <c r="Y857" s="11" t="s">
        <v>114</v>
      </c>
      <c r="Z857" s="155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0</v>
      </c>
    </row>
    <row r="858" spans="1:65">
      <c r="A858" s="30"/>
      <c r="B858" s="19"/>
      <c r="C858" s="9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155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0</v>
      </c>
    </row>
    <row r="859" spans="1:65">
      <c r="A859" s="30"/>
      <c r="B859" s="18">
        <v>1</v>
      </c>
      <c r="C859" s="14">
        <v>1</v>
      </c>
      <c r="D859" s="216">
        <v>217.4</v>
      </c>
      <c r="E859" s="217">
        <v>113</v>
      </c>
      <c r="F859" s="216">
        <v>216.19</v>
      </c>
      <c r="G859" s="216">
        <v>230</v>
      </c>
      <c r="H859" s="217">
        <v>200</v>
      </c>
      <c r="I859" s="216">
        <v>210</v>
      </c>
      <c r="J859" s="216">
        <v>220</v>
      </c>
      <c r="K859" s="216">
        <v>200</v>
      </c>
      <c r="L859" s="216">
        <v>227.64</v>
      </c>
      <c r="M859" s="216">
        <v>222</v>
      </c>
      <c r="N859" s="216">
        <v>219</v>
      </c>
      <c r="O859" s="216">
        <v>209.79600999452157</v>
      </c>
      <c r="P859" s="217">
        <v>257</v>
      </c>
      <c r="Q859" s="216">
        <v>210</v>
      </c>
      <c r="R859" s="216">
        <v>221</v>
      </c>
      <c r="S859" s="216">
        <v>236</v>
      </c>
      <c r="T859" s="216">
        <v>219</v>
      </c>
      <c r="U859" s="216">
        <v>216.74960400000001</v>
      </c>
      <c r="V859" s="216">
        <v>221.5</v>
      </c>
      <c r="W859" s="216">
        <v>216</v>
      </c>
      <c r="X859" s="216">
        <v>218</v>
      </c>
      <c r="Y859" s="217">
        <v>445.55400000000003</v>
      </c>
      <c r="Z859" s="218"/>
      <c r="AA859" s="219"/>
      <c r="AB859" s="219"/>
      <c r="AC859" s="219"/>
      <c r="AD859" s="219"/>
      <c r="AE859" s="219"/>
      <c r="AF859" s="219"/>
      <c r="AG859" s="219"/>
      <c r="AH859" s="219"/>
      <c r="AI859" s="219"/>
      <c r="AJ859" s="219"/>
      <c r="AK859" s="219"/>
      <c r="AL859" s="219"/>
      <c r="AM859" s="219"/>
      <c r="AN859" s="219"/>
      <c r="AO859" s="219"/>
      <c r="AP859" s="219"/>
      <c r="AQ859" s="219"/>
      <c r="AR859" s="219"/>
      <c r="AS859" s="219"/>
      <c r="AT859" s="219"/>
      <c r="AU859" s="219"/>
      <c r="AV859" s="219"/>
      <c r="AW859" s="219"/>
      <c r="AX859" s="219"/>
      <c r="AY859" s="219"/>
      <c r="AZ859" s="219"/>
      <c r="BA859" s="219"/>
      <c r="BB859" s="219"/>
      <c r="BC859" s="219"/>
      <c r="BD859" s="219"/>
      <c r="BE859" s="219"/>
      <c r="BF859" s="219"/>
      <c r="BG859" s="219"/>
      <c r="BH859" s="219"/>
      <c r="BI859" s="219"/>
      <c r="BJ859" s="219"/>
      <c r="BK859" s="219"/>
      <c r="BL859" s="219"/>
      <c r="BM859" s="220">
        <v>1</v>
      </c>
    </row>
    <row r="860" spans="1:65">
      <c r="A860" s="30"/>
      <c r="B860" s="19">
        <v>1</v>
      </c>
      <c r="C860" s="9">
        <v>2</v>
      </c>
      <c r="D860" s="221">
        <v>209.4</v>
      </c>
      <c r="E860" s="222">
        <v>181.1</v>
      </c>
      <c r="F860" s="221">
        <v>213.96</v>
      </c>
      <c r="G860" s="223">
        <v>243</v>
      </c>
      <c r="H860" s="222">
        <v>190</v>
      </c>
      <c r="I860" s="221">
        <v>211</v>
      </c>
      <c r="J860" s="221">
        <v>230</v>
      </c>
      <c r="K860" s="221">
        <v>200</v>
      </c>
      <c r="L860" s="221">
        <v>229.72</v>
      </c>
      <c r="M860" s="221">
        <v>227</v>
      </c>
      <c r="N860" s="221">
        <v>239</v>
      </c>
      <c r="O860" s="221">
        <v>213.94857645624393</v>
      </c>
      <c r="P860" s="222">
        <v>256</v>
      </c>
      <c r="Q860" s="221">
        <v>223</v>
      </c>
      <c r="R860" s="221">
        <v>221</v>
      </c>
      <c r="S860" s="221">
        <v>233</v>
      </c>
      <c r="T860" s="221">
        <v>223</v>
      </c>
      <c r="U860" s="221">
        <v>218.04086799999999</v>
      </c>
      <c r="V860" s="221">
        <v>223.1</v>
      </c>
      <c r="W860" s="221">
        <v>215</v>
      </c>
      <c r="X860" s="221">
        <v>222</v>
      </c>
      <c r="Y860" s="222">
        <v>452.98233333333337</v>
      </c>
      <c r="Z860" s="218"/>
      <c r="AA860" s="219"/>
      <c r="AB860" s="219"/>
      <c r="AC860" s="219"/>
      <c r="AD860" s="219"/>
      <c r="AE860" s="219"/>
      <c r="AF860" s="219"/>
      <c r="AG860" s="219"/>
      <c r="AH860" s="219"/>
      <c r="AI860" s="219"/>
      <c r="AJ860" s="219"/>
      <c r="AK860" s="219"/>
      <c r="AL860" s="219"/>
      <c r="AM860" s="219"/>
      <c r="AN860" s="219"/>
      <c r="AO860" s="219"/>
      <c r="AP860" s="219"/>
      <c r="AQ860" s="219"/>
      <c r="AR860" s="219"/>
      <c r="AS860" s="219"/>
      <c r="AT860" s="219"/>
      <c r="AU860" s="219"/>
      <c r="AV860" s="219"/>
      <c r="AW860" s="219"/>
      <c r="AX860" s="219"/>
      <c r="AY860" s="219"/>
      <c r="AZ860" s="219"/>
      <c r="BA860" s="219"/>
      <c r="BB860" s="219"/>
      <c r="BC860" s="219"/>
      <c r="BD860" s="219"/>
      <c r="BE860" s="219"/>
      <c r="BF860" s="219"/>
      <c r="BG860" s="219"/>
      <c r="BH860" s="219"/>
      <c r="BI860" s="219"/>
      <c r="BJ860" s="219"/>
      <c r="BK860" s="219"/>
      <c r="BL860" s="219"/>
      <c r="BM860" s="220">
        <v>17</v>
      </c>
    </row>
    <row r="861" spans="1:65">
      <c r="A861" s="30"/>
      <c r="B861" s="19">
        <v>1</v>
      </c>
      <c r="C861" s="9">
        <v>3</v>
      </c>
      <c r="D861" s="221">
        <v>202.5</v>
      </c>
      <c r="E861" s="222">
        <v>166.5</v>
      </c>
      <c r="F861" s="221">
        <v>217.83</v>
      </c>
      <c r="G861" s="221">
        <v>224</v>
      </c>
      <c r="H861" s="222">
        <v>190</v>
      </c>
      <c r="I861" s="221">
        <v>216</v>
      </c>
      <c r="J861" s="221">
        <v>220</v>
      </c>
      <c r="K861" s="221">
        <v>200</v>
      </c>
      <c r="L861" s="221">
        <v>227.99</v>
      </c>
      <c r="M861" s="221">
        <v>227</v>
      </c>
      <c r="N861" s="221">
        <v>221</v>
      </c>
      <c r="O861" s="221">
        <v>215.1037069756311</v>
      </c>
      <c r="P861" s="222">
        <v>256</v>
      </c>
      <c r="Q861" s="221">
        <v>226</v>
      </c>
      <c r="R861" s="221">
        <v>221</v>
      </c>
      <c r="S861" s="221">
        <v>240</v>
      </c>
      <c r="T861" s="221">
        <v>219</v>
      </c>
      <c r="U861" s="221">
        <v>216.80508800000001</v>
      </c>
      <c r="V861" s="221">
        <v>221.9</v>
      </c>
      <c r="W861" s="221">
        <v>216</v>
      </c>
      <c r="X861" s="221">
        <v>223</v>
      </c>
      <c r="Y861" s="222">
        <v>439.29833333333335</v>
      </c>
      <c r="Z861" s="218"/>
      <c r="AA861" s="219"/>
      <c r="AB861" s="219"/>
      <c r="AC861" s="219"/>
      <c r="AD861" s="219"/>
      <c r="AE861" s="219"/>
      <c r="AF861" s="219"/>
      <c r="AG861" s="219"/>
      <c r="AH861" s="219"/>
      <c r="AI861" s="219"/>
      <c r="AJ861" s="219"/>
      <c r="AK861" s="219"/>
      <c r="AL861" s="219"/>
      <c r="AM861" s="219"/>
      <c r="AN861" s="219"/>
      <c r="AO861" s="219"/>
      <c r="AP861" s="219"/>
      <c r="AQ861" s="219"/>
      <c r="AR861" s="219"/>
      <c r="AS861" s="219"/>
      <c r="AT861" s="219"/>
      <c r="AU861" s="219"/>
      <c r="AV861" s="219"/>
      <c r="AW861" s="219"/>
      <c r="AX861" s="219"/>
      <c r="AY861" s="219"/>
      <c r="AZ861" s="219"/>
      <c r="BA861" s="219"/>
      <c r="BB861" s="219"/>
      <c r="BC861" s="219"/>
      <c r="BD861" s="219"/>
      <c r="BE861" s="219"/>
      <c r="BF861" s="219"/>
      <c r="BG861" s="219"/>
      <c r="BH861" s="219"/>
      <c r="BI861" s="219"/>
      <c r="BJ861" s="219"/>
      <c r="BK861" s="219"/>
      <c r="BL861" s="219"/>
      <c r="BM861" s="220">
        <v>16</v>
      </c>
    </row>
    <row r="862" spans="1:65">
      <c r="A862" s="30"/>
      <c r="B862" s="19">
        <v>1</v>
      </c>
      <c r="C862" s="9">
        <v>4</v>
      </c>
      <c r="D862" s="221">
        <v>199.8</v>
      </c>
      <c r="E862" s="222">
        <v>205.2</v>
      </c>
      <c r="F862" s="221">
        <v>211.14</v>
      </c>
      <c r="G862" s="221">
        <v>223</v>
      </c>
      <c r="H862" s="222">
        <v>200</v>
      </c>
      <c r="I862" s="221">
        <v>214</v>
      </c>
      <c r="J862" s="221">
        <v>230</v>
      </c>
      <c r="K862" s="221">
        <v>210</v>
      </c>
      <c r="L862" s="221">
        <v>224.67</v>
      </c>
      <c r="M862" s="221">
        <v>223</v>
      </c>
      <c r="N862" s="221">
        <v>213</v>
      </c>
      <c r="O862" s="221">
        <v>216.09823724422407</v>
      </c>
      <c r="P862" s="222">
        <v>257</v>
      </c>
      <c r="Q862" s="221">
        <v>219</v>
      </c>
      <c r="R862" s="221">
        <v>221</v>
      </c>
      <c r="S862" s="221">
        <v>232</v>
      </c>
      <c r="T862" s="221">
        <v>223</v>
      </c>
      <c r="U862" s="221">
        <v>216.07332000000002</v>
      </c>
      <c r="V862" s="221">
        <v>219</v>
      </c>
      <c r="W862" s="221">
        <v>216</v>
      </c>
      <c r="X862" s="221">
        <v>227</v>
      </c>
      <c r="Y862" s="222">
        <v>436.80466666666666</v>
      </c>
      <c r="Z862" s="218"/>
      <c r="AA862" s="219"/>
      <c r="AB862" s="219"/>
      <c r="AC862" s="219"/>
      <c r="AD862" s="219"/>
      <c r="AE862" s="219"/>
      <c r="AF862" s="219"/>
      <c r="AG862" s="219"/>
      <c r="AH862" s="219"/>
      <c r="AI862" s="219"/>
      <c r="AJ862" s="219"/>
      <c r="AK862" s="219"/>
      <c r="AL862" s="219"/>
      <c r="AM862" s="219"/>
      <c r="AN862" s="219"/>
      <c r="AO862" s="219"/>
      <c r="AP862" s="219"/>
      <c r="AQ862" s="219"/>
      <c r="AR862" s="219"/>
      <c r="AS862" s="219"/>
      <c r="AT862" s="219"/>
      <c r="AU862" s="219"/>
      <c r="AV862" s="219"/>
      <c r="AW862" s="219"/>
      <c r="AX862" s="219"/>
      <c r="AY862" s="219"/>
      <c r="AZ862" s="219"/>
      <c r="BA862" s="219"/>
      <c r="BB862" s="219"/>
      <c r="BC862" s="219"/>
      <c r="BD862" s="219"/>
      <c r="BE862" s="219"/>
      <c r="BF862" s="219"/>
      <c r="BG862" s="219"/>
      <c r="BH862" s="219"/>
      <c r="BI862" s="219"/>
      <c r="BJ862" s="219"/>
      <c r="BK862" s="219"/>
      <c r="BL862" s="219"/>
      <c r="BM862" s="220">
        <v>219.09817748769373</v>
      </c>
    </row>
    <row r="863" spans="1:65">
      <c r="A863" s="30"/>
      <c r="B863" s="19">
        <v>1</v>
      </c>
      <c r="C863" s="9">
        <v>5</v>
      </c>
      <c r="D863" s="221">
        <v>200.6</v>
      </c>
      <c r="E863" s="222">
        <v>195.4</v>
      </c>
      <c r="F863" s="221">
        <v>215.63</v>
      </c>
      <c r="G863" s="221">
        <v>226</v>
      </c>
      <c r="H863" s="222">
        <v>200</v>
      </c>
      <c r="I863" s="221">
        <v>208</v>
      </c>
      <c r="J863" s="221">
        <v>220</v>
      </c>
      <c r="K863" s="221">
        <v>210</v>
      </c>
      <c r="L863" s="221">
        <v>223.24</v>
      </c>
      <c r="M863" s="221">
        <v>227</v>
      </c>
      <c r="N863" s="221">
        <v>232</v>
      </c>
      <c r="O863" s="221">
        <v>212.2579091967948</v>
      </c>
      <c r="P863" s="222">
        <v>256</v>
      </c>
      <c r="Q863" s="221">
        <v>229</v>
      </c>
      <c r="R863" s="221">
        <v>222</v>
      </c>
      <c r="S863" s="221">
        <v>239</v>
      </c>
      <c r="T863" s="221">
        <v>218</v>
      </c>
      <c r="U863" s="221">
        <v>217.64200399999999</v>
      </c>
      <c r="V863" s="221">
        <v>222.2</v>
      </c>
      <c r="W863" s="221">
        <v>213</v>
      </c>
      <c r="X863" s="221">
        <v>219</v>
      </c>
      <c r="Y863" s="222">
        <v>439.25166666666672</v>
      </c>
      <c r="Z863" s="218"/>
      <c r="AA863" s="219"/>
      <c r="AB863" s="219"/>
      <c r="AC863" s="219"/>
      <c r="AD863" s="219"/>
      <c r="AE863" s="219"/>
      <c r="AF863" s="219"/>
      <c r="AG863" s="219"/>
      <c r="AH863" s="219"/>
      <c r="AI863" s="219"/>
      <c r="AJ863" s="219"/>
      <c r="AK863" s="219"/>
      <c r="AL863" s="219"/>
      <c r="AM863" s="219"/>
      <c r="AN863" s="219"/>
      <c r="AO863" s="219"/>
      <c r="AP863" s="219"/>
      <c r="AQ863" s="219"/>
      <c r="AR863" s="219"/>
      <c r="AS863" s="219"/>
      <c r="AT863" s="219"/>
      <c r="AU863" s="219"/>
      <c r="AV863" s="219"/>
      <c r="AW863" s="219"/>
      <c r="AX863" s="219"/>
      <c r="AY863" s="219"/>
      <c r="AZ863" s="219"/>
      <c r="BA863" s="219"/>
      <c r="BB863" s="219"/>
      <c r="BC863" s="219"/>
      <c r="BD863" s="219"/>
      <c r="BE863" s="219"/>
      <c r="BF863" s="219"/>
      <c r="BG863" s="219"/>
      <c r="BH863" s="219"/>
      <c r="BI863" s="219"/>
      <c r="BJ863" s="219"/>
      <c r="BK863" s="219"/>
      <c r="BL863" s="219"/>
      <c r="BM863" s="220">
        <v>55</v>
      </c>
    </row>
    <row r="864" spans="1:65">
      <c r="A864" s="30"/>
      <c r="B864" s="19">
        <v>1</v>
      </c>
      <c r="C864" s="9">
        <v>6</v>
      </c>
      <c r="D864" s="221">
        <v>205.2</v>
      </c>
      <c r="E864" s="222">
        <v>229.2</v>
      </c>
      <c r="F864" s="221">
        <v>202.25</v>
      </c>
      <c r="G864" s="221">
        <v>224</v>
      </c>
      <c r="H864" s="222">
        <v>200</v>
      </c>
      <c r="I864" s="221">
        <v>211</v>
      </c>
      <c r="J864" s="221">
        <v>230</v>
      </c>
      <c r="K864" s="221">
        <v>210</v>
      </c>
      <c r="L864" s="221">
        <v>227.27</v>
      </c>
      <c r="M864" s="221">
        <v>220</v>
      </c>
      <c r="N864" s="221">
        <v>217</v>
      </c>
      <c r="O864" s="221">
        <v>212.82043280350629</v>
      </c>
      <c r="P864" s="222">
        <v>254</v>
      </c>
      <c r="Q864" s="221">
        <v>216</v>
      </c>
      <c r="R864" s="221">
        <v>220</v>
      </c>
      <c r="S864" s="221">
        <v>235</v>
      </c>
      <c r="T864" s="221">
        <v>209</v>
      </c>
      <c r="U864" s="221">
        <v>219.93741199999999</v>
      </c>
      <c r="V864" s="221">
        <v>214.8</v>
      </c>
      <c r="W864" s="221">
        <v>214</v>
      </c>
      <c r="X864" s="221">
        <v>219</v>
      </c>
      <c r="Y864" s="222">
        <v>446.85033333333331</v>
      </c>
      <c r="Z864" s="218"/>
      <c r="AA864" s="219"/>
      <c r="AB864" s="219"/>
      <c r="AC864" s="219"/>
      <c r="AD864" s="219"/>
      <c r="AE864" s="219"/>
      <c r="AF864" s="219"/>
      <c r="AG864" s="219"/>
      <c r="AH864" s="219"/>
      <c r="AI864" s="219"/>
      <c r="AJ864" s="219"/>
      <c r="AK864" s="219"/>
      <c r="AL864" s="219"/>
      <c r="AM864" s="219"/>
      <c r="AN864" s="219"/>
      <c r="AO864" s="219"/>
      <c r="AP864" s="219"/>
      <c r="AQ864" s="219"/>
      <c r="AR864" s="219"/>
      <c r="AS864" s="219"/>
      <c r="AT864" s="219"/>
      <c r="AU864" s="219"/>
      <c r="AV864" s="219"/>
      <c r="AW864" s="219"/>
      <c r="AX864" s="219"/>
      <c r="AY864" s="219"/>
      <c r="AZ864" s="219"/>
      <c r="BA864" s="219"/>
      <c r="BB864" s="219"/>
      <c r="BC864" s="219"/>
      <c r="BD864" s="219"/>
      <c r="BE864" s="219"/>
      <c r="BF864" s="219"/>
      <c r="BG864" s="219"/>
      <c r="BH864" s="219"/>
      <c r="BI864" s="219"/>
      <c r="BJ864" s="219"/>
      <c r="BK864" s="219"/>
      <c r="BL864" s="219"/>
      <c r="BM864" s="224"/>
    </row>
    <row r="865" spans="1:65">
      <c r="A865" s="30"/>
      <c r="B865" s="20" t="s">
        <v>258</v>
      </c>
      <c r="C865" s="12"/>
      <c r="D865" s="225">
        <v>205.81666666666663</v>
      </c>
      <c r="E865" s="225">
        <v>181.73333333333332</v>
      </c>
      <c r="F865" s="225">
        <v>212.83333333333334</v>
      </c>
      <c r="G865" s="225">
        <v>228.33333333333334</v>
      </c>
      <c r="H865" s="225">
        <v>196.66666666666666</v>
      </c>
      <c r="I865" s="225">
        <v>211.66666666666666</v>
      </c>
      <c r="J865" s="225">
        <v>225</v>
      </c>
      <c r="K865" s="225">
        <v>205</v>
      </c>
      <c r="L865" s="225">
        <v>226.755</v>
      </c>
      <c r="M865" s="225">
        <v>224.33333333333334</v>
      </c>
      <c r="N865" s="225">
        <v>223.5</v>
      </c>
      <c r="O865" s="225">
        <v>213.33747877848694</v>
      </c>
      <c r="P865" s="225">
        <v>256</v>
      </c>
      <c r="Q865" s="225">
        <v>220.5</v>
      </c>
      <c r="R865" s="225">
        <v>221</v>
      </c>
      <c r="S865" s="225">
        <v>235.83333333333334</v>
      </c>
      <c r="T865" s="225">
        <v>218.5</v>
      </c>
      <c r="U865" s="225">
        <v>217.54138266666666</v>
      </c>
      <c r="V865" s="225">
        <v>220.41666666666666</v>
      </c>
      <c r="W865" s="225">
        <v>215</v>
      </c>
      <c r="X865" s="225">
        <v>221.33333333333334</v>
      </c>
      <c r="Y865" s="225">
        <v>443.4568888888889</v>
      </c>
      <c r="Z865" s="218"/>
      <c r="AA865" s="219"/>
      <c r="AB865" s="219"/>
      <c r="AC865" s="219"/>
      <c r="AD865" s="219"/>
      <c r="AE865" s="219"/>
      <c r="AF865" s="219"/>
      <c r="AG865" s="219"/>
      <c r="AH865" s="219"/>
      <c r="AI865" s="219"/>
      <c r="AJ865" s="219"/>
      <c r="AK865" s="219"/>
      <c r="AL865" s="219"/>
      <c r="AM865" s="219"/>
      <c r="AN865" s="219"/>
      <c r="AO865" s="219"/>
      <c r="AP865" s="219"/>
      <c r="AQ865" s="219"/>
      <c r="AR865" s="219"/>
      <c r="AS865" s="219"/>
      <c r="AT865" s="219"/>
      <c r="AU865" s="219"/>
      <c r="AV865" s="219"/>
      <c r="AW865" s="219"/>
      <c r="AX865" s="219"/>
      <c r="AY865" s="219"/>
      <c r="AZ865" s="219"/>
      <c r="BA865" s="219"/>
      <c r="BB865" s="219"/>
      <c r="BC865" s="219"/>
      <c r="BD865" s="219"/>
      <c r="BE865" s="219"/>
      <c r="BF865" s="219"/>
      <c r="BG865" s="219"/>
      <c r="BH865" s="219"/>
      <c r="BI865" s="219"/>
      <c r="BJ865" s="219"/>
      <c r="BK865" s="219"/>
      <c r="BL865" s="219"/>
      <c r="BM865" s="224"/>
    </row>
    <row r="866" spans="1:65">
      <c r="A866" s="30"/>
      <c r="B866" s="3" t="s">
        <v>259</v>
      </c>
      <c r="C866" s="29"/>
      <c r="D866" s="221">
        <v>203.85</v>
      </c>
      <c r="E866" s="221">
        <v>188.25</v>
      </c>
      <c r="F866" s="221">
        <v>214.79500000000002</v>
      </c>
      <c r="G866" s="221">
        <v>225</v>
      </c>
      <c r="H866" s="221">
        <v>200</v>
      </c>
      <c r="I866" s="221">
        <v>211</v>
      </c>
      <c r="J866" s="221">
        <v>225</v>
      </c>
      <c r="K866" s="221">
        <v>205</v>
      </c>
      <c r="L866" s="221">
        <v>227.45499999999998</v>
      </c>
      <c r="M866" s="221">
        <v>225</v>
      </c>
      <c r="N866" s="221">
        <v>220</v>
      </c>
      <c r="O866" s="221">
        <v>213.3845046298751</v>
      </c>
      <c r="P866" s="221">
        <v>256</v>
      </c>
      <c r="Q866" s="221">
        <v>221</v>
      </c>
      <c r="R866" s="221">
        <v>221</v>
      </c>
      <c r="S866" s="221">
        <v>235.5</v>
      </c>
      <c r="T866" s="221">
        <v>219</v>
      </c>
      <c r="U866" s="221">
        <v>217.223546</v>
      </c>
      <c r="V866" s="221">
        <v>221.7</v>
      </c>
      <c r="W866" s="221">
        <v>215.5</v>
      </c>
      <c r="X866" s="221">
        <v>220.5</v>
      </c>
      <c r="Y866" s="221">
        <v>442.42616666666669</v>
      </c>
      <c r="Z866" s="218"/>
      <c r="AA866" s="219"/>
      <c r="AB866" s="219"/>
      <c r="AC866" s="219"/>
      <c r="AD866" s="219"/>
      <c r="AE866" s="219"/>
      <c r="AF866" s="219"/>
      <c r="AG866" s="219"/>
      <c r="AH866" s="219"/>
      <c r="AI866" s="219"/>
      <c r="AJ866" s="219"/>
      <c r="AK866" s="219"/>
      <c r="AL866" s="219"/>
      <c r="AM866" s="219"/>
      <c r="AN866" s="219"/>
      <c r="AO866" s="219"/>
      <c r="AP866" s="219"/>
      <c r="AQ866" s="219"/>
      <c r="AR866" s="219"/>
      <c r="AS866" s="219"/>
      <c r="AT866" s="219"/>
      <c r="AU866" s="219"/>
      <c r="AV866" s="219"/>
      <c r="AW866" s="219"/>
      <c r="AX866" s="219"/>
      <c r="AY866" s="219"/>
      <c r="AZ866" s="219"/>
      <c r="BA866" s="219"/>
      <c r="BB866" s="219"/>
      <c r="BC866" s="219"/>
      <c r="BD866" s="219"/>
      <c r="BE866" s="219"/>
      <c r="BF866" s="219"/>
      <c r="BG866" s="219"/>
      <c r="BH866" s="219"/>
      <c r="BI866" s="219"/>
      <c r="BJ866" s="219"/>
      <c r="BK866" s="219"/>
      <c r="BL866" s="219"/>
      <c r="BM866" s="224"/>
    </row>
    <row r="867" spans="1:65">
      <c r="A867" s="30"/>
      <c r="B867" s="3" t="s">
        <v>260</v>
      </c>
      <c r="C867" s="29"/>
      <c r="D867" s="221">
        <v>6.6604554398829734</v>
      </c>
      <c r="E867" s="221">
        <v>39.867965419201781</v>
      </c>
      <c r="F867" s="221">
        <v>5.6603698347958415</v>
      </c>
      <c r="G867" s="221">
        <v>7.6070143069844871</v>
      </c>
      <c r="H867" s="221">
        <v>5.1639777949432224</v>
      </c>
      <c r="I867" s="221">
        <v>2.8751811537130432</v>
      </c>
      <c r="J867" s="221">
        <v>5.4772255750516612</v>
      </c>
      <c r="K867" s="221">
        <v>5.4772255750516612</v>
      </c>
      <c r="L867" s="221">
        <v>2.3692762608020193</v>
      </c>
      <c r="M867" s="221">
        <v>3.0767948691238205</v>
      </c>
      <c r="N867" s="221">
        <v>9.9146356463563503</v>
      </c>
      <c r="O867" s="221">
        <v>2.2400713333305298</v>
      </c>
      <c r="P867" s="221">
        <v>1.0954451150103321</v>
      </c>
      <c r="Q867" s="221">
        <v>6.9498201415576215</v>
      </c>
      <c r="R867" s="221">
        <v>0.63245553203367588</v>
      </c>
      <c r="S867" s="221">
        <v>3.1885210782848317</v>
      </c>
      <c r="T867" s="221">
        <v>5.1283525619832337</v>
      </c>
      <c r="U867" s="221">
        <v>1.3656367089047656</v>
      </c>
      <c r="V867" s="221">
        <v>3.0759822279503877</v>
      </c>
      <c r="W867" s="221">
        <v>1.2649110640673518</v>
      </c>
      <c r="X867" s="221">
        <v>3.3862466931200781</v>
      </c>
      <c r="Y867" s="221">
        <v>6.0971627961670007</v>
      </c>
      <c r="Z867" s="218"/>
      <c r="AA867" s="219"/>
      <c r="AB867" s="219"/>
      <c r="AC867" s="219"/>
      <c r="AD867" s="219"/>
      <c r="AE867" s="219"/>
      <c r="AF867" s="219"/>
      <c r="AG867" s="219"/>
      <c r="AH867" s="219"/>
      <c r="AI867" s="219"/>
      <c r="AJ867" s="219"/>
      <c r="AK867" s="219"/>
      <c r="AL867" s="219"/>
      <c r="AM867" s="219"/>
      <c r="AN867" s="219"/>
      <c r="AO867" s="219"/>
      <c r="AP867" s="219"/>
      <c r="AQ867" s="219"/>
      <c r="AR867" s="219"/>
      <c r="AS867" s="219"/>
      <c r="AT867" s="219"/>
      <c r="AU867" s="219"/>
      <c r="AV867" s="219"/>
      <c r="AW867" s="219"/>
      <c r="AX867" s="219"/>
      <c r="AY867" s="219"/>
      <c r="AZ867" s="219"/>
      <c r="BA867" s="219"/>
      <c r="BB867" s="219"/>
      <c r="BC867" s="219"/>
      <c r="BD867" s="219"/>
      <c r="BE867" s="219"/>
      <c r="BF867" s="219"/>
      <c r="BG867" s="219"/>
      <c r="BH867" s="219"/>
      <c r="BI867" s="219"/>
      <c r="BJ867" s="219"/>
      <c r="BK867" s="219"/>
      <c r="BL867" s="219"/>
      <c r="BM867" s="224"/>
    </row>
    <row r="868" spans="1:65">
      <c r="A868" s="30"/>
      <c r="B868" s="3" t="s">
        <v>86</v>
      </c>
      <c r="C868" s="29"/>
      <c r="D868" s="13">
        <v>3.2361108299698634E-2</v>
      </c>
      <c r="E868" s="13">
        <v>0.21937618535877723</v>
      </c>
      <c r="F868" s="13">
        <v>2.6595316373355559E-2</v>
      </c>
      <c r="G868" s="13">
        <v>3.3315391125479502E-2</v>
      </c>
      <c r="H868" s="13">
        <v>2.6257514211575708E-2</v>
      </c>
      <c r="I868" s="13">
        <v>1.3583533009667921E-2</v>
      </c>
      <c r="J868" s="13">
        <v>2.4343224778007384E-2</v>
      </c>
      <c r="K868" s="13">
        <v>2.6718173536837371E-2</v>
      </c>
      <c r="L868" s="13">
        <v>1.0448617498189761E-2</v>
      </c>
      <c r="M868" s="13">
        <v>1.3715281734578694E-2</v>
      </c>
      <c r="N868" s="13">
        <v>4.4360785889737582E-2</v>
      </c>
      <c r="O868" s="13">
        <v>1.050013033882549E-2</v>
      </c>
      <c r="P868" s="13">
        <v>4.27908248050911E-3</v>
      </c>
      <c r="Q868" s="13">
        <v>3.1518458691871303E-2</v>
      </c>
      <c r="R868" s="13">
        <v>2.8617897377089408E-3</v>
      </c>
      <c r="S868" s="13">
        <v>1.3520230720642396E-2</v>
      </c>
      <c r="T868" s="13">
        <v>2.3470721107474755E-2</v>
      </c>
      <c r="U868" s="13">
        <v>6.2775950587631293E-3</v>
      </c>
      <c r="V868" s="13">
        <v>1.3955306894292875E-2</v>
      </c>
      <c r="W868" s="13">
        <v>5.8833072747318683E-3</v>
      </c>
      <c r="X868" s="13">
        <v>1.5299307348434087E-2</v>
      </c>
      <c r="Y868" s="13">
        <v>1.3749166940317137E-2</v>
      </c>
      <c r="Z868" s="155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261</v>
      </c>
      <c r="C869" s="29"/>
      <c r="D869" s="13">
        <v>-6.0618992696883978E-2</v>
      </c>
      <c r="E869" s="13">
        <v>-0.1705392741409687</v>
      </c>
      <c r="F869" s="13">
        <v>-2.8593775750198835E-2</v>
      </c>
      <c r="G869" s="13">
        <v>4.2150765248416322E-2</v>
      </c>
      <c r="H869" s="13">
        <v>-0.1023810927057438</v>
      </c>
      <c r="I869" s="13">
        <v>-3.3918633674825949E-2</v>
      </c>
      <c r="J869" s="13">
        <v>2.6936885463767712E-2</v>
      </c>
      <c r="K869" s="13">
        <v>-6.4346393244122724E-2</v>
      </c>
      <c r="L869" s="13">
        <v>3.4946993170385188E-2</v>
      </c>
      <c r="M869" s="13">
        <v>2.3894109506838124E-2</v>
      </c>
      <c r="N869" s="13">
        <v>2.0090639560675916E-2</v>
      </c>
      <c r="O869" s="13">
        <v>-2.6292773291235472E-2</v>
      </c>
      <c r="P869" s="13">
        <v>0.16842596746099803</v>
      </c>
      <c r="Q869" s="13">
        <v>6.3981477544923226E-3</v>
      </c>
      <c r="R869" s="13">
        <v>8.6802297221897362E-3</v>
      </c>
      <c r="S869" s="13">
        <v>7.6381994763875083E-2</v>
      </c>
      <c r="T869" s="13">
        <v>-2.7301801162966655E-3</v>
      </c>
      <c r="U869" s="13">
        <v>-7.1054667769406832E-3</v>
      </c>
      <c r="V869" s="13">
        <v>6.0178007598761241E-3</v>
      </c>
      <c r="W869" s="13">
        <v>-1.870475389017745E-2</v>
      </c>
      <c r="X869" s="13">
        <v>1.0201617700654531E-2</v>
      </c>
      <c r="Y869" s="13">
        <v>1.024009939168923</v>
      </c>
      <c r="Z869" s="155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46" t="s">
        <v>262</v>
      </c>
      <c r="C870" s="47"/>
      <c r="D870" s="45">
        <v>1.47</v>
      </c>
      <c r="E870" s="45">
        <v>3.89</v>
      </c>
      <c r="F870" s="45">
        <v>0.77</v>
      </c>
      <c r="G870" s="45">
        <v>0.79</v>
      </c>
      <c r="H870" s="45">
        <v>2.39</v>
      </c>
      <c r="I870" s="45">
        <v>0.88</v>
      </c>
      <c r="J870" s="45">
        <v>0.46</v>
      </c>
      <c r="K870" s="45">
        <v>1.55</v>
      </c>
      <c r="L870" s="45">
        <v>0.63</v>
      </c>
      <c r="M870" s="45">
        <v>0.39</v>
      </c>
      <c r="N870" s="45">
        <v>0.31</v>
      </c>
      <c r="O870" s="45">
        <v>0.72</v>
      </c>
      <c r="P870" s="45">
        <v>3.57</v>
      </c>
      <c r="Q870" s="45">
        <v>0</v>
      </c>
      <c r="R870" s="45">
        <v>0.05</v>
      </c>
      <c r="S870" s="45">
        <v>1.55</v>
      </c>
      <c r="T870" s="45">
        <v>0.2</v>
      </c>
      <c r="U870" s="45">
        <v>0.28999999999999998</v>
      </c>
      <c r="V870" s="45">
        <v>0</v>
      </c>
      <c r="W870" s="45">
        <v>0.55000000000000004</v>
      </c>
      <c r="X870" s="45">
        <v>0.09</v>
      </c>
      <c r="Y870" s="45">
        <v>22.41</v>
      </c>
      <c r="Z870" s="155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B871" s="31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BM871" s="55"/>
    </row>
    <row r="872" spans="1:65" ht="15">
      <c r="B872" s="8" t="s">
        <v>479</v>
      </c>
      <c r="BM872" s="28" t="s">
        <v>66</v>
      </c>
    </row>
    <row r="873" spans="1:65" ht="15">
      <c r="A873" s="25" t="s">
        <v>21</v>
      </c>
      <c r="B873" s="18" t="s">
        <v>110</v>
      </c>
      <c r="C873" s="15" t="s">
        <v>111</v>
      </c>
      <c r="D873" s="16" t="s">
        <v>225</v>
      </c>
      <c r="E873" s="17" t="s">
        <v>225</v>
      </c>
      <c r="F873" s="17" t="s">
        <v>225</v>
      </c>
      <c r="G873" s="17" t="s">
        <v>225</v>
      </c>
      <c r="H873" s="17" t="s">
        <v>225</v>
      </c>
      <c r="I873" s="17" t="s">
        <v>225</v>
      </c>
      <c r="J873" s="17" t="s">
        <v>225</v>
      </c>
      <c r="K873" s="17" t="s">
        <v>225</v>
      </c>
      <c r="L873" s="17" t="s">
        <v>225</v>
      </c>
      <c r="M873" s="17" t="s">
        <v>225</v>
      </c>
      <c r="N873" s="17" t="s">
        <v>225</v>
      </c>
      <c r="O873" s="17" t="s">
        <v>225</v>
      </c>
      <c r="P873" s="17" t="s">
        <v>225</v>
      </c>
      <c r="Q873" s="17" t="s">
        <v>225</v>
      </c>
      <c r="R873" s="17" t="s">
        <v>225</v>
      </c>
      <c r="S873" s="155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1</v>
      </c>
    </row>
    <row r="874" spans="1:65">
      <c r="A874" s="30"/>
      <c r="B874" s="19" t="s">
        <v>226</v>
      </c>
      <c r="C874" s="9" t="s">
        <v>226</v>
      </c>
      <c r="D874" s="153" t="s">
        <v>228</v>
      </c>
      <c r="E874" s="154" t="s">
        <v>229</v>
      </c>
      <c r="F874" s="154" t="s">
        <v>231</v>
      </c>
      <c r="G874" s="154" t="s">
        <v>233</v>
      </c>
      <c r="H874" s="154" t="s">
        <v>236</v>
      </c>
      <c r="I874" s="154" t="s">
        <v>238</v>
      </c>
      <c r="J874" s="154" t="s">
        <v>239</v>
      </c>
      <c r="K874" s="154" t="s">
        <v>240</v>
      </c>
      <c r="L874" s="154" t="s">
        <v>241</v>
      </c>
      <c r="M874" s="154" t="s">
        <v>242</v>
      </c>
      <c r="N874" s="154" t="s">
        <v>243</v>
      </c>
      <c r="O874" s="154" t="s">
        <v>244</v>
      </c>
      <c r="P874" s="154" t="s">
        <v>247</v>
      </c>
      <c r="Q874" s="154" t="s">
        <v>249</v>
      </c>
      <c r="R874" s="154" t="s">
        <v>250</v>
      </c>
      <c r="S874" s="155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 t="s">
        <v>3</v>
      </c>
    </row>
    <row r="875" spans="1:65">
      <c r="A875" s="30"/>
      <c r="B875" s="19"/>
      <c r="C875" s="9"/>
      <c r="D875" s="10" t="s">
        <v>271</v>
      </c>
      <c r="E875" s="11" t="s">
        <v>272</v>
      </c>
      <c r="F875" s="11" t="s">
        <v>271</v>
      </c>
      <c r="G875" s="11" t="s">
        <v>272</v>
      </c>
      <c r="H875" s="11" t="s">
        <v>271</v>
      </c>
      <c r="I875" s="11" t="s">
        <v>272</v>
      </c>
      <c r="J875" s="11" t="s">
        <v>271</v>
      </c>
      <c r="K875" s="11" t="s">
        <v>272</v>
      </c>
      <c r="L875" s="11" t="s">
        <v>272</v>
      </c>
      <c r="M875" s="11" t="s">
        <v>271</v>
      </c>
      <c r="N875" s="11" t="s">
        <v>271</v>
      </c>
      <c r="O875" s="11" t="s">
        <v>272</v>
      </c>
      <c r="P875" s="11" t="s">
        <v>272</v>
      </c>
      <c r="Q875" s="11" t="s">
        <v>271</v>
      </c>
      <c r="R875" s="11" t="s">
        <v>114</v>
      </c>
      <c r="S875" s="155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2</v>
      </c>
    </row>
    <row r="876" spans="1:65">
      <c r="A876" s="30"/>
      <c r="B876" s="19"/>
      <c r="C876" s="9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155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3</v>
      </c>
    </row>
    <row r="877" spans="1:65">
      <c r="A877" s="30"/>
      <c r="B877" s="18">
        <v>1</v>
      </c>
      <c r="C877" s="14">
        <v>1</v>
      </c>
      <c r="D877" s="150">
        <v>0.91</v>
      </c>
      <c r="E877" s="22">
        <v>1.1299999999999999</v>
      </c>
      <c r="F877" s="22">
        <v>1.1000000000000001</v>
      </c>
      <c r="G877" s="22">
        <v>1.04</v>
      </c>
      <c r="H877" s="22">
        <v>1.06</v>
      </c>
      <c r="I877" s="22">
        <v>1.1000000000000001</v>
      </c>
      <c r="J877" s="22">
        <v>1.0744553115957822</v>
      </c>
      <c r="K877" s="22">
        <v>1</v>
      </c>
      <c r="L877" s="22">
        <v>0.98</v>
      </c>
      <c r="M877" s="150">
        <v>0.89</v>
      </c>
      <c r="N877" s="22">
        <v>1.01</v>
      </c>
      <c r="O877" s="22">
        <v>1.1000000000000001</v>
      </c>
      <c r="P877" s="150">
        <v>1.33</v>
      </c>
      <c r="Q877" s="22">
        <v>1.08</v>
      </c>
      <c r="R877" s="22">
        <v>1.1499999999999999</v>
      </c>
      <c r="S877" s="155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1</v>
      </c>
    </row>
    <row r="878" spans="1:65">
      <c r="A878" s="30"/>
      <c r="B878" s="19">
        <v>1</v>
      </c>
      <c r="C878" s="9">
        <v>2</v>
      </c>
      <c r="D878" s="151">
        <v>0.88</v>
      </c>
      <c r="E878" s="11">
        <v>1.03</v>
      </c>
      <c r="F878" s="11">
        <v>1.1200000000000001</v>
      </c>
      <c r="G878" s="11">
        <v>1.03</v>
      </c>
      <c r="H878" s="11">
        <v>1.07</v>
      </c>
      <c r="I878" s="11">
        <v>1.1000000000000001</v>
      </c>
      <c r="J878" s="11">
        <v>0.97527387061055715</v>
      </c>
      <c r="K878" s="11">
        <v>0.92</v>
      </c>
      <c r="L878" s="11">
        <v>1.03</v>
      </c>
      <c r="M878" s="151">
        <v>0.9900000000000001</v>
      </c>
      <c r="N878" s="11">
        <v>1</v>
      </c>
      <c r="O878" s="11">
        <v>1.2</v>
      </c>
      <c r="P878" s="151">
        <v>1.3</v>
      </c>
      <c r="Q878" s="11">
        <v>1.0900000000000001</v>
      </c>
      <c r="R878" s="11">
        <v>1.1499999999999999</v>
      </c>
      <c r="S878" s="155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4</v>
      </c>
    </row>
    <row r="879" spans="1:65">
      <c r="A879" s="30"/>
      <c r="B879" s="19">
        <v>1</v>
      </c>
      <c r="C879" s="9">
        <v>3</v>
      </c>
      <c r="D879" s="151">
        <v>0.91</v>
      </c>
      <c r="E879" s="11">
        <v>1.21</v>
      </c>
      <c r="F879" s="11">
        <v>1.0900000000000001</v>
      </c>
      <c r="G879" s="11">
        <v>1.02</v>
      </c>
      <c r="H879" s="11">
        <v>1.08</v>
      </c>
      <c r="I879" s="11">
        <v>1</v>
      </c>
      <c r="J879" s="11">
        <v>1.0687538430950994</v>
      </c>
      <c r="K879" s="11">
        <v>0.92</v>
      </c>
      <c r="L879" s="11">
        <v>1.04</v>
      </c>
      <c r="M879" s="151">
        <v>0.87</v>
      </c>
      <c r="N879" s="11">
        <v>1.02</v>
      </c>
      <c r="O879" s="11">
        <v>1.2</v>
      </c>
      <c r="P879" s="151">
        <v>1.4</v>
      </c>
      <c r="Q879" s="11">
        <v>1.07</v>
      </c>
      <c r="R879" s="11">
        <v>1.05</v>
      </c>
      <c r="S879" s="155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16</v>
      </c>
    </row>
    <row r="880" spans="1:65">
      <c r="A880" s="30"/>
      <c r="B880" s="19">
        <v>1</v>
      </c>
      <c r="C880" s="9">
        <v>4</v>
      </c>
      <c r="D880" s="151">
        <v>0.85</v>
      </c>
      <c r="E880" s="11">
        <v>0.98</v>
      </c>
      <c r="F880" s="11">
        <v>1.0900000000000001</v>
      </c>
      <c r="G880" s="11">
        <v>1.04</v>
      </c>
      <c r="H880" s="11">
        <v>1.07</v>
      </c>
      <c r="I880" s="11">
        <v>1.1000000000000001</v>
      </c>
      <c r="J880" s="11">
        <v>1.0194234138792433</v>
      </c>
      <c r="K880" s="11">
        <v>0.93</v>
      </c>
      <c r="L880" s="11">
        <v>1.02</v>
      </c>
      <c r="M880" s="151">
        <v>0.81</v>
      </c>
      <c r="N880" s="11">
        <v>1.02</v>
      </c>
      <c r="O880" s="11">
        <v>1.1000000000000001</v>
      </c>
      <c r="P880" s="151">
        <v>1.34</v>
      </c>
      <c r="Q880" s="11">
        <v>1.1000000000000001</v>
      </c>
      <c r="R880" s="11">
        <v>1.1499999999999999</v>
      </c>
      <c r="S880" s="155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1.0573630212548202</v>
      </c>
    </row>
    <row r="881" spans="1:65">
      <c r="A881" s="30"/>
      <c r="B881" s="19">
        <v>1</v>
      </c>
      <c r="C881" s="9">
        <v>5</v>
      </c>
      <c r="D881" s="151">
        <v>0.87</v>
      </c>
      <c r="E881" s="11">
        <v>1.01</v>
      </c>
      <c r="F881" s="11">
        <v>1.08</v>
      </c>
      <c r="G881" s="11">
        <v>0.9900000000000001</v>
      </c>
      <c r="H881" s="11">
        <v>1.06</v>
      </c>
      <c r="I881" s="11">
        <v>1.1000000000000001</v>
      </c>
      <c r="J881" s="11">
        <v>0.98477793427940552</v>
      </c>
      <c r="K881" s="11">
        <v>0.89</v>
      </c>
      <c r="L881" s="11">
        <v>1.06</v>
      </c>
      <c r="M881" s="151">
        <v>0.82</v>
      </c>
      <c r="N881" s="11">
        <v>1</v>
      </c>
      <c r="O881" s="11">
        <v>1.2</v>
      </c>
      <c r="P881" s="151">
        <v>1.47</v>
      </c>
      <c r="Q881" s="11">
        <v>1.1000000000000001</v>
      </c>
      <c r="R881" s="11">
        <v>1.1000000000000001</v>
      </c>
      <c r="S881" s="155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56</v>
      </c>
    </row>
    <row r="882" spans="1:65">
      <c r="A882" s="30"/>
      <c r="B882" s="19">
        <v>1</v>
      </c>
      <c r="C882" s="9">
        <v>6</v>
      </c>
      <c r="D882" s="151">
        <v>0.84</v>
      </c>
      <c r="E882" s="11">
        <v>1.03</v>
      </c>
      <c r="F882" s="11">
        <v>1.1000000000000001</v>
      </c>
      <c r="G882" s="11">
        <v>1.01</v>
      </c>
      <c r="H882" s="11">
        <v>1.06</v>
      </c>
      <c r="I882" s="11">
        <v>1.1000000000000001</v>
      </c>
      <c r="J882" s="11">
        <v>1.0274531568869716</v>
      </c>
      <c r="K882" s="11">
        <v>0.97000000000000008</v>
      </c>
      <c r="L882" s="11">
        <v>1.02</v>
      </c>
      <c r="M882" s="151">
        <v>0.89</v>
      </c>
      <c r="N882" s="11">
        <v>1</v>
      </c>
      <c r="O882" s="11">
        <v>1.2</v>
      </c>
      <c r="P882" s="151">
        <v>1.41</v>
      </c>
      <c r="Q882" s="11">
        <v>1.06</v>
      </c>
      <c r="R882" s="11">
        <v>1.05</v>
      </c>
      <c r="S882" s="155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20" t="s">
        <v>258</v>
      </c>
      <c r="C883" s="12"/>
      <c r="D883" s="23">
        <v>0.87666666666666659</v>
      </c>
      <c r="E883" s="23">
        <v>1.0649999999999999</v>
      </c>
      <c r="F883" s="23">
        <v>1.0966666666666667</v>
      </c>
      <c r="G883" s="23">
        <v>1.0216666666666667</v>
      </c>
      <c r="H883" s="23">
        <v>1.0666666666666667</v>
      </c>
      <c r="I883" s="23">
        <v>1.0833333333333333</v>
      </c>
      <c r="J883" s="23">
        <v>1.0250229217245097</v>
      </c>
      <c r="K883" s="23">
        <v>0.93833333333333335</v>
      </c>
      <c r="L883" s="23">
        <v>1.0250000000000001</v>
      </c>
      <c r="M883" s="23">
        <v>0.8783333333333333</v>
      </c>
      <c r="N883" s="23">
        <v>1.0083333333333333</v>
      </c>
      <c r="O883" s="23">
        <v>1.1666666666666667</v>
      </c>
      <c r="P883" s="23">
        <v>1.3749999999999998</v>
      </c>
      <c r="Q883" s="23">
        <v>1.0833333333333333</v>
      </c>
      <c r="R883" s="23">
        <v>1.1083333333333332</v>
      </c>
      <c r="S883" s="155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3" t="s">
        <v>259</v>
      </c>
      <c r="C884" s="29"/>
      <c r="D884" s="11">
        <v>0.875</v>
      </c>
      <c r="E884" s="11">
        <v>1.03</v>
      </c>
      <c r="F884" s="11">
        <v>1.0950000000000002</v>
      </c>
      <c r="G884" s="11">
        <v>1.0249999999999999</v>
      </c>
      <c r="H884" s="11">
        <v>1.0649999999999999</v>
      </c>
      <c r="I884" s="11">
        <v>1.1000000000000001</v>
      </c>
      <c r="J884" s="11">
        <v>1.0234382853831074</v>
      </c>
      <c r="K884" s="11">
        <v>0.92500000000000004</v>
      </c>
      <c r="L884" s="11">
        <v>1.0249999999999999</v>
      </c>
      <c r="M884" s="11">
        <v>0.88</v>
      </c>
      <c r="N884" s="11">
        <v>1.0049999999999999</v>
      </c>
      <c r="O884" s="11">
        <v>1.2</v>
      </c>
      <c r="P884" s="11">
        <v>1.37</v>
      </c>
      <c r="Q884" s="11">
        <v>1.085</v>
      </c>
      <c r="R884" s="11">
        <v>1.125</v>
      </c>
      <c r="S884" s="155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260</v>
      </c>
      <c r="C885" s="29"/>
      <c r="D885" s="24">
        <v>2.9439202887759516E-2</v>
      </c>
      <c r="E885" s="24">
        <v>8.7120606058497987E-2</v>
      </c>
      <c r="F885" s="24">
        <v>1.3662601021279476E-2</v>
      </c>
      <c r="G885" s="24">
        <v>1.9407902170679496E-2</v>
      </c>
      <c r="H885" s="24">
        <v>8.1649658092772665E-3</v>
      </c>
      <c r="I885" s="24">
        <v>4.0824829046386332E-2</v>
      </c>
      <c r="J885" s="24">
        <v>4.1201558913603026E-2</v>
      </c>
      <c r="K885" s="24">
        <v>3.9707262140150967E-2</v>
      </c>
      <c r="L885" s="24">
        <v>2.664582518894848E-2</v>
      </c>
      <c r="M885" s="24">
        <v>6.4627135683601747E-2</v>
      </c>
      <c r="N885" s="24">
        <v>9.8319208025017587E-3</v>
      </c>
      <c r="O885" s="24">
        <v>5.1639777949432156E-2</v>
      </c>
      <c r="P885" s="24">
        <v>6.284902544988262E-2</v>
      </c>
      <c r="Q885" s="24">
        <v>1.6329931618554533E-2</v>
      </c>
      <c r="R885" s="24">
        <v>4.9159604012508684E-2</v>
      </c>
      <c r="S885" s="214"/>
      <c r="T885" s="215"/>
      <c r="U885" s="215"/>
      <c r="V885" s="215"/>
      <c r="W885" s="215"/>
      <c r="X885" s="215"/>
      <c r="Y885" s="215"/>
      <c r="Z885" s="215"/>
      <c r="AA885" s="215"/>
      <c r="AB885" s="215"/>
      <c r="AC885" s="215"/>
      <c r="AD885" s="215"/>
      <c r="AE885" s="215"/>
      <c r="AF885" s="215"/>
      <c r="AG885" s="215"/>
      <c r="AH885" s="215"/>
      <c r="AI885" s="215"/>
      <c r="AJ885" s="215"/>
      <c r="AK885" s="215"/>
      <c r="AL885" s="215"/>
      <c r="AM885" s="215"/>
      <c r="AN885" s="215"/>
      <c r="AO885" s="215"/>
      <c r="AP885" s="215"/>
      <c r="AQ885" s="215"/>
      <c r="AR885" s="215"/>
      <c r="AS885" s="215"/>
      <c r="AT885" s="215"/>
      <c r="AU885" s="215"/>
      <c r="AV885" s="215"/>
      <c r="AW885" s="215"/>
      <c r="AX885" s="215"/>
      <c r="AY885" s="215"/>
      <c r="AZ885" s="215"/>
      <c r="BA885" s="215"/>
      <c r="BB885" s="215"/>
      <c r="BC885" s="215"/>
      <c r="BD885" s="215"/>
      <c r="BE885" s="215"/>
      <c r="BF885" s="215"/>
      <c r="BG885" s="215"/>
      <c r="BH885" s="215"/>
      <c r="BI885" s="215"/>
      <c r="BJ885" s="215"/>
      <c r="BK885" s="215"/>
      <c r="BL885" s="215"/>
      <c r="BM885" s="56"/>
    </row>
    <row r="886" spans="1:65">
      <c r="A886" s="30"/>
      <c r="B886" s="3" t="s">
        <v>86</v>
      </c>
      <c r="C886" s="29"/>
      <c r="D886" s="13">
        <v>3.3580839795923405E-2</v>
      </c>
      <c r="E886" s="13">
        <v>8.1803385970420653E-2</v>
      </c>
      <c r="F886" s="13">
        <v>1.2458298803598307E-2</v>
      </c>
      <c r="G886" s="13">
        <v>1.8996315338348609E-2</v>
      </c>
      <c r="H886" s="13">
        <v>7.6546554461974373E-3</v>
      </c>
      <c r="I886" s="13">
        <v>3.7684457581279696E-2</v>
      </c>
      <c r="J886" s="13">
        <v>4.0195743958861989E-2</v>
      </c>
      <c r="K886" s="13">
        <v>4.2316798017922874E-2</v>
      </c>
      <c r="L886" s="13">
        <v>2.5995927013608269E-2</v>
      </c>
      <c r="M886" s="13">
        <v>7.3579281613208827E-2</v>
      </c>
      <c r="N886" s="13">
        <v>9.7506652586794307E-3</v>
      </c>
      <c r="O886" s="13">
        <v>4.4262666813798986E-2</v>
      </c>
      <c r="P886" s="13">
        <v>4.5708382145369188E-2</v>
      </c>
      <c r="Q886" s="13">
        <v>1.5073783032511877E-2</v>
      </c>
      <c r="R886" s="13">
        <v>4.4354529936098071E-2</v>
      </c>
      <c r="S886" s="155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261</v>
      </c>
      <c r="C887" s="29"/>
      <c r="D887" s="13">
        <v>-0.17089339323945063</v>
      </c>
      <c r="E887" s="13">
        <v>7.2226648669031501E-3</v>
      </c>
      <c r="F887" s="13">
        <v>3.7171382601599801E-2</v>
      </c>
      <c r="G887" s="13">
        <v>-3.3759790980576354E-2</v>
      </c>
      <c r="H887" s="13">
        <v>8.7989131687293831E-3</v>
      </c>
      <c r="I887" s="13">
        <v>2.4561396186990603E-2</v>
      </c>
      <c r="J887" s="13">
        <v>-3.0585616179324093E-2</v>
      </c>
      <c r="K887" s="13">
        <v>-0.11257220607188334</v>
      </c>
      <c r="L887" s="13">
        <v>-3.0607294376923999E-2</v>
      </c>
      <c r="M887" s="13">
        <v>-0.16931714493762451</v>
      </c>
      <c r="N887" s="13">
        <v>-4.6369777395185552E-2</v>
      </c>
      <c r="O887" s="13">
        <v>0.10337381127829781</v>
      </c>
      <c r="P887" s="13">
        <v>0.30040484900656494</v>
      </c>
      <c r="Q887" s="13">
        <v>2.4561396186990603E-2</v>
      </c>
      <c r="R887" s="13">
        <v>4.8205120714382765E-2</v>
      </c>
      <c r="S887" s="155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46" t="s">
        <v>262</v>
      </c>
      <c r="C888" s="47"/>
      <c r="D888" s="45">
        <v>2.93</v>
      </c>
      <c r="E888" s="45">
        <v>0</v>
      </c>
      <c r="F888" s="45">
        <v>0.49</v>
      </c>
      <c r="G888" s="45">
        <v>0.67</v>
      </c>
      <c r="H888" s="45">
        <v>0.03</v>
      </c>
      <c r="I888" s="45">
        <v>0.28999999999999998</v>
      </c>
      <c r="J888" s="45">
        <v>0.62</v>
      </c>
      <c r="K888" s="45">
        <v>1.97</v>
      </c>
      <c r="L888" s="45">
        <v>0.62</v>
      </c>
      <c r="M888" s="45">
        <v>2.9</v>
      </c>
      <c r="N888" s="45">
        <v>0.88</v>
      </c>
      <c r="O888" s="45">
        <v>1.58</v>
      </c>
      <c r="P888" s="45">
        <v>4.82</v>
      </c>
      <c r="Q888" s="45">
        <v>0.28999999999999998</v>
      </c>
      <c r="R888" s="45">
        <v>0.67</v>
      </c>
      <c r="S888" s="155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B889" s="31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BM889" s="55"/>
    </row>
    <row r="890" spans="1:65" ht="15">
      <c r="B890" s="8" t="s">
        <v>480</v>
      </c>
      <c r="BM890" s="28" t="s">
        <v>66</v>
      </c>
    </row>
    <row r="891" spans="1:65" ht="15">
      <c r="A891" s="25" t="s">
        <v>24</v>
      </c>
      <c r="B891" s="18" t="s">
        <v>110</v>
      </c>
      <c r="C891" s="15" t="s">
        <v>111</v>
      </c>
      <c r="D891" s="16" t="s">
        <v>225</v>
      </c>
      <c r="E891" s="17" t="s">
        <v>225</v>
      </c>
      <c r="F891" s="17" t="s">
        <v>225</v>
      </c>
      <c r="G891" s="17" t="s">
        <v>225</v>
      </c>
      <c r="H891" s="17" t="s">
        <v>225</v>
      </c>
      <c r="I891" s="17" t="s">
        <v>225</v>
      </c>
      <c r="J891" s="17" t="s">
        <v>225</v>
      </c>
      <c r="K891" s="17" t="s">
        <v>225</v>
      </c>
      <c r="L891" s="17" t="s">
        <v>225</v>
      </c>
      <c r="M891" s="17" t="s">
        <v>225</v>
      </c>
      <c r="N891" s="17" t="s">
        <v>225</v>
      </c>
      <c r="O891" s="17" t="s">
        <v>225</v>
      </c>
      <c r="P891" s="155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</v>
      </c>
    </row>
    <row r="892" spans="1:65">
      <c r="A892" s="30"/>
      <c r="B892" s="19" t="s">
        <v>226</v>
      </c>
      <c r="C892" s="9" t="s">
        <v>226</v>
      </c>
      <c r="D892" s="153" t="s">
        <v>228</v>
      </c>
      <c r="E892" s="154" t="s">
        <v>229</v>
      </c>
      <c r="F892" s="154" t="s">
        <v>231</v>
      </c>
      <c r="G892" s="154" t="s">
        <v>236</v>
      </c>
      <c r="H892" s="154" t="s">
        <v>238</v>
      </c>
      <c r="I892" s="154" t="s">
        <v>239</v>
      </c>
      <c r="J892" s="154" t="s">
        <v>240</v>
      </c>
      <c r="K892" s="154" t="s">
        <v>242</v>
      </c>
      <c r="L892" s="154" t="s">
        <v>245</v>
      </c>
      <c r="M892" s="154" t="s">
        <v>247</v>
      </c>
      <c r="N892" s="154" t="s">
        <v>249</v>
      </c>
      <c r="O892" s="154" t="s">
        <v>250</v>
      </c>
      <c r="P892" s="155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 t="s">
        <v>3</v>
      </c>
    </row>
    <row r="893" spans="1:65">
      <c r="A893" s="30"/>
      <c r="B893" s="19"/>
      <c r="C893" s="9"/>
      <c r="D893" s="10" t="s">
        <v>271</v>
      </c>
      <c r="E893" s="11" t="s">
        <v>272</v>
      </c>
      <c r="F893" s="11" t="s">
        <v>271</v>
      </c>
      <c r="G893" s="11" t="s">
        <v>271</v>
      </c>
      <c r="H893" s="11" t="s">
        <v>272</v>
      </c>
      <c r="I893" s="11" t="s">
        <v>271</v>
      </c>
      <c r="J893" s="11" t="s">
        <v>272</v>
      </c>
      <c r="K893" s="11" t="s">
        <v>271</v>
      </c>
      <c r="L893" s="11" t="s">
        <v>271</v>
      </c>
      <c r="M893" s="11" t="s">
        <v>272</v>
      </c>
      <c r="N893" s="11" t="s">
        <v>271</v>
      </c>
      <c r="O893" s="11" t="s">
        <v>114</v>
      </c>
      <c r="P893" s="155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2</v>
      </c>
    </row>
    <row r="894" spans="1:65">
      <c r="A894" s="30"/>
      <c r="B894" s="19"/>
      <c r="C894" s="9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155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3</v>
      </c>
    </row>
    <row r="895" spans="1:65">
      <c r="A895" s="30"/>
      <c r="B895" s="18">
        <v>1</v>
      </c>
      <c r="C895" s="14">
        <v>1</v>
      </c>
      <c r="D895" s="22">
        <v>0.7</v>
      </c>
      <c r="E895" s="150">
        <v>0.43</v>
      </c>
      <c r="F895" s="22">
        <v>0.7</v>
      </c>
      <c r="G895" s="22">
        <v>0.7</v>
      </c>
      <c r="H895" s="150">
        <v>0.7</v>
      </c>
      <c r="I895" s="22">
        <v>0.69945645741148166</v>
      </c>
      <c r="J895" s="150" t="s">
        <v>97</v>
      </c>
      <c r="K895" s="150">
        <v>0.78</v>
      </c>
      <c r="L895" s="22">
        <v>0.65786920095459711</v>
      </c>
      <c r="M895" s="22">
        <v>0.67</v>
      </c>
      <c r="N895" s="150">
        <v>0.76</v>
      </c>
      <c r="O895" s="22">
        <v>0.7</v>
      </c>
      <c r="P895" s="155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>
        <v>1</v>
      </c>
      <c r="C896" s="9">
        <v>2</v>
      </c>
      <c r="D896" s="11">
        <v>0.68</v>
      </c>
      <c r="E896" s="151">
        <v>0.64</v>
      </c>
      <c r="F896" s="11">
        <v>0.72</v>
      </c>
      <c r="G896" s="11">
        <v>0.72</v>
      </c>
      <c r="H896" s="151">
        <v>0.7</v>
      </c>
      <c r="I896" s="11">
        <v>0.66512188365066049</v>
      </c>
      <c r="J896" s="151" t="s">
        <v>97</v>
      </c>
      <c r="K896" s="151">
        <v>0.81</v>
      </c>
      <c r="L896" s="11">
        <v>0.6875328553554606</v>
      </c>
      <c r="M896" s="11">
        <v>0.68</v>
      </c>
      <c r="N896" s="151">
        <v>0.76</v>
      </c>
      <c r="O896" s="11">
        <v>0.7</v>
      </c>
      <c r="P896" s="155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19</v>
      </c>
    </row>
    <row r="897" spans="1:65">
      <c r="A897" s="30"/>
      <c r="B897" s="19">
        <v>1</v>
      </c>
      <c r="C897" s="9">
        <v>3</v>
      </c>
      <c r="D897" s="11">
        <v>0.68</v>
      </c>
      <c r="E897" s="151">
        <v>0.51</v>
      </c>
      <c r="F897" s="11">
        <v>0.69</v>
      </c>
      <c r="G897" s="11">
        <v>0.71</v>
      </c>
      <c r="H897" s="151">
        <v>0.8</v>
      </c>
      <c r="I897" s="11">
        <v>0.69097171443610705</v>
      </c>
      <c r="J897" s="151" t="s">
        <v>97</v>
      </c>
      <c r="K897" s="151">
        <v>0.79</v>
      </c>
      <c r="L897" s="11">
        <v>0.67598766983093606</v>
      </c>
      <c r="M897" s="11">
        <v>0.69</v>
      </c>
      <c r="N897" s="151">
        <v>0.75</v>
      </c>
      <c r="O897" s="11">
        <v>0.7</v>
      </c>
      <c r="P897" s="155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16</v>
      </c>
    </row>
    <row r="898" spans="1:65">
      <c r="A898" s="30"/>
      <c r="B898" s="19">
        <v>1</v>
      </c>
      <c r="C898" s="9">
        <v>4</v>
      </c>
      <c r="D898" s="11">
        <v>0.68</v>
      </c>
      <c r="E898" s="151">
        <v>0.62</v>
      </c>
      <c r="F898" s="11">
        <v>0.68</v>
      </c>
      <c r="G898" s="11">
        <v>0.68</v>
      </c>
      <c r="H898" s="151">
        <v>0.7</v>
      </c>
      <c r="I898" s="11">
        <v>0.67387635844899896</v>
      </c>
      <c r="J898" s="151" t="s">
        <v>97</v>
      </c>
      <c r="K898" s="151">
        <v>0.8</v>
      </c>
      <c r="L898" s="11">
        <v>0.65486867900558754</v>
      </c>
      <c r="M898" s="11">
        <v>0.65</v>
      </c>
      <c r="N898" s="151">
        <v>0.75</v>
      </c>
      <c r="O898" s="11">
        <v>0.7</v>
      </c>
      <c r="P898" s="155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0.68344955702432375</v>
      </c>
    </row>
    <row r="899" spans="1:65">
      <c r="A899" s="30"/>
      <c r="B899" s="19">
        <v>1</v>
      </c>
      <c r="C899" s="9">
        <v>5</v>
      </c>
      <c r="D899" s="156">
        <v>0.65</v>
      </c>
      <c r="E899" s="151">
        <v>0.56999999999999995</v>
      </c>
      <c r="F899" s="11">
        <v>0.67</v>
      </c>
      <c r="G899" s="11">
        <v>0.67</v>
      </c>
      <c r="H899" s="151">
        <v>0.7</v>
      </c>
      <c r="I899" s="11">
        <v>0.63163626512337723</v>
      </c>
      <c r="J899" s="151" t="s">
        <v>97</v>
      </c>
      <c r="K899" s="151">
        <v>0.81</v>
      </c>
      <c r="L899" s="11">
        <v>0.66102789206313395</v>
      </c>
      <c r="M899" s="11">
        <v>0.68</v>
      </c>
      <c r="N899" s="151">
        <v>0.75</v>
      </c>
      <c r="O899" s="11">
        <v>0.7</v>
      </c>
      <c r="P899" s="155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57</v>
      </c>
    </row>
    <row r="900" spans="1:65">
      <c r="A900" s="30"/>
      <c r="B900" s="19">
        <v>1</v>
      </c>
      <c r="C900" s="9">
        <v>6</v>
      </c>
      <c r="D900" s="11">
        <v>0.68</v>
      </c>
      <c r="E900" s="151">
        <v>0.69</v>
      </c>
      <c r="F900" s="11">
        <v>0.7</v>
      </c>
      <c r="G900" s="11">
        <v>0.68</v>
      </c>
      <c r="H900" s="151">
        <v>0.7</v>
      </c>
      <c r="I900" s="11">
        <v>0.67528512088070203</v>
      </c>
      <c r="J900" s="151" t="s">
        <v>97</v>
      </c>
      <c r="K900" s="151">
        <v>0.77</v>
      </c>
      <c r="L900" s="11">
        <v>0.67724729786055204</v>
      </c>
      <c r="M900" s="11">
        <v>0.66</v>
      </c>
      <c r="N900" s="151">
        <v>0.77</v>
      </c>
      <c r="O900" s="11">
        <v>0.7</v>
      </c>
      <c r="P900" s="155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30"/>
      <c r="B901" s="20" t="s">
        <v>258</v>
      </c>
      <c r="C901" s="12"/>
      <c r="D901" s="23">
        <v>0.67833333333333334</v>
      </c>
      <c r="E901" s="23">
        <v>0.57666666666666666</v>
      </c>
      <c r="F901" s="23">
        <v>0.69333333333333336</v>
      </c>
      <c r="G901" s="23">
        <v>0.69333333333333336</v>
      </c>
      <c r="H901" s="23">
        <v>0.71666666666666679</v>
      </c>
      <c r="I901" s="23">
        <v>0.67272463332522126</v>
      </c>
      <c r="J901" s="23" t="s">
        <v>621</v>
      </c>
      <c r="K901" s="23">
        <v>0.79333333333333333</v>
      </c>
      <c r="L901" s="23">
        <v>0.6690889325117112</v>
      </c>
      <c r="M901" s="23">
        <v>0.67166666666666675</v>
      </c>
      <c r="N901" s="23">
        <v>0.75666666666666671</v>
      </c>
      <c r="O901" s="23">
        <v>0.70000000000000007</v>
      </c>
      <c r="P901" s="155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3" t="s">
        <v>259</v>
      </c>
      <c r="C902" s="29"/>
      <c r="D902" s="11">
        <v>0.68</v>
      </c>
      <c r="E902" s="11">
        <v>0.59499999999999997</v>
      </c>
      <c r="F902" s="11">
        <v>0.69499999999999995</v>
      </c>
      <c r="G902" s="11">
        <v>0.69</v>
      </c>
      <c r="H902" s="11">
        <v>0.7</v>
      </c>
      <c r="I902" s="11">
        <v>0.67458073966485044</v>
      </c>
      <c r="J902" s="11" t="s">
        <v>621</v>
      </c>
      <c r="K902" s="11">
        <v>0.79500000000000004</v>
      </c>
      <c r="L902" s="11">
        <v>0.668507780947035</v>
      </c>
      <c r="M902" s="11">
        <v>0.67500000000000004</v>
      </c>
      <c r="N902" s="11">
        <v>0.755</v>
      </c>
      <c r="O902" s="11">
        <v>0.7</v>
      </c>
      <c r="P902" s="155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3" t="s">
        <v>260</v>
      </c>
      <c r="C903" s="29"/>
      <c r="D903" s="24">
        <v>1.6020819787597208E-2</v>
      </c>
      <c r="E903" s="24">
        <v>9.458682078739436E-2</v>
      </c>
      <c r="F903" s="24">
        <v>1.7511900715418232E-2</v>
      </c>
      <c r="G903" s="24">
        <v>1.9663841605003462E-2</v>
      </c>
      <c r="H903" s="24">
        <v>4.0824829046386332E-2</v>
      </c>
      <c r="I903" s="24">
        <v>2.367059255461456E-2</v>
      </c>
      <c r="J903" s="24" t="s">
        <v>621</v>
      </c>
      <c r="K903" s="24">
        <v>1.6329931618554533E-2</v>
      </c>
      <c r="L903" s="24">
        <v>1.3018511057234897E-2</v>
      </c>
      <c r="M903" s="24">
        <v>1.471960144387973E-2</v>
      </c>
      <c r="N903" s="24">
        <v>8.1649658092772665E-3</v>
      </c>
      <c r="O903" s="24">
        <v>1.2161883888976234E-16</v>
      </c>
      <c r="P903" s="214"/>
      <c r="Q903" s="215"/>
      <c r="R903" s="215"/>
      <c r="S903" s="215"/>
      <c r="T903" s="215"/>
      <c r="U903" s="215"/>
      <c r="V903" s="215"/>
      <c r="W903" s="215"/>
      <c r="X903" s="215"/>
      <c r="Y903" s="215"/>
      <c r="Z903" s="215"/>
      <c r="AA903" s="215"/>
      <c r="AB903" s="215"/>
      <c r="AC903" s="215"/>
      <c r="AD903" s="215"/>
      <c r="AE903" s="215"/>
      <c r="AF903" s="215"/>
      <c r="AG903" s="215"/>
      <c r="AH903" s="215"/>
      <c r="AI903" s="215"/>
      <c r="AJ903" s="215"/>
      <c r="AK903" s="215"/>
      <c r="AL903" s="215"/>
      <c r="AM903" s="215"/>
      <c r="AN903" s="215"/>
      <c r="AO903" s="215"/>
      <c r="AP903" s="215"/>
      <c r="AQ903" s="215"/>
      <c r="AR903" s="215"/>
      <c r="AS903" s="215"/>
      <c r="AT903" s="215"/>
      <c r="AU903" s="215"/>
      <c r="AV903" s="215"/>
      <c r="AW903" s="215"/>
      <c r="AX903" s="215"/>
      <c r="AY903" s="215"/>
      <c r="AZ903" s="215"/>
      <c r="BA903" s="215"/>
      <c r="BB903" s="215"/>
      <c r="BC903" s="215"/>
      <c r="BD903" s="215"/>
      <c r="BE903" s="215"/>
      <c r="BF903" s="215"/>
      <c r="BG903" s="215"/>
      <c r="BH903" s="215"/>
      <c r="BI903" s="215"/>
      <c r="BJ903" s="215"/>
      <c r="BK903" s="215"/>
      <c r="BL903" s="215"/>
      <c r="BM903" s="56"/>
    </row>
    <row r="904" spans="1:65">
      <c r="A904" s="30"/>
      <c r="B904" s="3" t="s">
        <v>86</v>
      </c>
      <c r="C904" s="29"/>
      <c r="D904" s="13">
        <v>2.3617916148791954E-2</v>
      </c>
      <c r="E904" s="13">
        <v>0.16402338864866073</v>
      </c>
      <c r="F904" s="13">
        <v>2.5257549108776294E-2</v>
      </c>
      <c r="G904" s="13">
        <v>2.836131000721653E-2</v>
      </c>
      <c r="H904" s="13">
        <v>5.6964877739143709E-2</v>
      </c>
      <c r="I904" s="13">
        <v>3.5186154010167302E-2</v>
      </c>
      <c r="J904" s="13" t="s">
        <v>621</v>
      </c>
      <c r="K904" s="13">
        <v>2.0583947418346051E-2</v>
      </c>
      <c r="L904" s="13">
        <v>1.9457071287017638E-2</v>
      </c>
      <c r="M904" s="13">
        <v>2.191503937054054E-2</v>
      </c>
      <c r="N904" s="13">
        <v>1.0790703712701232E-2</v>
      </c>
      <c r="O904" s="13">
        <v>1.7374119841394619E-16</v>
      </c>
      <c r="P904" s="155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261</v>
      </c>
      <c r="C905" s="29"/>
      <c r="D905" s="13">
        <v>-7.4858833960855797E-3</v>
      </c>
      <c r="E905" s="13">
        <v>-0.15624107040551749</v>
      </c>
      <c r="F905" s="13">
        <v>1.4461603211863405E-2</v>
      </c>
      <c r="G905" s="13">
        <v>1.4461603211863405E-2</v>
      </c>
      <c r="H905" s="13">
        <v>4.8602137935339851E-2</v>
      </c>
      <c r="I905" s="13">
        <v>-1.5692341283821798E-2</v>
      </c>
      <c r="J905" s="13" t="s">
        <v>621</v>
      </c>
      <c r="K905" s="13">
        <v>0.16077818059818982</v>
      </c>
      <c r="L905" s="13">
        <v>-2.1011974278156487E-2</v>
      </c>
      <c r="M905" s="13">
        <v>-1.7240321888507215E-2</v>
      </c>
      <c r="N905" s="13">
        <v>0.10712876888987033</v>
      </c>
      <c r="O905" s="13">
        <v>2.4216041704285374E-2</v>
      </c>
      <c r="P905" s="155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46" t="s">
        <v>262</v>
      </c>
      <c r="C906" s="47"/>
      <c r="D906" s="45">
        <v>0</v>
      </c>
      <c r="E906" s="45">
        <v>4.57</v>
      </c>
      <c r="F906" s="45">
        <v>0.67</v>
      </c>
      <c r="G906" s="45">
        <v>0.67</v>
      </c>
      <c r="H906" s="45" t="s">
        <v>263</v>
      </c>
      <c r="I906" s="45">
        <v>0.25</v>
      </c>
      <c r="J906" s="45">
        <v>26</v>
      </c>
      <c r="K906" s="45">
        <v>5.17</v>
      </c>
      <c r="L906" s="45">
        <v>0.42</v>
      </c>
      <c r="M906" s="45">
        <v>0.3</v>
      </c>
      <c r="N906" s="45">
        <v>3.52</v>
      </c>
      <c r="O906" s="45">
        <v>0.97</v>
      </c>
      <c r="P906" s="155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B907" s="31" t="s">
        <v>279</v>
      </c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BM907" s="55"/>
    </row>
    <row r="908" spans="1:65">
      <c r="BM908" s="55"/>
    </row>
    <row r="909" spans="1:65" ht="15">
      <c r="B909" s="8" t="s">
        <v>481</v>
      </c>
      <c r="BM909" s="28" t="s">
        <v>66</v>
      </c>
    </row>
    <row r="910" spans="1:65" ht="15">
      <c r="A910" s="25" t="s">
        <v>27</v>
      </c>
      <c r="B910" s="18" t="s">
        <v>110</v>
      </c>
      <c r="C910" s="15" t="s">
        <v>111</v>
      </c>
      <c r="D910" s="16" t="s">
        <v>225</v>
      </c>
      <c r="E910" s="17" t="s">
        <v>225</v>
      </c>
      <c r="F910" s="17" t="s">
        <v>225</v>
      </c>
      <c r="G910" s="17" t="s">
        <v>225</v>
      </c>
      <c r="H910" s="17" t="s">
        <v>225</v>
      </c>
      <c r="I910" s="17" t="s">
        <v>225</v>
      </c>
      <c r="J910" s="17" t="s">
        <v>225</v>
      </c>
      <c r="K910" s="17" t="s">
        <v>225</v>
      </c>
      <c r="L910" s="17" t="s">
        <v>225</v>
      </c>
      <c r="M910" s="17" t="s">
        <v>225</v>
      </c>
      <c r="N910" s="17" t="s">
        <v>225</v>
      </c>
      <c r="O910" s="17" t="s">
        <v>225</v>
      </c>
      <c r="P910" s="17" t="s">
        <v>225</v>
      </c>
      <c r="Q910" s="17" t="s">
        <v>225</v>
      </c>
      <c r="R910" s="17" t="s">
        <v>225</v>
      </c>
      <c r="S910" s="17" t="s">
        <v>225</v>
      </c>
      <c r="T910" s="155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1</v>
      </c>
    </row>
    <row r="911" spans="1:65">
      <c r="A911" s="30"/>
      <c r="B911" s="19" t="s">
        <v>226</v>
      </c>
      <c r="C911" s="9" t="s">
        <v>226</v>
      </c>
      <c r="D911" s="153" t="s">
        <v>228</v>
      </c>
      <c r="E911" s="154" t="s">
        <v>229</v>
      </c>
      <c r="F911" s="154" t="s">
        <v>230</v>
      </c>
      <c r="G911" s="154" t="s">
        <v>231</v>
      </c>
      <c r="H911" s="154" t="s">
        <v>233</v>
      </c>
      <c r="I911" s="154" t="s">
        <v>236</v>
      </c>
      <c r="J911" s="154" t="s">
        <v>238</v>
      </c>
      <c r="K911" s="154" t="s">
        <v>239</v>
      </c>
      <c r="L911" s="154" t="s">
        <v>240</v>
      </c>
      <c r="M911" s="154" t="s">
        <v>241</v>
      </c>
      <c r="N911" s="154" t="s">
        <v>242</v>
      </c>
      <c r="O911" s="154" t="s">
        <v>243</v>
      </c>
      <c r="P911" s="154" t="s">
        <v>244</v>
      </c>
      <c r="Q911" s="154" t="s">
        <v>247</v>
      </c>
      <c r="R911" s="154" t="s">
        <v>249</v>
      </c>
      <c r="S911" s="154" t="s">
        <v>250</v>
      </c>
      <c r="T911" s="155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 t="s">
        <v>3</v>
      </c>
    </row>
    <row r="912" spans="1:65">
      <c r="A912" s="30"/>
      <c r="B912" s="19"/>
      <c r="C912" s="9"/>
      <c r="D912" s="10" t="s">
        <v>271</v>
      </c>
      <c r="E912" s="11" t="s">
        <v>272</v>
      </c>
      <c r="F912" s="11" t="s">
        <v>114</v>
      </c>
      <c r="G912" s="11" t="s">
        <v>271</v>
      </c>
      <c r="H912" s="11" t="s">
        <v>272</v>
      </c>
      <c r="I912" s="11" t="s">
        <v>271</v>
      </c>
      <c r="J912" s="11" t="s">
        <v>272</v>
      </c>
      <c r="K912" s="11" t="s">
        <v>271</v>
      </c>
      <c r="L912" s="11" t="s">
        <v>272</v>
      </c>
      <c r="M912" s="11" t="s">
        <v>272</v>
      </c>
      <c r="N912" s="11" t="s">
        <v>271</v>
      </c>
      <c r="O912" s="11" t="s">
        <v>271</v>
      </c>
      <c r="P912" s="11" t="s">
        <v>272</v>
      </c>
      <c r="Q912" s="11" t="s">
        <v>272</v>
      </c>
      <c r="R912" s="11" t="s">
        <v>271</v>
      </c>
      <c r="S912" s="11" t="s">
        <v>114</v>
      </c>
      <c r="T912" s="155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</v>
      </c>
    </row>
    <row r="913" spans="1:65">
      <c r="A913" s="30"/>
      <c r="B913" s="19"/>
      <c r="C913" s="9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155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2</v>
      </c>
    </row>
    <row r="914" spans="1:65">
      <c r="A914" s="30"/>
      <c r="B914" s="18">
        <v>1</v>
      </c>
      <c r="C914" s="14">
        <v>1</v>
      </c>
      <c r="D914" s="226">
        <v>14.96</v>
      </c>
      <c r="E914" s="226">
        <v>13.94</v>
      </c>
      <c r="F914" s="241">
        <v>6.82</v>
      </c>
      <c r="G914" s="226">
        <v>15.73</v>
      </c>
      <c r="H914" s="226">
        <v>16.7</v>
      </c>
      <c r="I914" s="226">
        <v>15.1</v>
      </c>
      <c r="J914" s="226">
        <v>16.5</v>
      </c>
      <c r="K914" s="226">
        <v>14.576591999389866</v>
      </c>
      <c r="L914" s="226">
        <v>16.079999999999998</v>
      </c>
      <c r="M914" s="226">
        <v>15.299999999999999</v>
      </c>
      <c r="N914" s="226">
        <v>14.71</v>
      </c>
      <c r="O914" s="226">
        <v>16.899999999999999</v>
      </c>
      <c r="P914" s="226">
        <v>15.6</v>
      </c>
      <c r="Q914" s="226">
        <v>16.600000000000001</v>
      </c>
      <c r="R914" s="226">
        <v>16.2</v>
      </c>
      <c r="S914" s="226">
        <v>15.05</v>
      </c>
      <c r="T914" s="227"/>
      <c r="U914" s="228"/>
      <c r="V914" s="228"/>
      <c r="W914" s="228"/>
      <c r="X914" s="228"/>
      <c r="Y914" s="228"/>
      <c r="Z914" s="228"/>
      <c r="AA914" s="228"/>
      <c r="AB914" s="228"/>
      <c r="AC914" s="228"/>
      <c r="AD914" s="228"/>
      <c r="AE914" s="228"/>
      <c r="AF914" s="228"/>
      <c r="AG914" s="228"/>
      <c r="AH914" s="228"/>
      <c r="AI914" s="228"/>
      <c r="AJ914" s="228"/>
      <c r="AK914" s="228"/>
      <c r="AL914" s="228"/>
      <c r="AM914" s="228"/>
      <c r="AN914" s="228"/>
      <c r="AO914" s="228"/>
      <c r="AP914" s="228"/>
      <c r="AQ914" s="228"/>
      <c r="AR914" s="228"/>
      <c r="AS914" s="228"/>
      <c r="AT914" s="228"/>
      <c r="AU914" s="228"/>
      <c r="AV914" s="228"/>
      <c r="AW914" s="228"/>
      <c r="AX914" s="228"/>
      <c r="AY914" s="228"/>
      <c r="AZ914" s="228"/>
      <c r="BA914" s="228"/>
      <c r="BB914" s="228"/>
      <c r="BC914" s="228"/>
      <c r="BD914" s="228"/>
      <c r="BE914" s="228"/>
      <c r="BF914" s="228"/>
      <c r="BG914" s="228"/>
      <c r="BH914" s="228"/>
      <c r="BI914" s="228"/>
      <c r="BJ914" s="228"/>
      <c r="BK914" s="228"/>
      <c r="BL914" s="228"/>
      <c r="BM914" s="229">
        <v>1</v>
      </c>
    </row>
    <row r="915" spans="1:65">
      <c r="A915" s="30"/>
      <c r="B915" s="19">
        <v>1</v>
      </c>
      <c r="C915" s="9">
        <v>2</v>
      </c>
      <c r="D915" s="230">
        <v>14.69</v>
      </c>
      <c r="E915" s="230">
        <v>14.16</v>
      </c>
      <c r="F915" s="242">
        <v>7.38</v>
      </c>
      <c r="G915" s="230">
        <v>15.809999999999999</v>
      </c>
      <c r="H915" s="230">
        <v>16.55</v>
      </c>
      <c r="I915" s="230">
        <v>15.5</v>
      </c>
      <c r="J915" s="230">
        <v>16.3</v>
      </c>
      <c r="K915" s="230">
        <v>15.43739797628055</v>
      </c>
      <c r="L915" s="230">
        <v>16.05</v>
      </c>
      <c r="M915" s="230">
        <v>15.65</v>
      </c>
      <c r="N915" s="230">
        <v>14.13</v>
      </c>
      <c r="O915" s="230">
        <v>16.399999999999999</v>
      </c>
      <c r="P915" s="230">
        <v>15.8</v>
      </c>
      <c r="Q915" s="230">
        <v>15.9</v>
      </c>
      <c r="R915" s="230">
        <v>16.3</v>
      </c>
      <c r="S915" s="230">
        <v>15.19</v>
      </c>
      <c r="T915" s="227"/>
      <c r="U915" s="228"/>
      <c r="V915" s="228"/>
      <c r="W915" s="228"/>
      <c r="X915" s="228"/>
      <c r="Y915" s="228"/>
      <c r="Z915" s="228"/>
      <c r="AA915" s="228"/>
      <c r="AB915" s="228"/>
      <c r="AC915" s="228"/>
      <c r="AD915" s="228"/>
      <c r="AE915" s="228"/>
      <c r="AF915" s="228"/>
      <c r="AG915" s="228"/>
      <c r="AH915" s="228"/>
      <c r="AI915" s="228"/>
      <c r="AJ915" s="228"/>
      <c r="AK915" s="228"/>
      <c r="AL915" s="228"/>
      <c r="AM915" s="228"/>
      <c r="AN915" s="228"/>
      <c r="AO915" s="228"/>
      <c r="AP915" s="228"/>
      <c r="AQ915" s="228"/>
      <c r="AR915" s="228"/>
      <c r="AS915" s="228"/>
      <c r="AT915" s="228"/>
      <c r="AU915" s="228"/>
      <c r="AV915" s="228"/>
      <c r="AW915" s="228"/>
      <c r="AX915" s="228"/>
      <c r="AY915" s="228"/>
      <c r="AZ915" s="228"/>
      <c r="BA915" s="228"/>
      <c r="BB915" s="228"/>
      <c r="BC915" s="228"/>
      <c r="BD915" s="228"/>
      <c r="BE915" s="228"/>
      <c r="BF915" s="228"/>
      <c r="BG915" s="228"/>
      <c r="BH915" s="228"/>
      <c r="BI915" s="228"/>
      <c r="BJ915" s="228"/>
      <c r="BK915" s="228"/>
      <c r="BL915" s="228"/>
      <c r="BM915" s="229">
        <v>20</v>
      </c>
    </row>
    <row r="916" spans="1:65">
      <c r="A916" s="30"/>
      <c r="B916" s="19">
        <v>1</v>
      </c>
      <c r="C916" s="9">
        <v>3</v>
      </c>
      <c r="D916" s="230">
        <v>14.23</v>
      </c>
      <c r="E916" s="243">
        <v>10.41</v>
      </c>
      <c r="F916" s="242">
        <v>9.1300000000000008</v>
      </c>
      <c r="G916" s="230">
        <v>14.8</v>
      </c>
      <c r="H916" s="230">
        <v>16.55</v>
      </c>
      <c r="I916" s="230">
        <v>15.5</v>
      </c>
      <c r="J916" s="230">
        <v>16.3</v>
      </c>
      <c r="K916" s="230">
        <v>15.504579274019042</v>
      </c>
      <c r="L916" s="230">
        <v>16.079999999999998</v>
      </c>
      <c r="M916" s="230">
        <v>15.75</v>
      </c>
      <c r="N916" s="230">
        <v>15.7</v>
      </c>
      <c r="O916" s="230">
        <v>16.899999999999999</v>
      </c>
      <c r="P916" s="230">
        <v>17.3</v>
      </c>
      <c r="Q916" s="230">
        <v>16.399999999999999</v>
      </c>
      <c r="R916" s="230">
        <v>15.8</v>
      </c>
      <c r="S916" s="230">
        <v>15.18</v>
      </c>
      <c r="T916" s="227"/>
      <c r="U916" s="228"/>
      <c r="V916" s="228"/>
      <c r="W916" s="228"/>
      <c r="X916" s="228"/>
      <c r="Y916" s="228"/>
      <c r="Z916" s="228"/>
      <c r="AA916" s="228"/>
      <c r="AB916" s="228"/>
      <c r="AC916" s="228"/>
      <c r="AD916" s="228"/>
      <c r="AE916" s="228"/>
      <c r="AF916" s="228"/>
      <c r="AG916" s="228"/>
      <c r="AH916" s="228"/>
      <c r="AI916" s="228"/>
      <c r="AJ916" s="228"/>
      <c r="AK916" s="228"/>
      <c r="AL916" s="228"/>
      <c r="AM916" s="228"/>
      <c r="AN916" s="228"/>
      <c r="AO916" s="228"/>
      <c r="AP916" s="228"/>
      <c r="AQ916" s="228"/>
      <c r="AR916" s="228"/>
      <c r="AS916" s="228"/>
      <c r="AT916" s="228"/>
      <c r="AU916" s="228"/>
      <c r="AV916" s="228"/>
      <c r="AW916" s="228"/>
      <c r="AX916" s="228"/>
      <c r="AY916" s="228"/>
      <c r="AZ916" s="228"/>
      <c r="BA916" s="228"/>
      <c r="BB916" s="228"/>
      <c r="BC916" s="228"/>
      <c r="BD916" s="228"/>
      <c r="BE916" s="228"/>
      <c r="BF916" s="228"/>
      <c r="BG916" s="228"/>
      <c r="BH916" s="228"/>
      <c r="BI916" s="228"/>
      <c r="BJ916" s="228"/>
      <c r="BK916" s="228"/>
      <c r="BL916" s="228"/>
      <c r="BM916" s="229">
        <v>16</v>
      </c>
    </row>
    <row r="917" spans="1:65">
      <c r="A917" s="30"/>
      <c r="B917" s="19">
        <v>1</v>
      </c>
      <c r="C917" s="9">
        <v>4</v>
      </c>
      <c r="D917" s="230">
        <v>14.38</v>
      </c>
      <c r="E917" s="230">
        <v>13.71</v>
      </c>
      <c r="F917" s="242">
        <v>6.18</v>
      </c>
      <c r="G917" s="230">
        <v>15.01</v>
      </c>
      <c r="H917" s="230">
        <v>16.850000000000001</v>
      </c>
      <c r="I917" s="230">
        <v>15.400000000000002</v>
      </c>
      <c r="J917" s="230">
        <v>16.3</v>
      </c>
      <c r="K917" s="230">
        <v>14.96768163599449</v>
      </c>
      <c r="L917" s="230">
        <v>15.659999999999998</v>
      </c>
      <c r="M917" s="230">
        <v>15</v>
      </c>
      <c r="N917" s="230">
        <v>14.95</v>
      </c>
      <c r="O917" s="230">
        <v>16.3</v>
      </c>
      <c r="P917" s="230">
        <v>14.5</v>
      </c>
      <c r="Q917" s="230">
        <v>15.6</v>
      </c>
      <c r="R917" s="230">
        <v>16.2</v>
      </c>
      <c r="S917" s="230">
        <v>14.87</v>
      </c>
      <c r="T917" s="227"/>
      <c r="U917" s="228"/>
      <c r="V917" s="228"/>
      <c r="W917" s="228"/>
      <c r="X917" s="228"/>
      <c r="Y917" s="228"/>
      <c r="Z917" s="228"/>
      <c r="AA917" s="228"/>
      <c r="AB917" s="228"/>
      <c r="AC917" s="228"/>
      <c r="AD917" s="228"/>
      <c r="AE917" s="228"/>
      <c r="AF917" s="228"/>
      <c r="AG917" s="228"/>
      <c r="AH917" s="228"/>
      <c r="AI917" s="228"/>
      <c r="AJ917" s="228"/>
      <c r="AK917" s="228"/>
      <c r="AL917" s="228"/>
      <c r="AM917" s="228"/>
      <c r="AN917" s="228"/>
      <c r="AO917" s="228"/>
      <c r="AP917" s="228"/>
      <c r="AQ917" s="228"/>
      <c r="AR917" s="228"/>
      <c r="AS917" s="228"/>
      <c r="AT917" s="228"/>
      <c r="AU917" s="228"/>
      <c r="AV917" s="228"/>
      <c r="AW917" s="228"/>
      <c r="AX917" s="228"/>
      <c r="AY917" s="228"/>
      <c r="AZ917" s="228"/>
      <c r="BA917" s="228"/>
      <c r="BB917" s="228"/>
      <c r="BC917" s="228"/>
      <c r="BD917" s="228"/>
      <c r="BE917" s="228"/>
      <c r="BF917" s="228"/>
      <c r="BG917" s="228"/>
      <c r="BH917" s="228"/>
      <c r="BI917" s="228"/>
      <c r="BJ917" s="228"/>
      <c r="BK917" s="228"/>
      <c r="BL917" s="228"/>
      <c r="BM917" s="229">
        <v>15.561310434250286</v>
      </c>
    </row>
    <row r="918" spans="1:65">
      <c r="A918" s="30"/>
      <c r="B918" s="19">
        <v>1</v>
      </c>
      <c r="C918" s="9">
        <v>5</v>
      </c>
      <c r="D918" s="230">
        <v>14.69</v>
      </c>
      <c r="E918" s="230">
        <v>13.73</v>
      </c>
      <c r="F918" s="242">
        <v>7.39</v>
      </c>
      <c r="G918" s="230">
        <v>15.36</v>
      </c>
      <c r="H918" s="230">
        <v>16.5</v>
      </c>
      <c r="I918" s="230">
        <v>15.400000000000002</v>
      </c>
      <c r="J918" s="230">
        <v>16</v>
      </c>
      <c r="K918" s="230">
        <v>14.711664748371835</v>
      </c>
      <c r="L918" s="230">
        <v>15.520000000000001</v>
      </c>
      <c r="M918" s="230">
        <v>15.8</v>
      </c>
      <c r="N918" s="230">
        <v>15.13</v>
      </c>
      <c r="O918" s="230">
        <v>16.5</v>
      </c>
      <c r="P918" s="230">
        <v>16.399999999999999</v>
      </c>
      <c r="Q918" s="230">
        <v>15.9</v>
      </c>
      <c r="R918" s="230">
        <v>16.600000000000001</v>
      </c>
      <c r="S918" s="230">
        <v>14.96</v>
      </c>
      <c r="T918" s="227"/>
      <c r="U918" s="228"/>
      <c r="V918" s="228"/>
      <c r="W918" s="228"/>
      <c r="X918" s="228"/>
      <c r="Y918" s="228"/>
      <c r="Z918" s="228"/>
      <c r="AA918" s="228"/>
      <c r="AB918" s="228"/>
      <c r="AC918" s="228"/>
      <c r="AD918" s="228"/>
      <c r="AE918" s="228"/>
      <c r="AF918" s="228"/>
      <c r="AG918" s="228"/>
      <c r="AH918" s="228"/>
      <c r="AI918" s="228"/>
      <c r="AJ918" s="228"/>
      <c r="AK918" s="228"/>
      <c r="AL918" s="228"/>
      <c r="AM918" s="228"/>
      <c r="AN918" s="228"/>
      <c r="AO918" s="228"/>
      <c r="AP918" s="228"/>
      <c r="AQ918" s="228"/>
      <c r="AR918" s="228"/>
      <c r="AS918" s="228"/>
      <c r="AT918" s="228"/>
      <c r="AU918" s="228"/>
      <c r="AV918" s="228"/>
      <c r="AW918" s="228"/>
      <c r="AX918" s="228"/>
      <c r="AY918" s="228"/>
      <c r="AZ918" s="228"/>
      <c r="BA918" s="228"/>
      <c r="BB918" s="228"/>
      <c r="BC918" s="228"/>
      <c r="BD918" s="228"/>
      <c r="BE918" s="228"/>
      <c r="BF918" s="228"/>
      <c r="BG918" s="228"/>
      <c r="BH918" s="228"/>
      <c r="BI918" s="228"/>
      <c r="BJ918" s="228"/>
      <c r="BK918" s="228"/>
      <c r="BL918" s="228"/>
      <c r="BM918" s="229">
        <v>58</v>
      </c>
    </row>
    <row r="919" spans="1:65">
      <c r="A919" s="30"/>
      <c r="B919" s="19">
        <v>1</v>
      </c>
      <c r="C919" s="9">
        <v>6</v>
      </c>
      <c r="D919" s="230">
        <v>14.98</v>
      </c>
      <c r="E919" s="230">
        <v>13.36</v>
      </c>
      <c r="F919" s="242">
        <v>6.33</v>
      </c>
      <c r="G919" s="230">
        <v>15.19</v>
      </c>
      <c r="H919" s="230">
        <v>16.649999999999999</v>
      </c>
      <c r="I919" s="230">
        <v>15.6</v>
      </c>
      <c r="J919" s="230">
        <v>16.8</v>
      </c>
      <c r="K919" s="230">
        <v>14.780023448469796</v>
      </c>
      <c r="L919" s="230">
        <v>15.31</v>
      </c>
      <c r="M919" s="230">
        <v>15.550000000000002</v>
      </c>
      <c r="N919" s="230">
        <v>15.270000000000001</v>
      </c>
      <c r="O919" s="230">
        <v>16.5</v>
      </c>
      <c r="P919" s="230">
        <v>16.899999999999999</v>
      </c>
      <c r="Q919" s="230">
        <v>16.3</v>
      </c>
      <c r="R919" s="230">
        <v>16.100000000000001</v>
      </c>
      <c r="S919" s="230">
        <v>14.74</v>
      </c>
      <c r="T919" s="227"/>
      <c r="U919" s="228"/>
      <c r="V919" s="228"/>
      <c r="W919" s="228"/>
      <c r="X919" s="228"/>
      <c r="Y919" s="228"/>
      <c r="Z919" s="228"/>
      <c r="AA919" s="228"/>
      <c r="AB919" s="228"/>
      <c r="AC919" s="228"/>
      <c r="AD919" s="228"/>
      <c r="AE919" s="228"/>
      <c r="AF919" s="228"/>
      <c r="AG919" s="228"/>
      <c r="AH919" s="228"/>
      <c r="AI919" s="228"/>
      <c r="AJ919" s="228"/>
      <c r="AK919" s="228"/>
      <c r="AL919" s="228"/>
      <c r="AM919" s="228"/>
      <c r="AN919" s="228"/>
      <c r="AO919" s="228"/>
      <c r="AP919" s="228"/>
      <c r="AQ919" s="228"/>
      <c r="AR919" s="228"/>
      <c r="AS919" s="228"/>
      <c r="AT919" s="228"/>
      <c r="AU919" s="228"/>
      <c r="AV919" s="228"/>
      <c r="AW919" s="228"/>
      <c r="AX919" s="228"/>
      <c r="AY919" s="228"/>
      <c r="AZ919" s="228"/>
      <c r="BA919" s="228"/>
      <c r="BB919" s="228"/>
      <c r="BC919" s="228"/>
      <c r="BD919" s="228"/>
      <c r="BE919" s="228"/>
      <c r="BF919" s="228"/>
      <c r="BG919" s="228"/>
      <c r="BH919" s="228"/>
      <c r="BI919" s="228"/>
      <c r="BJ919" s="228"/>
      <c r="BK919" s="228"/>
      <c r="BL919" s="228"/>
      <c r="BM919" s="231"/>
    </row>
    <row r="920" spans="1:65">
      <c r="A920" s="30"/>
      <c r="B920" s="20" t="s">
        <v>258</v>
      </c>
      <c r="C920" s="12"/>
      <c r="D920" s="232">
        <v>14.655000000000001</v>
      </c>
      <c r="E920" s="232">
        <v>13.218333333333334</v>
      </c>
      <c r="F920" s="232">
        <v>7.2049999999999992</v>
      </c>
      <c r="G920" s="232">
        <v>15.316666666666668</v>
      </c>
      <c r="H920" s="232">
        <v>16.633333333333336</v>
      </c>
      <c r="I920" s="232">
        <v>15.416666666666666</v>
      </c>
      <c r="J920" s="232">
        <v>16.366666666666664</v>
      </c>
      <c r="K920" s="232">
        <v>14.996323180420928</v>
      </c>
      <c r="L920" s="232">
        <v>15.783333333333331</v>
      </c>
      <c r="M920" s="232">
        <v>15.508333333333333</v>
      </c>
      <c r="N920" s="232">
        <v>14.981666666666667</v>
      </c>
      <c r="O920" s="232">
        <v>16.583333333333332</v>
      </c>
      <c r="P920" s="232">
        <v>16.083333333333332</v>
      </c>
      <c r="Q920" s="232">
        <v>16.116666666666667</v>
      </c>
      <c r="R920" s="232">
        <v>16.2</v>
      </c>
      <c r="S920" s="232">
        <v>14.998333333333333</v>
      </c>
      <c r="T920" s="227"/>
      <c r="U920" s="228"/>
      <c r="V920" s="228"/>
      <c r="W920" s="228"/>
      <c r="X920" s="228"/>
      <c r="Y920" s="228"/>
      <c r="Z920" s="228"/>
      <c r="AA920" s="228"/>
      <c r="AB920" s="228"/>
      <c r="AC920" s="228"/>
      <c r="AD920" s="228"/>
      <c r="AE920" s="228"/>
      <c r="AF920" s="228"/>
      <c r="AG920" s="228"/>
      <c r="AH920" s="228"/>
      <c r="AI920" s="228"/>
      <c r="AJ920" s="228"/>
      <c r="AK920" s="228"/>
      <c r="AL920" s="228"/>
      <c r="AM920" s="228"/>
      <c r="AN920" s="228"/>
      <c r="AO920" s="228"/>
      <c r="AP920" s="228"/>
      <c r="AQ920" s="228"/>
      <c r="AR920" s="228"/>
      <c r="AS920" s="228"/>
      <c r="AT920" s="228"/>
      <c r="AU920" s="228"/>
      <c r="AV920" s="228"/>
      <c r="AW920" s="228"/>
      <c r="AX920" s="228"/>
      <c r="AY920" s="228"/>
      <c r="AZ920" s="228"/>
      <c r="BA920" s="228"/>
      <c r="BB920" s="228"/>
      <c r="BC920" s="228"/>
      <c r="BD920" s="228"/>
      <c r="BE920" s="228"/>
      <c r="BF920" s="228"/>
      <c r="BG920" s="228"/>
      <c r="BH920" s="228"/>
      <c r="BI920" s="228"/>
      <c r="BJ920" s="228"/>
      <c r="BK920" s="228"/>
      <c r="BL920" s="228"/>
      <c r="BM920" s="231"/>
    </row>
    <row r="921" spans="1:65">
      <c r="A921" s="30"/>
      <c r="B921" s="3" t="s">
        <v>259</v>
      </c>
      <c r="C921" s="29"/>
      <c r="D921" s="230">
        <v>14.69</v>
      </c>
      <c r="E921" s="230">
        <v>13.72</v>
      </c>
      <c r="F921" s="230">
        <v>7.1</v>
      </c>
      <c r="G921" s="230">
        <v>15.274999999999999</v>
      </c>
      <c r="H921" s="230">
        <v>16.600000000000001</v>
      </c>
      <c r="I921" s="230">
        <v>15.450000000000001</v>
      </c>
      <c r="J921" s="230">
        <v>16.3</v>
      </c>
      <c r="K921" s="230">
        <v>14.873852542232143</v>
      </c>
      <c r="L921" s="230">
        <v>15.855</v>
      </c>
      <c r="M921" s="230">
        <v>15.600000000000001</v>
      </c>
      <c r="N921" s="230">
        <v>15.04</v>
      </c>
      <c r="O921" s="230">
        <v>16.5</v>
      </c>
      <c r="P921" s="230">
        <v>16.100000000000001</v>
      </c>
      <c r="Q921" s="230">
        <v>16.100000000000001</v>
      </c>
      <c r="R921" s="230">
        <v>16.2</v>
      </c>
      <c r="S921" s="230">
        <v>15.005000000000001</v>
      </c>
      <c r="T921" s="227"/>
      <c r="U921" s="228"/>
      <c r="V921" s="228"/>
      <c r="W921" s="228"/>
      <c r="X921" s="228"/>
      <c r="Y921" s="228"/>
      <c r="Z921" s="228"/>
      <c r="AA921" s="228"/>
      <c r="AB921" s="228"/>
      <c r="AC921" s="228"/>
      <c r="AD921" s="228"/>
      <c r="AE921" s="228"/>
      <c r="AF921" s="228"/>
      <c r="AG921" s="228"/>
      <c r="AH921" s="228"/>
      <c r="AI921" s="228"/>
      <c r="AJ921" s="228"/>
      <c r="AK921" s="228"/>
      <c r="AL921" s="228"/>
      <c r="AM921" s="228"/>
      <c r="AN921" s="228"/>
      <c r="AO921" s="228"/>
      <c r="AP921" s="228"/>
      <c r="AQ921" s="228"/>
      <c r="AR921" s="228"/>
      <c r="AS921" s="228"/>
      <c r="AT921" s="228"/>
      <c r="AU921" s="228"/>
      <c r="AV921" s="228"/>
      <c r="AW921" s="228"/>
      <c r="AX921" s="228"/>
      <c r="AY921" s="228"/>
      <c r="AZ921" s="228"/>
      <c r="BA921" s="228"/>
      <c r="BB921" s="228"/>
      <c r="BC921" s="228"/>
      <c r="BD921" s="228"/>
      <c r="BE921" s="228"/>
      <c r="BF921" s="228"/>
      <c r="BG921" s="228"/>
      <c r="BH921" s="228"/>
      <c r="BI921" s="228"/>
      <c r="BJ921" s="228"/>
      <c r="BK921" s="228"/>
      <c r="BL921" s="228"/>
      <c r="BM921" s="231"/>
    </row>
    <row r="922" spans="1:65">
      <c r="A922" s="30"/>
      <c r="B922" s="3" t="s">
        <v>260</v>
      </c>
      <c r="C922" s="29"/>
      <c r="D922" s="24">
        <v>0.30244007670942019</v>
      </c>
      <c r="E922" s="24">
        <v>1.4012767987327366</v>
      </c>
      <c r="F922" s="24">
        <v>1.0709761902115309</v>
      </c>
      <c r="G922" s="24">
        <v>0.39827963375832615</v>
      </c>
      <c r="H922" s="24">
        <v>0.12909944487358074</v>
      </c>
      <c r="I922" s="24">
        <v>0.17224014243685082</v>
      </c>
      <c r="J922" s="24">
        <v>0.2658320271650253</v>
      </c>
      <c r="K922" s="24">
        <v>0.38927672203661606</v>
      </c>
      <c r="L922" s="24">
        <v>0.33338666240068177</v>
      </c>
      <c r="M922" s="24">
        <v>0.30564140208202639</v>
      </c>
      <c r="N922" s="24">
        <v>0.53315726260332075</v>
      </c>
      <c r="O922" s="24">
        <v>0.25625508125043361</v>
      </c>
      <c r="P922" s="24">
        <v>1.0068101443006354</v>
      </c>
      <c r="Q922" s="24">
        <v>0.37638632635454072</v>
      </c>
      <c r="R922" s="24">
        <v>0.26076809620810609</v>
      </c>
      <c r="S922" s="24">
        <v>0.17724747294860546</v>
      </c>
      <c r="T922" s="155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86</v>
      </c>
      <c r="C923" s="29"/>
      <c r="D923" s="13">
        <v>2.0637330379353135E-2</v>
      </c>
      <c r="E923" s="13">
        <v>0.10601009699150699</v>
      </c>
      <c r="F923" s="13">
        <v>0.14864346845406398</v>
      </c>
      <c r="G923" s="13">
        <v>2.6003022878671997E-2</v>
      </c>
      <c r="H923" s="13">
        <v>7.7614896717583598E-3</v>
      </c>
      <c r="I923" s="13">
        <v>1.1172333563471405E-2</v>
      </c>
      <c r="J923" s="13">
        <v>1.6242282718840654E-2</v>
      </c>
      <c r="K923" s="13">
        <v>2.5958144363336502E-2</v>
      </c>
      <c r="L923" s="13">
        <v>2.1122703003211098E-2</v>
      </c>
      <c r="M923" s="13">
        <v>1.9708204325547107E-2</v>
      </c>
      <c r="N923" s="13">
        <v>3.5587313111802472E-2</v>
      </c>
      <c r="O923" s="13">
        <v>1.5452567713593988E-2</v>
      </c>
      <c r="P923" s="13">
        <v>6.2599594464288214E-2</v>
      </c>
      <c r="Q923" s="13">
        <v>2.3353856857572328E-2</v>
      </c>
      <c r="R923" s="13">
        <v>1.6096796062228771E-2</v>
      </c>
      <c r="S923" s="13">
        <v>1.1817811286716665E-2</v>
      </c>
      <c r="T923" s="155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261</v>
      </c>
      <c r="C924" s="29"/>
      <c r="D924" s="13">
        <v>-5.8241266895846078E-2</v>
      </c>
      <c r="E924" s="13">
        <v>-0.15056425426486475</v>
      </c>
      <c r="F924" s="13">
        <v>-0.53699272111801921</v>
      </c>
      <c r="G924" s="13">
        <v>-1.5721283153966259E-2</v>
      </c>
      <c r="H924" s="13">
        <v>6.889027139536652E-2</v>
      </c>
      <c r="I924" s="13">
        <v>-9.2950891375613853E-3</v>
      </c>
      <c r="J924" s="13">
        <v>5.1753754018285969E-2</v>
      </c>
      <c r="K924" s="13">
        <v>-3.6307177099033194E-2</v>
      </c>
      <c r="L924" s="13">
        <v>1.4267622255923484E-2</v>
      </c>
      <c r="M924" s="13">
        <v>-3.4044112891901124E-3</v>
      </c>
      <c r="N924" s="13">
        <v>-3.7249033108923024E-2</v>
      </c>
      <c r="O924" s="13">
        <v>6.5677174387163584E-2</v>
      </c>
      <c r="P924" s="13">
        <v>3.354620430513866E-2</v>
      </c>
      <c r="Q924" s="13">
        <v>3.5688268977273729E-2</v>
      </c>
      <c r="R924" s="13">
        <v>4.1043430657611291E-2</v>
      </c>
      <c r="S924" s="13">
        <v>-3.6178000772855601E-2</v>
      </c>
      <c r="T924" s="155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46" t="s">
        <v>262</v>
      </c>
      <c r="C925" s="47"/>
      <c r="D925" s="45">
        <v>0.85</v>
      </c>
      <c r="E925" s="45">
        <v>2.37</v>
      </c>
      <c r="F925" s="45">
        <v>8.73</v>
      </c>
      <c r="G925" s="45">
        <v>0.15</v>
      </c>
      <c r="H925" s="45">
        <v>1.24</v>
      </c>
      <c r="I925" s="45">
        <v>0.05</v>
      </c>
      <c r="J925" s="45">
        <v>0.96</v>
      </c>
      <c r="K925" s="45">
        <v>0.49</v>
      </c>
      <c r="L925" s="45">
        <v>0.34</v>
      </c>
      <c r="M925" s="45">
        <v>0.05</v>
      </c>
      <c r="N925" s="45">
        <v>0.51</v>
      </c>
      <c r="O925" s="45">
        <v>1.19</v>
      </c>
      <c r="P925" s="45">
        <v>0.66</v>
      </c>
      <c r="Q925" s="45">
        <v>0.69</v>
      </c>
      <c r="R925" s="45">
        <v>0.78</v>
      </c>
      <c r="S925" s="45">
        <v>0.49</v>
      </c>
      <c r="T925" s="155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B926" s="31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BM926" s="55"/>
    </row>
    <row r="927" spans="1:65" ht="15">
      <c r="B927" s="8" t="s">
        <v>482</v>
      </c>
      <c r="BM927" s="28" t="s">
        <v>66</v>
      </c>
    </row>
    <row r="928" spans="1:65" ht="15">
      <c r="A928" s="25" t="s">
        <v>30</v>
      </c>
      <c r="B928" s="18" t="s">
        <v>110</v>
      </c>
      <c r="C928" s="15" t="s">
        <v>111</v>
      </c>
      <c r="D928" s="16" t="s">
        <v>225</v>
      </c>
      <c r="E928" s="17" t="s">
        <v>225</v>
      </c>
      <c r="F928" s="17" t="s">
        <v>225</v>
      </c>
      <c r="G928" s="17" t="s">
        <v>225</v>
      </c>
      <c r="H928" s="17" t="s">
        <v>225</v>
      </c>
      <c r="I928" s="17" t="s">
        <v>225</v>
      </c>
      <c r="J928" s="17" t="s">
        <v>225</v>
      </c>
      <c r="K928" s="17" t="s">
        <v>225</v>
      </c>
      <c r="L928" s="17" t="s">
        <v>225</v>
      </c>
      <c r="M928" s="17" t="s">
        <v>225</v>
      </c>
      <c r="N928" s="17" t="s">
        <v>225</v>
      </c>
      <c r="O928" s="17" t="s">
        <v>225</v>
      </c>
      <c r="P928" s="17" t="s">
        <v>225</v>
      </c>
      <c r="Q928" s="17" t="s">
        <v>225</v>
      </c>
      <c r="R928" s="17" t="s">
        <v>225</v>
      </c>
      <c r="S928" s="17" t="s">
        <v>225</v>
      </c>
      <c r="T928" s="17" t="s">
        <v>225</v>
      </c>
      <c r="U928" s="17" t="s">
        <v>225</v>
      </c>
      <c r="V928" s="17" t="s">
        <v>225</v>
      </c>
      <c r="W928" s="155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</v>
      </c>
    </row>
    <row r="929" spans="1:65">
      <c r="A929" s="30"/>
      <c r="B929" s="19" t="s">
        <v>226</v>
      </c>
      <c r="C929" s="9" t="s">
        <v>226</v>
      </c>
      <c r="D929" s="153" t="s">
        <v>228</v>
      </c>
      <c r="E929" s="154" t="s">
        <v>229</v>
      </c>
      <c r="F929" s="154" t="s">
        <v>231</v>
      </c>
      <c r="G929" s="154" t="s">
        <v>232</v>
      </c>
      <c r="H929" s="154" t="s">
        <v>233</v>
      </c>
      <c r="I929" s="154" t="s">
        <v>234</v>
      </c>
      <c r="J929" s="154" t="s">
        <v>235</v>
      </c>
      <c r="K929" s="154" t="s">
        <v>236</v>
      </c>
      <c r="L929" s="154" t="s">
        <v>238</v>
      </c>
      <c r="M929" s="154" t="s">
        <v>239</v>
      </c>
      <c r="N929" s="154" t="s">
        <v>240</v>
      </c>
      <c r="O929" s="154" t="s">
        <v>241</v>
      </c>
      <c r="P929" s="154" t="s">
        <v>242</v>
      </c>
      <c r="Q929" s="154" t="s">
        <v>243</v>
      </c>
      <c r="R929" s="154" t="s">
        <v>244</v>
      </c>
      <c r="S929" s="154" t="s">
        <v>245</v>
      </c>
      <c r="T929" s="154" t="s">
        <v>247</v>
      </c>
      <c r="U929" s="154" t="s">
        <v>249</v>
      </c>
      <c r="V929" s="154" t="s">
        <v>250</v>
      </c>
      <c r="W929" s="155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 t="s">
        <v>3</v>
      </c>
    </row>
    <row r="930" spans="1:65">
      <c r="A930" s="30"/>
      <c r="B930" s="19"/>
      <c r="C930" s="9"/>
      <c r="D930" s="10" t="s">
        <v>271</v>
      </c>
      <c r="E930" s="11" t="s">
        <v>272</v>
      </c>
      <c r="F930" s="11" t="s">
        <v>271</v>
      </c>
      <c r="G930" s="11" t="s">
        <v>114</v>
      </c>
      <c r="H930" s="11" t="s">
        <v>272</v>
      </c>
      <c r="I930" s="11" t="s">
        <v>114</v>
      </c>
      <c r="J930" s="11" t="s">
        <v>114</v>
      </c>
      <c r="K930" s="11" t="s">
        <v>271</v>
      </c>
      <c r="L930" s="11" t="s">
        <v>272</v>
      </c>
      <c r="M930" s="11" t="s">
        <v>271</v>
      </c>
      <c r="N930" s="11" t="s">
        <v>272</v>
      </c>
      <c r="O930" s="11" t="s">
        <v>272</v>
      </c>
      <c r="P930" s="11" t="s">
        <v>271</v>
      </c>
      <c r="Q930" s="11" t="s">
        <v>271</v>
      </c>
      <c r="R930" s="11" t="s">
        <v>272</v>
      </c>
      <c r="S930" s="11" t="s">
        <v>271</v>
      </c>
      <c r="T930" s="11" t="s">
        <v>272</v>
      </c>
      <c r="U930" s="11" t="s">
        <v>271</v>
      </c>
      <c r="V930" s="11" t="s">
        <v>114</v>
      </c>
      <c r="W930" s="155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1</v>
      </c>
    </row>
    <row r="931" spans="1:65">
      <c r="A931" s="30"/>
      <c r="B931" s="19"/>
      <c r="C931" s="9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155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</v>
      </c>
    </row>
    <row r="932" spans="1:65">
      <c r="A932" s="30"/>
      <c r="B932" s="18">
        <v>1</v>
      </c>
      <c r="C932" s="14">
        <v>1</v>
      </c>
      <c r="D932" s="226">
        <v>12.43</v>
      </c>
      <c r="E932" s="241">
        <v>6.1</v>
      </c>
      <c r="F932" s="226">
        <v>12.27</v>
      </c>
      <c r="G932" s="241" t="s">
        <v>102</v>
      </c>
      <c r="H932" s="226">
        <v>12.05</v>
      </c>
      <c r="I932" s="241" t="s">
        <v>102</v>
      </c>
      <c r="J932" s="241" t="s">
        <v>102</v>
      </c>
      <c r="K932" s="226">
        <v>12.05</v>
      </c>
      <c r="L932" s="226">
        <v>12</v>
      </c>
      <c r="M932" s="226">
        <v>11.247644481821817</v>
      </c>
      <c r="N932" s="226">
        <v>11.42</v>
      </c>
      <c r="O932" s="226">
        <v>10.45</v>
      </c>
      <c r="P932" s="226">
        <v>11.71</v>
      </c>
      <c r="Q932" s="226">
        <v>11.6</v>
      </c>
      <c r="R932" s="244">
        <v>13.9</v>
      </c>
      <c r="S932" s="226">
        <v>11.028498942697601</v>
      </c>
      <c r="T932" s="226">
        <v>11.5</v>
      </c>
      <c r="U932" s="226">
        <v>11.78</v>
      </c>
      <c r="V932" s="226">
        <v>11.01</v>
      </c>
      <c r="W932" s="227"/>
      <c r="X932" s="228"/>
      <c r="Y932" s="228"/>
      <c r="Z932" s="228"/>
      <c r="AA932" s="228"/>
      <c r="AB932" s="228"/>
      <c r="AC932" s="228"/>
      <c r="AD932" s="228"/>
      <c r="AE932" s="228"/>
      <c r="AF932" s="228"/>
      <c r="AG932" s="228"/>
      <c r="AH932" s="228"/>
      <c r="AI932" s="228"/>
      <c r="AJ932" s="228"/>
      <c r="AK932" s="228"/>
      <c r="AL932" s="228"/>
      <c r="AM932" s="228"/>
      <c r="AN932" s="228"/>
      <c r="AO932" s="228"/>
      <c r="AP932" s="228"/>
      <c r="AQ932" s="228"/>
      <c r="AR932" s="228"/>
      <c r="AS932" s="228"/>
      <c r="AT932" s="228"/>
      <c r="AU932" s="228"/>
      <c r="AV932" s="228"/>
      <c r="AW932" s="228"/>
      <c r="AX932" s="228"/>
      <c r="AY932" s="228"/>
      <c r="AZ932" s="228"/>
      <c r="BA932" s="228"/>
      <c r="BB932" s="228"/>
      <c r="BC932" s="228"/>
      <c r="BD932" s="228"/>
      <c r="BE932" s="228"/>
      <c r="BF932" s="228"/>
      <c r="BG932" s="228"/>
      <c r="BH932" s="228"/>
      <c r="BI932" s="228"/>
      <c r="BJ932" s="228"/>
      <c r="BK932" s="228"/>
      <c r="BL932" s="228"/>
      <c r="BM932" s="229">
        <v>1</v>
      </c>
    </row>
    <row r="933" spans="1:65">
      <c r="A933" s="30"/>
      <c r="B933" s="19">
        <v>1</v>
      </c>
      <c r="C933" s="9">
        <v>2</v>
      </c>
      <c r="D933" s="230">
        <v>12.05</v>
      </c>
      <c r="E933" s="242">
        <v>7.3</v>
      </c>
      <c r="F933" s="230">
        <v>12.41</v>
      </c>
      <c r="G933" s="242" t="s">
        <v>102</v>
      </c>
      <c r="H933" s="230">
        <v>11.95</v>
      </c>
      <c r="I933" s="242" t="s">
        <v>102</v>
      </c>
      <c r="J933" s="242" t="s">
        <v>102</v>
      </c>
      <c r="K933" s="230">
        <v>12.32</v>
      </c>
      <c r="L933" s="243">
        <v>13.3</v>
      </c>
      <c r="M933" s="230">
        <v>10.947443684425306</v>
      </c>
      <c r="N933" s="230">
        <v>11.55</v>
      </c>
      <c r="O933" s="230">
        <v>10.45</v>
      </c>
      <c r="P933" s="230">
        <v>11.97</v>
      </c>
      <c r="Q933" s="230">
        <v>11.6</v>
      </c>
      <c r="R933" s="230">
        <v>11.4</v>
      </c>
      <c r="S933" s="230">
        <v>11.108529269470299</v>
      </c>
      <c r="T933" s="230">
        <v>11.7</v>
      </c>
      <c r="U933" s="230">
        <v>11.78</v>
      </c>
      <c r="V933" s="230">
        <v>11.15</v>
      </c>
      <c r="W933" s="227"/>
      <c r="X933" s="228"/>
      <c r="Y933" s="228"/>
      <c r="Z933" s="228"/>
      <c r="AA933" s="228"/>
      <c r="AB933" s="228"/>
      <c r="AC933" s="228"/>
      <c r="AD933" s="228"/>
      <c r="AE933" s="228"/>
      <c r="AF933" s="228"/>
      <c r="AG933" s="228"/>
      <c r="AH933" s="228"/>
      <c r="AI933" s="228"/>
      <c r="AJ933" s="228"/>
      <c r="AK933" s="228"/>
      <c r="AL933" s="228"/>
      <c r="AM933" s="228"/>
      <c r="AN933" s="228"/>
      <c r="AO933" s="228"/>
      <c r="AP933" s="228"/>
      <c r="AQ933" s="228"/>
      <c r="AR933" s="228"/>
      <c r="AS933" s="228"/>
      <c r="AT933" s="228"/>
      <c r="AU933" s="228"/>
      <c r="AV933" s="228"/>
      <c r="AW933" s="228"/>
      <c r="AX933" s="228"/>
      <c r="AY933" s="228"/>
      <c r="AZ933" s="228"/>
      <c r="BA933" s="228"/>
      <c r="BB933" s="228"/>
      <c r="BC933" s="228"/>
      <c r="BD933" s="228"/>
      <c r="BE933" s="228"/>
      <c r="BF933" s="228"/>
      <c r="BG933" s="228"/>
      <c r="BH933" s="228"/>
      <c r="BI933" s="228"/>
      <c r="BJ933" s="228"/>
      <c r="BK933" s="228"/>
      <c r="BL933" s="228"/>
      <c r="BM933" s="229">
        <v>21</v>
      </c>
    </row>
    <row r="934" spans="1:65">
      <c r="A934" s="30"/>
      <c r="B934" s="19">
        <v>1</v>
      </c>
      <c r="C934" s="9">
        <v>3</v>
      </c>
      <c r="D934" s="230">
        <v>11.69</v>
      </c>
      <c r="E934" s="242">
        <v>8.1</v>
      </c>
      <c r="F934" s="230">
        <v>11.72</v>
      </c>
      <c r="G934" s="242" t="s">
        <v>102</v>
      </c>
      <c r="H934" s="230">
        <v>12.75</v>
      </c>
      <c r="I934" s="242" t="s">
        <v>102</v>
      </c>
      <c r="J934" s="242" t="s">
        <v>102</v>
      </c>
      <c r="K934" s="230">
        <v>12.31</v>
      </c>
      <c r="L934" s="230">
        <v>11.9</v>
      </c>
      <c r="M934" s="230">
        <v>11.185251182237446</v>
      </c>
      <c r="N934" s="230">
        <v>11.46</v>
      </c>
      <c r="O934" s="230">
        <v>10.6</v>
      </c>
      <c r="P934" s="230">
        <v>12.25</v>
      </c>
      <c r="Q934" s="230">
        <v>11.7</v>
      </c>
      <c r="R934" s="230">
        <v>11.8</v>
      </c>
      <c r="S934" s="230">
        <v>11.02693164852</v>
      </c>
      <c r="T934" s="230">
        <v>11.9</v>
      </c>
      <c r="U934" s="230">
        <v>11.78</v>
      </c>
      <c r="V934" s="230">
        <v>11.09</v>
      </c>
      <c r="W934" s="227"/>
      <c r="X934" s="228"/>
      <c r="Y934" s="228"/>
      <c r="Z934" s="228"/>
      <c r="AA934" s="228"/>
      <c r="AB934" s="228"/>
      <c r="AC934" s="228"/>
      <c r="AD934" s="228"/>
      <c r="AE934" s="228"/>
      <c r="AF934" s="228"/>
      <c r="AG934" s="228"/>
      <c r="AH934" s="228"/>
      <c r="AI934" s="228"/>
      <c r="AJ934" s="228"/>
      <c r="AK934" s="228"/>
      <c r="AL934" s="228"/>
      <c r="AM934" s="228"/>
      <c r="AN934" s="228"/>
      <c r="AO934" s="228"/>
      <c r="AP934" s="228"/>
      <c r="AQ934" s="228"/>
      <c r="AR934" s="228"/>
      <c r="AS934" s="228"/>
      <c r="AT934" s="228"/>
      <c r="AU934" s="228"/>
      <c r="AV934" s="228"/>
      <c r="AW934" s="228"/>
      <c r="AX934" s="228"/>
      <c r="AY934" s="228"/>
      <c r="AZ934" s="228"/>
      <c r="BA934" s="228"/>
      <c r="BB934" s="228"/>
      <c r="BC934" s="228"/>
      <c r="BD934" s="228"/>
      <c r="BE934" s="228"/>
      <c r="BF934" s="228"/>
      <c r="BG934" s="228"/>
      <c r="BH934" s="228"/>
      <c r="BI934" s="228"/>
      <c r="BJ934" s="228"/>
      <c r="BK934" s="228"/>
      <c r="BL934" s="228"/>
      <c r="BM934" s="229">
        <v>16</v>
      </c>
    </row>
    <row r="935" spans="1:65">
      <c r="A935" s="30"/>
      <c r="B935" s="19">
        <v>1</v>
      </c>
      <c r="C935" s="9">
        <v>4</v>
      </c>
      <c r="D935" s="230">
        <v>11.63</v>
      </c>
      <c r="E935" s="242">
        <v>8.6</v>
      </c>
      <c r="F935" s="230">
        <v>12.02</v>
      </c>
      <c r="G935" s="242" t="s">
        <v>102</v>
      </c>
      <c r="H935" s="230">
        <v>12.35</v>
      </c>
      <c r="I935" s="242" t="s">
        <v>102</v>
      </c>
      <c r="J935" s="242" t="s">
        <v>102</v>
      </c>
      <c r="K935" s="230">
        <v>11.57</v>
      </c>
      <c r="L935" s="230">
        <v>11.7</v>
      </c>
      <c r="M935" s="230">
        <v>10.630163245665255</v>
      </c>
      <c r="N935" s="230">
        <v>11.39</v>
      </c>
      <c r="O935" s="230">
        <v>10.45</v>
      </c>
      <c r="P935" s="230">
        <v>12.32</v>
      </c>
      <c r="Q935" s="230">
        <v>11.5</v>
      </c>
      <c r="R935" s="230">
        <v>12.2</v>
      </c>
      <c r="S935" s="230">
        <v>11.060455496983</v>
      </c>
      <c r="T935" s="230">
        <v>11.3</v>
      </c>
      <c r="U935" s="230">
        <v>11.63</v>
      </c>
      <c r="V935" s="230">
        <v>11.6</v>
      </c>
      <c r="W935" s="227"/>
      <c r="X935" s="228"/>
      <c r="Y935" s="228"/>
      <c r="Z935" s="228"/>
      <c r="AA935" s="228"/>
      <c r="AB935" s="228"/>
      <c r="AC935" s="228"/>
      <c r="AD935" s="228"/>
      <c r="AE935" s="228"/>
      <c r="AF935" s="228"/>
      <c r="AG935" s="228"/>
      <c r="AH935" s="228"/>
      <c r="AI935" s="228"/>
      <c r="AJ935" s="228"/>
      <c r="AK935" s="228"/>
      <c r="AL935" s="228"/>
      <c r="AM935" s="228"/>
      <c r="AN935" s="228"/>
      <c r="AO935" s="228"/>
      <c r="AP935" s="228"/>
      <c r="AQ935" s="228"/>
      <c r="AR935" s="228"/>
      <c r="AS935" s="228"/>
      <c r="AT935" s="228"/>
      <c r="AU935" s="228"/>
      <c r="AV935" s="228"/>
      <c r="AW935" s="228"/>
      <c r="AX935" s="228"/>
      <c r="AY935" s="228"/>
      <c r="AZ935" s="228"/>
      <c r="BA935" s="228"/>
      <c r="BB935" s="228"/>
      <c r="BC935" s="228"/>
      <c r="BD935" s="228"/>
      <c r="BE935" s="228"/>
      <c r="BF935" s="228"/>
      <c r="BG935" s="228"/>
      <c r="BH935" s="228"/>
      <c r="BI935" s="228"/>
      <c r="BJ935" s="228"/>
      <c r="BK935" s="228"/>
      <c r="BL935" s="228"/>
      <c r="BM935" s="229">
        <v>11.600030675400626</v>
      </c>
    </row>
    <row r="936" spans="1:65">
      <c r="A936" s="30"/>
      <c r="B936" s="19">
        <v>1</v>
      </c>
      <c r="C936" s="9">
        <v>5</v>
      </c>
      <c r="D936" s="230">
        <v>11.84</v>
      </c>
      <c r="E936" s="242">
        <v>7.9</v>
      </c>
      <c r="F936" s="230">
        <v>12.12</v>
      </c>
      <c r="G936" s="242" t="s">
        <v>102</v>
      </c>
      <c r="H936" s="230">
        <v>11.45</v>
      </c>
      <c r="I936" s="242" t="s">
        <v>102</v>
      </c>
      <c r="J936" s="242" t="s">
        <v>102</v>
      </c>
      <c r="K936" s="230">
        <v>11.6</v>
      </c>
      <c r="L936" s="230">
        <v>12.7</v>
      </c>
      <c r="M936" s="230">
        <v>10.578399887004785</v>
      </c>
      <c r="N936" s="230">
        <v>11.24</v>
      </c>
      <c r="O936" s="230">
        <v>10.85</v>
      </c>
      <c r="P936" s="230">
        <v>12.09</v>
      </c>
      <c r="Q936" s="230">
        <v>11.5</v>
      </c>
      <c r="R936" s="230">
        <v>12</v>
      </c>
      <c r="S936" s="230">
        <v>11.0774476943</v>
      </c>
      <c r="T936" s="230">
        <v>11.9</v>
      </c>
      <c r="U936" s="230">
        <v>11.85</v>
      </c>
      <c r="V936" s="230">
        <v>11.13</v>
      </c>
      <c r="W936" s="227"/>
      <c r="X936" s="228"/>
      <c r="Y936" s="228"/>
      <c r="Z936" s="228"/>
      <c r="AA936" s="228"/>
      <c r="AB936" s="228"/>
      <c r="AC936" s="228"/>
      <c r="AD936" s="228"/>
      <c r="AE936" s="228"/>
      <c r="AF936" s="228"/>
      <c r="AG936" s="228"/>
      <c r="AH936" s="228"/>
      <c r="AI936" s="228"/>
      <c r="AJ936" s="228"/>
      <c r="AK936" s="228"/>
      <c r="AL936" s="228"/>
      <c r="AM936" s="228"/>
      <c r="AN936" s="228"/>
      <c r="AO936" s="228"/>
      <c r="AP936" s="228"/>
      <c r="AQ936" s="228"/>
      <c r="AR936" s="228"/>
      <c r="AS936" s="228"/>
      <c r="AT936" s="228"/>
      <c r="AU936" s="228"/>
      <c r="AV936" s="228"/>
      <c r="AW936" s="228"/>
      <c r="AX936" s="228"/>
      <c r="AY936" s="228"/>
      <c r="AZ936" s="228"/>
      <c r="BA936" s="228"/>
      <c r="BB936" s="228"/>
      <c r="BC936" s="228"/>
      <c r="BD936" s="228"/>
      <c r="BE936" s="228"/>
      <c r="BF936" s="228"/>
      <c r="BG936" s="228"/>
      <c r="BH936" s="228"/>
      <c r="BI936" s="228"/>
      <c r="BJ936" s="228"/>
      <c r="BK936" s="228"/>
      <c r="BL936" s="228"/>
      <c r="BM936" s="229">
        <v>59</v>
      </c>
    </row>
    <row r="937" spans="1:65">
      <c r="A937" s="30"/>
      <c r="B937" s="19">
        <v>1</v>
      </c>
      <c r="C937" s="9">
        <v>6</v>
      </c>
      <c r="D937" s="230">
        <v>11.62</v>
      </c>
      <c r="E937" s="242">
        <v>10.4</v>
      </c>
      <c r="F937" s="230">
        <v>12.12</v>
      </c>
      <c r="G937" s="242" t="s">
        <v>102</v>
      </c>
      <c r="H937" s="230">
        <v>12.4</v>
      </c>
      <c r="I937" s="242" t="s">
        <v>102</v>
      </c>
      <c r="J937" s="242" t="s">
        <v>102</v>
      </c>
      <c r="K937" s="230">
        <v>12.12</v>
      </c>
      <c r="L937" s="230">
        <v>12</v>
      </c>
      <c r="M937" s="230">
        <v>10.932621223046278</v>
      </c>
      <c r="N937" s="230">
        <v>10.96</v>
      </c>
      <c r="O937" s="230">
        <v>10.4</v>
      </c>
      <c r="P937" s="230">
        <v>12.07</v>
      </c>
      <c r="Q937" s="230">
        <v>11.5</v>
      </c>
      <c r="R937" s="230">
        <v>11.7</v>
      </c>
      <c r="S937" s="230">
        <v>11.0193740298844</v>
      </c>
      <c r="T937" s="230">
        <v>11.2</v>
      </c>
      <c r="U937" s="230">
        <v>11.7</v>
      </c>
      <c r="V937" s="230">
        <v>11.01</v>
      </c>
      <c r="W937" s="227"/>
      <c r="X937" s="228"/>
      <c r="Y937" s="228"/>
      <c r="Z937" s="228"/>
      <c r="AA937" s="228"/>
      <c r="AB937" s="228"/>
      <c r="AC937" s="228"/>
      <c r="AD937" s="228"/>
      <c r="AE937" s="228"/>
      <c r="AF937" s="228"/>
      <c r="AG937" s="228"/>
      <c r="AH937" s="228"/>
      <c r="AI937" s="228"/>
      <c r="AJ937" s="228"/>
      <c r="AK937" s="228"/>
      <c r="AL937" s="228"/>
      <c r="AM937" s="228"/>
      <c r="AN937" s="228"/>
      <c r="AO937" s="228"/>
      <c r="AP937" s="228"/>
      <c r="AQ937" s="228"/>
      <c r="AR937" s="228"/>
      <c r="AS937" s="228"/>
      <c r="AT937" s="228"/>
      <c r="AU937" s="228"/>
      <c r="AV937" s="228"/>
      <c r="AW937" s="228"/>
      <c r="AX937" s="228"/>
      <c r="AY937" s="228"/>
      <c r="AZ937" s="228"/>
      <c r="BA937" s="228"/>
      <c r="BB937" s="228"/>
      <c r="BC937" s="228"/>
      <c r="BD937" s="228"/>
      <c r="BE937" s="228"/>
      <c r="BF937" s="228"/>
      <c r="BG937" s="228"/>
      <c r="BH937" s="228"/>
      <c r="BI937" s="228"/>
      <c r="BJ937" s="228"/>
      <c r="BK937" s="228"/>
      <c r="BL937" s="228"/>
      <c r="BM937" s="231"/>
    </row>
    <row r="938" spans="1:65">
      <c r="A938" s="30"/>
      <c r="B938" s="20" t="s">
        <v>258</v>
      </c>
      <c r="C938" s="12"/>
      <c r="D938" s="232">
        <v>11.876666666666667</v>
      </c>
      <c r="E938" s="232">
        <v>8.0666666666666664</v>
      </c>
      <c r="F938" s="232">
        <v>12.11</v>
      </c>
      <c r="G938" s="232" t="s">
        <v>621</v>
      </c>
      <c r="H938" s="232">
        <v>12.158333333333333</v>
      </c>
      <c r="I938" s="232" t="s">
        <v>621</v>
      </c>
      <c r="J938" s="232" t="s">
        <v>621</v>
      </c>
      <c r="K938" s="232">
        <v>11.994999999999999</v>
      </c>
      <c r="L938" s="232">
        <v>12.266666666666667</v>
      </c>
      <c r="M938" s="232">
        <v>10.920253950700149</v>
      </c>
      <c r="N938" s="232">
        <v>11.336666666666668</v>
      </c>
      <c r="O938" s="232">
        <v>10.533333333333333</v>
      </c>
      <c r="P938" s="232">
        <v>12.068333333333333</v>
      </c>
      <c r="Q938" s="232">
        <v>11.566666666666668</v>
      </c>
      <c r="R938" s="232">
        <v>12.166666666666666</v>
      </c>
      <c r="S938" s="232">
        <v>11.053539513642548</v>
      </c>
      <c r="T938" s="232">
        <v>11.583333333333334</v>
      </c>
      <c r="U938" s="232">
        <v>11.753333333333332</v>
      </c>
      <c r="V938" s="232">
        <v>11.165000000000001</v>
      </c>
      <c r="W938" s="227"/>
      <c r="X938" s="228"/>
      <c r="Y938" s="228"/>
      <c r="Z938" s="228"/>
      <c r="AA938" s="228"/>
      <c r="AB938" s="228"/>
      <c r="AC938" s="228"/>
      <c r="AD938" s="228"/>
      <c r="AE938" s="228"/>
      <c r="AF938" s="228"/>
      <c r="AG938" s="228"/>
      <c r="AH938" s="228"/>
      <c r="AI938" s="228"/>
      <c r="AJ938" s="228"/>
      <c r="AK938" s="228"/>
      <c r="AL938" s="228"/>
      <c r="AM938" s="228"/>
      <c r="AN938" s="228"/>
      <c r="AO938" s="228"/>
      <c r="AP938" s="228"/>
      <c r="AQ938" s="228"/>
      <c r="AR938" s="228"/>
      <c r="AS938" s="228"/>
      <c r="AT938" s="228"/>
      <c r="AU938" s="228"/>
      <c r="AV938" s="228"/>
      <c r="AW938" s="228"/>
      <c r="AX938" s="228"/>
      <c r="AY938" s="228"/>
      <c r="AZ938" s="228"/>
      <c r="BA938" s="228"/>
      <c r="BB938" s="228"/>
      <c r="BC938" s="228"/>
      <c r="BD938" s="228"/>
      <c r="BE938" s="228"/>
      <c r="BF938" s="228"/>
      <c r="BG938" s="228"/>
      <c r="BH938" s="228"/>
      <c r="BI938" s="228"/>
      <c r="BJ938" s="228"/>
      <c r="BK938" s="228"/>
      <c r="BL938" s="228"/>
      <c r="BM938" s="231"/>
    </row>
    <row r="939" spans="1:65">
      <c r="A939" s="30"/>
      <c r="B939" s="3" t="s">
        <v>259</v>
      </c>
      <c r="C939" s="29"/>
      <c r="D939" s="230">
        <v>11.765000000000001</v>
      </c>
      <c r="E939" s="230">
        <v>8</v>
      </c>
      <c r="F939" s="230">
        <v>12.12</v>
      </c>
      <c r="G939" s="230" t="s">
        <v>621</v>
      </c>
      <c r="H939" s="230">
        <v>12.2</v>
      </c>
      <c r="I939" s="230" t="s">
        <v>621</v>
      </c>
      <c r="J939" s="230" t="s">
        <v>621</v>
      </c>
      <c r="K939" s="230">
        <v>12.085000000000001</v>
      </c>
      <c r="L939" s="230">
        <v>12</v>
      </c>
      <c r="M939" s="230">
        <v>10.940032453735792</v>
      </c>
      <c r="N939" s="230">
        <v>11.405000000000001</v>
      </c>
      <c r="O939" s="230">
        <v>10.45</v>
      </c>
      <c r="P939" s="230">
        <v>12.08</v>
      </c>
      <c r="Q939" s="230">
        <v>11.55</v>
      </c>
      <c r="R939" s="230">
        <v>11.9</v>
      </c>
      <c r="S939" s="230">
        <v>11.044477219840299</v>
      </c>
      <c r="T939" s="230">
        <v>11.6</v>
      </c>
      <c r="U939" s="230">
        <v>11.78</v>
      </c>
      <c r="V939" s="230">
        <v>11.11</v>
      </c>
      <c r="W939" s="227"/>
      <c r="X939" s="228"/>
      <c r="Y939" s="228"/>
      <c r="Z939" s="228"/>
      <c r="AA939" s="228"/>
      <c r="AB939" s="228"/>
      <c r="AC939" s="228"/>
      <c r="AD939" s="228"/>
      <c r="AE939" s="228"/>
      <c r="AF939" s="228"/>
      <c r="AG939" s="228"/>
      <c r="AH939" s="228"/>
      <c r="AI939" s="228"/>
      <c r="AJ939" s="228"/>
      <c r="AK939" s="228"/>
      <c r="AL939" s="228"/>
      <c r="AM939" s="228"/>
      <c r="AN939" s="228"/>
      <c r="AO939" s="228"/>
      <c r="AP939" s="228"/>
      <c r="AQ939" s="228"/>
      <c r="AR939" s="228"/>
      <c r="AS939" s="228"/>
      <c r="AT939" s="228"/>
      <c r="AU939" s="228"/>
      <c r="AV939" s="228"/>
      <c r="AW939" s="228"/>
      <c r="AX939" s="228"/>
      <c r="AY939" s="228"/>
      <c r="AZ939" s="228"/>
      <c r="BA939" s="228"/>
      <c r="BB939" s="228"/>
      <c r="BC939" s="228"/>
      <c r="BD939" s="228"/>
      <c r="BE939" s="228"/>
      <c r="BF939" s="228"/>
      <c r="BG939" s="228"/>
      <c r="BH939" s="228"/>
      <c r="BI939" s="228"/>
      <c r="BJ939" s="228"/>
      <c r="BK939" s="228"/>
      <c r="BL939" s="228"/>
      <c r="BM939" s="231"/>
    </row>
    <row r="940" spans="1:65">
      <c r="A940" s="30"/>
      <c r="B940" s="3" t="s">
        <v>260</v>
      </c>
      <c r="C940" s="29"/>
      <c r="D940" s="24">
        <v>0.31595358308882449</v>
      </c>
      <c r="E940" s="24">
        <v>1.4292189008919081</v>
      </c>
      <c r="F940" s="24">
        <v>0.23494680248941441</v>
      </c>
      <c r="G940" s="24" t="s">
        <v>621</v>
      </c>
      <c r="H940" s="24">
        <v>0.4476792006187767</v>
      </c>
      <c r="I940" s="24" t="s">
        <v>621</v>
      </c>
      <c r="J940" s="24" t="s">
        <v>621</v>
      </c>
      <c r="K940" s="24">
        <v>0.33470882868547114</v>
      </c>
      <c r="L940" s="24">
        <v>0.60882400303098017</v>
      </c>
      <c r="M940" s="24">
        <v>0.27543316490523201</v>
      </c>
      <c r="N940" s="24">
        <v>0.21058648263045432</v>
      </c>
      <c r="O940" s="24">
        <v>0.1693123346560039</v>
      </c>
      <c r="P940" s="24">
        <v>0.21674101288557859</v>
      </c>
      <c r="Q940" s="24">
        <v>8.1649658092772318E-2</v>
      </c>
      <c r="R940" s="24">
        <v>0.89144078135716165</v>
      </c>
      <c r="S940" s="24">
        <v>3.5058791005873023E-2</v>
      </c>
      <c r="T940" s="24">
        <v>0.29944392908634287</v>
      </c>
      <c r="U940" s="24">
        <v>7.6854841530424156E-2</v>
      </c>
      <c r="V940" s="24">
        <v>0.22106560112328638</v>
      </c>
      <c r="W940" s="155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86</v>
      </c>
      <c r="C941" s="29"/>
      <c r="D941" s="13">
        <v>2.6602883785194313E-2</v>
      </c>
      <c r="E941" s="13">
        <v>0.17717589680478199</v>
      </c>
      <c r="F941" s="13">
        <v>1.9401057183271217E-2</v>
      </c>
      <c r="G941" s="13" t="s">
        <v>621</v>
      </c>
      <c r="H941" s="13">
        <v>3.6820770441571761E-2</v>
      </c>
      <c r="I941" s="13" t="s">
        <v>621</v>
      </c>
      <c r="J941" s="13" t="s">
        <v>621</v>
      </c>
      <c r="K941" s="13">
        <v>2.7904029069234778E-2</v>
      </c>
      <c r="L941" s="13">
        <v>4.9632391551438594E-2</v>
      </c>
      <c r="M941" s="13">
        <v>2.5222230741948331E-2</v>
      </c>
      <c r="N941" s="13">
        <v>1.8575696791866006E-2</v>
      </c>
      <c r="O941" s="13">
        <v>1.6073955821772522E-2</v>
      </c>
      <c r="P941" s="13">
        <v>1.7959481802423304E-2</v>
      </c>
      <c r="Q941" s="13">
        <v>7.0590482500955884E-3</v>
      </c>
      <c r="R941" s="13">
        <v>7.3269105317026989E-2</v>
      </c>
      <c r="S941" s="13">
        <v>3.1717253068668737E-3</v>
      </c>
      <c r="T941" s="13">
        <v>2.5851274453497226E-2</v>
      </c>
      <c r="U941" s="13">
        <v>6.5389825465477164E-3</v>
      </c>
      <c r="V941" s="13">
        <v>1.9799874708758294E-2</v>
      </c>
      <c r="W941" s="155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261</v>
      </c>
      <c r="C942" s="29"/>
      <c r="D942" s="13">
        <v>2.3847867217513752E-2</v>
      </c>
      <c r="E942" s="13">
        <v>-0.30459954008802048</v>
      </c>
      <c r="F942" s="13">
        <v>4.3962756553810545E-2</v>
      </c>
      <c r="G942" s="13" t="s">
        <v>621</v>
      </c>
      <c r="H942" s="13">
        <v>4.8129412202043698E-2</v>
      </c>
      <c r="I942" s="13" t="s">
        <v>621</v>
      </c>
      <c r="J942" s="13" t="s">
        <v>621</v>
      </c>
      <c r="K942" s="13">
        <v>3.404898966663561E-2</v>
      </c>
      <c r="L942" s="13">
        <v>5.7468467965324344E-2</v>
      </c>
      <c r="M942" s="13">
        <v>-5.8601286817459242E-2</v>
      </c>
      <c r="N942" s="13">
        <v>-2.2703733817916238E-2</v>
      </c>
      <c r="O942" s="13">
        <v>-9.1956424247167212E-2</v>
      </c>
      <c r="P942" s="13">
        <v>4.0370812029471903E-2</v>
      </c>
      <c r="Q942" s="13">
        <v>-2.8762000435663682E-3</v>
      </c>
      <c r="R942" s="13">
        <v>4.8847801106911337E-2</v>
      </c>
      <c r="S942" s="13">
        <v>-4.7111182465834678E-2</v>
      </c>
      <c r="T942" s="13">
        <v>-1.4394222338309781E-3</v>
      </c>
      <c r="U942" s="13">
        <v>1.3215711425470955E-2</v>
      </c>
      <c r="V942" s="13">
        <v>-3.7502545258191855E-2</v>
      </c>
      <c r="W942" s="155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46" t="s">
        <v>262</v>
      </c>
      <c r="C943" s="47"/>
      <c r="D943" s="45">
        <v>0</v>
      </c>
      <c r="E943" s="45">
        <v>6.59</v>
      </c>
      <c r="F943" s="45">
        <v>0.4</v>
      </c>
      <c r="G943" s="45">
        <v>22.69</v>
      </c>
      <c r="H943" s="45">
        <v>0.49</v>
      </c>
      <c r="I943" s="45">
        <v>22.69</v>
      </c>
      <c r="J943" s="45">
        <v>22.69</v>
      </c>
      <c r="K943" s="45">
        <v>0.2</v>
      </c>
      <c r="L943" s="45">
        <v>0.67</v>
      </c>
      <c r="M943" s="45">
        <v>1.65</v>
      </c>
      <c r="N943" s="45">
        <v>0.93</v>
      </c>
      <c r="O943" s="45">
        <v>2.3199999999999998</v>
      </c>
      <c r="P943" s="45">
        <v>0.33</v>
      </c>
      <c r="Q943" s="45">
        <v>0.54</v>
      </c>
      <c r="R943" s="45">
        <v>0.5</v>
      </c>
      <c r="S943" s="45">
        <v>1.42</v>
      </c>
      <c r="T943" s="45">
        <v>0.51</v>
      </c>
      <c r="U943" s="45">
        <v>0.21</v>
      </c>
      <c r="V943" s="45">
        <v>1.23</v>
      </c>
      <c r="W943" s="155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B944" s="31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BM944" s="55"/>
    </row>
    <row r="945" spans="1:65" ht="15">
      <c r="B945" s="8" t="s">
        <v>483</v>
      </c>
      <c r="BM945" s="28" t="s">
        <v>66</v>
      </c>
    </row>
    <row r="946" spans="1:65" ht="15">
      <c r="A946" s="25" t="s">
        <v>62</v>
      </c>
      <c r="B946" s="18" t="s">
        <v>110</v>
      </c>
      <c r="C946" s="15" t="s">
        <v>111</v>
      </c>
      <c r="D946" s="16" t="s">
        <v>225</v>
      </c>
      <c r="E946" s="17" t="s">
        <v>225</v>
      </c>
      <c r="F946" s="17" t="s">
        <v>225</v>
      </c>
      <c r="G946" s="17" t="s">
        <v>225</v>
      </c>
      <c r="H946" s="17" t="s">
        <v>225</v>
      </c>
      <c r="I946" s="17" t="s">
        <v>225</v>
      </c>
      <c r="J946" s="17" t="s">
        <v>225</v>
      </c>
      <c r="K946" s="17" t="s">
        <v>225</v>
      </c>
      <c r="L946" s="17" t="s">
        <v>225</v>
      </c>
      <c r="M946" s="17" t="s">
        <v>225</v>
      </c>
      <c r="N946" s="17" t="s">
        <v>225</v>
      </c>
      <c r="O946" s="17" t="s">
        <v>225</v>
      </c>
      <c r="P946" s="17" t="s">
        <v>225</v>
      </c>
      <c r="Q946" s="17" t="s">
        <v>225</v>
      </c>
      <c r="R946" s="17" t="s">
        <v>225</v>
      </c>
      <c r="S946" s="17" t="s">
        <v>225</v>
      </c>
      <c r="T946" s="17" t="s">
        <v>225</v>
      </c>
      <c r="U946" s="17" t="s">
        <v>225</v>
      </c>
      <c r="V946" s="17" t="s">
        <v>225</v>
      </c>
      <c r="W946" s="17" t="s">
        <v>225</v>
      </c>
      <c r="X946" s="17" t="s">
        <v>225</v>
      </c>
      <c r="Y946" s="155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</v>
      </c>
    </row>
    <row r="947" spans="1:65">
      <c r="A947" s="30"/>
      <c r="B947" s="19" t="s">
        <v>226</v>
      </c>
      <c r="C947" s="9" t="s">
        <v>226</v>
      </c>
      <c r="D947" s="153" t="s">
        <v>228</v>
      </c>
      <c r="E947" s="154" t="s">
        <v>229</v>
      </c>
      <c r="F947" s="154" t="s">
        <v>230</v>
      </c>
      <c r="G947" s="154" t="s">
        <v>231</v>
      </c>
      <c r="H947" s="154" t="s">
        <v>232</v>
      </c>
      <c r="I947" s="154" t="s">
        <v>233</v>
      </c>
      <c r="J947" s="154" t="s">
        <v>234</v>
      </c>
      <c r="K947" s="154" t="s">
        <v>235</v>
      </c>
      <c r="L947" s="154" t="s">
        <v>236</v>
      </c>
      <c r="M947" s="154" t="s">
        <v>237</v>
      </c>
      <c r="N947" s="154" t="s">
        <v>238</v>
      </c>
      <c r="O947" s="154" t="s">
        <v>239</v>
      </c>
      <c r="P947" s="154" t="s">
        <v>240</v>
      </c>
      <c r="Q947" s="154" t="s">
        <v>241</v>
      </c>
      <c r="R947" s="154" t="s">
        <v>242</v>
      </c>
      <c r="S947" s="154" t="s">
        <v>243</v>
      </c>
      <c r="T947" s="154" t="s">
        <v>244</v>
      </c>
      <c r="U947" s="154" t="s">
        <v>245</v>
      </c>
      <c r="V947" s="154" t="s">
        <v>247</v>
      </c>
      <c r="W947" s="154" t="s">
        <v>249</v>
      </c>
      <c r="X947" s="154" t="s">
        <v>250</v>
      </c>
      <c r="Y947" s="155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 t="s">
        <v>1</v>
      </c>
    </row>
    <row r="948" spans="1:65">
      <c r="A948" s="30"/>
      <c r="B948" s="19"/>
      <c r="C948" s="9"/>
      <c r="D948" s="10" t="s">
        <v>271</v>
      </c>
      <c r="E948" s="11" t="s">
        <v>272</v>
      </c>
      <c r="F948" s="11" t="s">
        <v>114</v>
      </c>
      <c r="G948" s="11" t="s">
        <v>272</v>
      </c>
      <c r="H948" s="11" t="s">
        <v>114</v>
      </c>
      <c r="I948" s="11" t="s">
        <v>272</v>
      </c>
      <c r="J948" s="11" t="s">
        <v>114</v>
      </c>
      <c r="K948" s="11" t="s">
        <v>114</v>
      </c>
      <c r="L948" s="11" t="s">
        <v>114</v>
      </c>
      <c r="M948" s="11" t="s">
        <v>114</v>
      </c>
      <c r="N948" s="11" t="s">
        <v>272</v>
      </c>
      <c r="O948" s="11" t="s">
        <v>271</v>
      </c>
      <c r="P948" s="11" t="s">
        <v>272</v>
      </c>
      <c r="Q948" s="11" t="s">
        <v>272</v>
      </c>
      <c r="R948" s="11" t="s">
        <v>114</v>
      </c>
      <c r="S948" s="11" t="s">
        <v>114</v>
      </c>
      <c r="T948" s="11" t="s">
        <v>272</v>
      </c>
      <c r="U948" s="11" t="s">
        <v>114</v>
      </c>
      <c r="V948" s="11" t="s">
        <v>272</v>
      </c>
      <c r="W948" s="11" t="s">
        <v>114</v>
      </c>
      <c r="X948" s="11" t="s">
        <v>114</v>
      </c>
      <c r="Y948" s="155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3</v>
      </c>
    </row>
    <row r="949" spans="1:65">
      <c r="A949" s="30"/>
      <c r="B949" s="19"/>
      <c r="C949" s="9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155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3</v>
      </c>
    </row>
    <row r="950" spans="1:65">
      <c r="A950" s="30"/>
      <c r="B950" s="18">
        <v>1</v>
      </c>
      <c r="C950" s="14">
        <v>1</v>
      </c>
      <c r="D950" s="234">
        <v>0.16400000000000001</v>
      </c>
      <c r="E950" s="234">
        <v>0.17</v>
      </c>
      <c r="F950" s="234">
        <v>0.16</v>
      </c>
      <c r="G950" s="234">
        <v>0.17299999999999999</v>
      </c>
      <c r="H950" s="234">
        <v>0.15</v>
      </c>
      <c r="I950" s="234">
        <v>0.16500000000000001</v>
      </c>
      <c r="J950" s="234">
        <v>0.16</v>
      </c>
      <c r="K950" s="234">
        <v>0.16</v>
      </c>
      <c r="L950" s="234">
        <v>0.16670000000000001</v>
      </c>
      <c r="M950" s="234">
        <v>0.14699999999999999</v>
      </c>
      <c r="N950" s="234">
        <v>0.17499999999999999</v>
      </c>
      <c r="O950" s="234">
        <v>0.16101751759007998</v>
      </c>
      <c r="P950" s="236">
        <v>0.11199999999999999</v>
      </c>
      <c r="Q950" s="234">
        <v>0.16</v>
      </c>
      <c r="R950" s="234">
        <v>0.17</v>
      </c>
      <c r="S950" s="234">
        <v>0.16800000000000001</v>
      </c>
      <c r="T950" s="234">
        <v>0.16300000000000001</v>
      </c>
      <c r="U950" s="234">
        <v>0.1599324</v>
      </c>
      <c r="V950" s="234">
        <v>0.15</v>
      </c>
      <c r="W950" s="234">
        <v>0.1636</v>
      </c>
      <c r="X950" s="234">
        <v>0.17</v>
      </c>
      <c r="Y950" s="214"/>
      <c r="Z950" s="215"/>
      <c r="AA950" s="215"/>
      <c r="AB950" s="215"/>
      <c r="AC950" s="215"/>
      <c r="AD950" s="215"/>
      <c r="AE950" s="215"/>
      <c r="AF950" s="215"/>
      <c r="AG950" s="215"/>
      <c r="AH950" s="215"/>
      <c r="AI950" s="215"/>
      <c r="AJ950" s="215"/>
      <c r="AK950" s="215"/>
      <c r="AL950" s="215"/>
      <c r="AM950" s="215"/>
      <c r="AN950" s="215"/>
      <c r="AO950" s="215"/>
      <c r="AP950" s="215"/>
      <c r="AQ950" s="215"/>
      <c r="AR950" s="215"/>
      <c r="AS950" s="215"/>
      <c r="AT950" s="215"/>
      <c r="AU950" s="215"/>
      <c r="AV950" s="215"/>
      <c r="AW950" s="215"/>
      <c r="AX950" s="215"/>
      <c r="AY950" s="215"/>
      <c r="AZ950" s="215"/>
      <c r="BA950" s="215"/>
      <c r="BB950" s="215"/>
      <c r="BC950" s="215"/>
      <c r="BD950" s="215"/>
      <c r="BE950" s="215"/>
      <c r="BF950" s="215"/>
      <c r="BG950" s="215"/>
      <c r="BH950" s="215"/>
      <c r="BI950" s="215"/>
      <c r="BJ950" s="215"/>
      <c r="BK950" s="215"/>
      <c r="BL950" s="215"/>
      <c r="BM950" s="237">
        <v>1</v>
      </c>
    </row>
    <row r="951" spans="1:65">
      <c r="A951" s="30"/>
      <c r="B951" s="19">
        <v>1</v>
      </c>
      <c r="C951" s="9">
        <v>2</v>
      </c>
      <c r="D951" s="24">
        <v>0.16300000000000001</v>
      </c>
      <c r="E951" s="24">
        <v>0.17</v>
      </c>
      <c r="F951" s="24">
        <v>0.16</v>
      </c>
      <c r="G951" s="238">
        <v>0.18</v>
      </c>
      <c r="H951" s="24">
        <v>0.15</v>
      </c>
      <c r="I951" s="24">
        <v>0.16500000000000001</v>
      </c>
      <c r="J951" s="24">
        <v>0.16</v>
      </c>
      <c r="K951" s="24">
        <v>0.16</v>
      </c>
      <c r="L951" s="24">
        <v>0.16350000000000001</v>
      </c>
      <c r="M951" s="24">
        <v>0.152</v>
      </c>
      <c r="N951" s="24">
        <v>0.17299999999999999</v>
      </c>
      <c r="O951" s="24">
        <v>0.15841109512129997</v>
      </c>
      <c r="P951" s="239">
        <v>0.1173</v>
      </c>
      <c r="Q951" s="24">
        <v>0.16700000000000001</v>
      </c>
      <c r="R951" s="24">
        <v>0.16</v>
      </c>
      <c r="S951" s="24">
        <v>0.16999999999999998</v>
      </c>
      <c r="T951" s="24">
        <v>0.16500000000000001</v>
      </c>
      <c r="U951" s="24">
        <v>0.159442</v>
      </c>
      <c r="V951" s="24">
        <v>0.15</v>
      </c>
      <c r="W951" s="24">
        <v>0.16339999999999999</v>
      </c>
      <c r="X951" s="24">
        <v>0.17</v>
      </c>
      <c r="Y951" s="214"/>
      <c r="Z951" s="215"/>
      <c r="AA951" s="215"/>
      <c r="AB951" s="215"/>
      <c r="AC951" s="215"/>
      <c r="AD951" s="215"/>
      <c r="AE951" s="215"/>
      <c r="AF951" s="215"/>
      <c r="AG951" s="215"/>
      <c r="AH951" s="215"/>
      <c r="AI951" s="215"/>
      <c r="AJ951" s="215"/>
      <c r="AK951" s="215"/>
      <c r="AL951" s="215"/>
      <c r="AM951" s="215"/>
      <c r="AN951" s="215"/>
      <c r="AO951" s="215"/>
      <c r="AP951" s="215"/>
      <c r="AQ951" s="215"/>
      <c r="AR951" s="215"/>
      <c r="AS951" s="215"/>
      <c r="AT951" s="215"/>
      <c r="AU951" s="215"/>
      <c r="AV951" s="215"/>
      <c r="AW951" s="215"/>
      <c r="AX951" s="215"/>
      <c r="AY951" s="215"/>
      <c r="AZ951" s="215"/>
      <c r="BA951" s="215"/>
      <c r="BB951" s="215"/>
      <c r="BC951" s="215"/>
      <c r="BD951" s="215"/>
      <c r="BE951" s="215"/>
      <c r="BF951" s="215"/>
      <c r="BG951" s="215"/>
      <c r="BH951" s="215"/>
      <c r="BI951" s="215"/>
      <c r="BJ951" s="215"/>
      <c r="BK951" s="215"/>
      <c r="BL951" s="215"/>
      <c r="BM951" s="237">
        <v>22</v>
      </c>
    </row>
    <row r="952" spans="1:65">
      <c r="A952" s="30"/>
      <c r="B952" s="19">
        <v>1</v>
      </c>
      <c r="C952" s="9">
        <v>3</v>
      </c>
      <c r="D952" s="24">
        <v>0.16300000000000001</v>
      </c>
      <c r="E952" s="24">
        <v>0.16</v>
      </c>
      <c r="F952" s="24">
        <v>0.17</v>
      </c>
      <c r="G952" s="24">
        <v>0.16600000000000001</v>
      </c>
      <c r="H952" s="24">
        <v>0.15</v>
      </c>
      <c r="I952" s="24">
        <v>0.16600000000000001</v>
      </c>
      <c r="J952" s="24">
        <v>0.16</v>
      </c>
      <c r="K952" s="24">
        <v>0.16</v>
      </c>
      <c r="L952" s="24">
        <v>0.16420000000000001</v>
      </c>
      <c r="M952" s="24">
        <v>0.15</v>
      </c>
      <c r="N952" s="24">
        <v>0.16400000000000001</v>
      </c>
      <c r="O952" s="24">
        <v>0.16135633865003998</v>
      </c>
      <c r="P952" s="239">
        <v>0.1144</v>
      </c>
      <c r="Q952" s="24">
        <v>0.17299999999999999</v>
      </c>
      <c r="R952" s="24">
        <v>0.17</v>
      </c>
      <c r="S952" s="24">
        <v>0.16800000000000001</v>
      </c>
      <c r="T952" s="24">
        <v>0.16500000000000001</v>
      </c>
      <c r="U952" s="24">
        <v>0.160333</v>
      </c>
      <c r="V952" s="24">
        <v>0.16</v>
      </c>
      <c r="W952" s="24">
        <v>0.16270000000000001</v>
      </c>
      <c r="X952" s="24">
        <v>0.17</v>
      </c>
      <c r="Y952" s="214"/>
      <c r="Z952" s="215"/>
      <c r="AA952" s="215"/>
      <c r="AB952" s="215"/>
      <c r="AC952" s="215"/>
      <c r="AD952" s="215"/>
      <c r="AE952" s="215"/>
      <c r="AF952" s="215"/>
      <c r="AG952" s="215"/>
      <c r="AH952" s="215"/>
      <c r="AI952" s="215"/>
      <c r="AJ952" s="215"/>
      <c r="AK952" s="215"/>
      <c r="AL952" s="215"/>
      <c r="AM952" s="215"/>
      <c r="AN952" s="215"/>
      <c r="AO952" s="215"/>
      <c r="AP952" s="215"/>
      <c r="AQ952" s="215"/>
      <c r="AR952" s="215"/>
      <c r="AS952" s="215"/>
      <c r="AT952" s="215"/>
      <c r="AU952" s="215"/>
      <c r="AV952" s="215"/>
      <c r="AW952" s="215"/>
      <c r="AX952" s="215"/>
      <c r="AY952" s="215"/>
      <c r="AZ952" s="215"/>
      <c r="BA952" s="215"/>
      <c r="BB952" s="215"/>
      <c r="BC952" s="215"/>
      <c r="BD952" s="215"/>
      <c r="BE952" s="215"/>
      <c r="BF952" s="215"/>
      <c r="BG952" s="215"/>
      <c r="BH952" s="215"/>
      <c r="BI952" s="215"/>
      <c r="BJ952" s="215"/>
      <c r="BK952" s="215"/>
      <c r="BL952" s="215"/>
      <c r="BM952" s="237">
        <v>16</v>
      </c>
    </row>
    <row r="953" spans="1:65">
      <c r="A953" s="30"/>
      <c r="B953" s="19">
        <v>1</v>
      </c>
      <c r="C953" s="9">
        <v>4</v>
      </c>
      <c r="D953" s="24">
        <v>0.16500000000000001</v>
      </c>
      <c r="E953" s="24">
        <v>0.17</v>
      </c>
      <c r="F953" s="24">
        <v>0.16</v>
      </c>
      <c r="G953" s="24">
        <v>0.16600000000000001</v>
      </c>
      <c r="H953" s="24">
        <v>0.15</v>
      </c>
      <c r="I953" s="24">
        <v>0.16500000000000001</v>
      </c>
      <c r="J953" s="24">
        <v>0.16</v>
      </c>
      <c r="K953" s="24">
        <v>0.16</v>
      </c>
      <c r="L953" s="24">
        <v>0.16009999999999999</v>
      </c>
      <c r="M953" s="24">
        <v>0.14799999999999999</v>
      </c>
      <c r="N953" s="24">
        <v>0.17199999999999999</v>
      </c>
      <c r="O953" s="24">
        <v>0.16362317898193998</v>
      </c>
      <c r="P953" s="239">
        <v>0.11550000000000001</v>
      </c>
      <c r="Q953" s="24">
        <v>0.16400000000000001</v>
      </c>
      <c r="R953" s="24">
        <v>0.17</v>
      </c>
      <c r="S953" s="24">
        <v>0.17199999999999999</v>
      </c>
      <c r="T953" s="24">
        <v>0.16400000000000001</v>
      </c>
      <c r="U953" s="24">
        <v>0.16059760000000001</v>
      </c>
      <c r="V953" s="24">
        <v>0.16</v>
      </c>
      <c r="W953" s="24">
        <v>0.16289999999999999</v>
      </c>
      <c r="X953" s="24">
        <v>0.17</v>
      </c>
      <c r="Y953" s="214"/>
      <c r="Z953" s="215"/>
      <c r="AA953" s="215"/>
      <c r="AB953" s="215"/>
      <c r="AC953" s="215"/>
      <c r="AD953" s="215"/>
      <c r="AE953" s="215"/>
      <c r="AF953" s="215"/>
      <c r="AG953" s="215"/>
      <c r="AH953" s="215"/>
      <c r="AI953" s="215"/>
      <c r="AJ953" s="215"/>
      <c r="AK953" s="215"/>
      <c r="AL953" s="215"/>
      <c r="AM953" s="215"/>
      <c r="AN953" s="215"/>
      <c r="AO953" s="215"/>
      <c r="AP953" s="215"/>
      <c r="AQ953" s="215"/>
      <c r="AR953" s="215"/>
      <c r="AS953" s="215"/>
      <c r="AT953" s="215"/>
      <c r="AU953" s="215"/>
      <c r="AV953" s="215"/>
      <c r="AW953" s="215"/>
      <c r="AX953" s="215"/>
      <c r="AY953" s="215"/>
      <c r="AZ953" s="215"/>
      <c r="BA953" s="215"/>
      <c r="BB953" s="215"/>
      <c r="BC953" s="215"/>
      <c r="BD953" s="215"/>
      <c r="BE953" s="215"/>
      <c r="BF953" s="215"/>
      <c r="BG953" s="215"/>
      <c r="BH953" s="215"/>
      <c r="BI953" s="215"/>
      <c r="BJ953" s="215"/>
      <c r="BK953" s="215"/>
      <c r="BL953" s="215"/>
      <c r="BM953" s="237">
        <v>0.16288195708394768</v>
      </c>
    </row>
    <row r="954" spans="1:65">
      <c r="A954" s="30"/>
      <c r="B954" s="19">
        <v>1</v>
      </c>
      <c r="C954" s="9">
        <v>5</v>
      </c>
      <c r="D954" s="24">
        <v>0.16500000000000001</v>
      </c>
      <c r="E954" s="24">
        <v>0.17</v>
      </c>
      <c r="F954" s="24">
        <v>0.16</v>
      </c>
      <c r="G954" s="24">
        <v>0.16900000000000001</v>
      </c>
      <c r="H954" s="24">
        <v>0.15</v>
      </c>
      <c r="I954" s="24">
        <v>0.16400000000000001</v>
      </c>
      <c r="J954" s="24">
        <v>0.16</v>
      </c>
      <c r="K954" s="24">
        <v>0.16</v>
      </c>
      <c r="L954" s="24">
        <v>0.16159999999999999</v>
      </c>
      <c r="M954" s="24">
        <v>0.151</v>
      </c>
      <c r="N954" s="24">
        <v>0.16500000000000001</v>
      </c>
      <c r="O954" s="24">
        <v>0.15922155969112001</v>
      </c>
      <c r="P954" s="239">
        <v>0.11329999999999998</v>
      </c>
      <c r="Q954" s="24">
        <v>0.17499999999999999</v>
      </c>
      <c r="R954" s="24">
        <v>0.17</v>
      </c>
      <c r="S954" s="24">
        <v>0.16999999999999998</v>
      </c>
      <c r="T954" s="24">
        <v>0.16400000000000001</v>
      </c>
      <c r="U954" s="24">
        <v>0.15972660000000002</v>
      </c>
      <c r="V954" s="24">
        <v>0.16</v>
      </c>
      <c r="W954" s="24">
        <v>0.16239999999999999</v>
      </c>
      <c r="X954" s="24">
        <v>0.17</v>
      </c>
      <c r="Y954" s="214"/>
      <c r="Z954" s="215"/>
      <c r="AA954" s="215"/>
      <c r="AB954" s="215"/>
      <c r="AC954" s="215"/>
      <c r="AD954" s="215"/>
      <c r="AE954" s="215"/>
      <c r="AF954" s="215"/>
      <c r="AG954" s="215"/>
      <c r="AH954" s="215"/>
      <c r="AI954" s="215"/>
      <c r="AJ954" s="215"/>
      <c r="AK954" s="215"/>
      <c r="AL954" s="215"/>
      <c r="AM954" s="215"/>
      <c r="AN954" s="215"/>
      <c r="AO954" s="215"/>
      <c r="AP954" s="215"/>
      <c r="AQ954" s="215"/>
      <c r="AR954" s="215"/>
      <c r="AS954" s="215"/>
      <c r="AT954" s="215"/>
      <c r="AU954" s="215"/>
      <c r="AV954" s="215"/>
      <c r="AW954" s="215"/>
      <c r="AX954" s="215"/>
      <c r="AY954" s="215"/>
      <c r="AZ954" s="215"/>
      <c r="BA954" s="215"/>
      <c r="BB954" s="215"/>
      <c r="BC954" s="215"/>
      <c r="BD954" s="215"/>
      <c r="BE954" s="215"/>
      <c r="BF954" s="215"/>
      <c r="BG954" s="215"/>
      <c r="BH954" s="215"/>
      <c r="BI954" s="215"/>
      <c r="BJ954" s="215"/>
      <c r="BK954" s="215"/>
      <c r="BL954" s="215"/>
      <c r="BM954" s="237">
        <v>60</v>
      </c>
    </row>
    <row r="955" spans="1:65">
      <c r="A955" s="30"/>
      <c r="B955" s="19">
        <v>1</v>
      </c>
      <c r="C955" s="9">
        <v>6</v>
      </c>
      <c r="D955" s="24">
        <v>0.16200000000000001</v>
      </c>
      <c r="E955" s="24">
        <v>0.17</v>
      </c>
      <c r="F955" s="24">
        <v>0.16</v>
      </c>
      <c r="G955" s="24">
        <v>0.16800000000000001</v>
      </c>
      <c r="H955" s="24">
        <v>0.15</v>
      </c>
      <c r="I955" s="24">
        <v>0.16700000000000001</v>
      </c>
      <c r="J955" s="24">
        <v>0.16</v>
      </c>
      <c r="K955" s="24">
        <v>0.16</v>
      </c>
      <c r="L955" s="24">
        <v>0.16009999999999999</v>
      </c>
      <c r="M955" s="24">
        <v>0.14499999999999999</v>
      </c>
      <c r="N955" s="24">
        <v>0.16800000000000001</v>
      </c>
      <c r="O955" s="24">
        <v>0.16627776003923997</v>
      </c>
      <c r="P955" s="239">
        <v>0.11080000000000001</v>
      </c>
      <c r="Q955" s="24">
        <v>0.16400000000000001</v>
      </c>
      <c r="R955" s="24">
        <v>0.16</v>
      </c>
      <c r="S955" s="24">
        <v>0.17099999999999999</v>
      </c>
      <c r="T955" s="24">
        <v>0.16500000000000001</v>
      </c>
      <c r="U955" s="24">
        <v>0.1601958</v>
      </c>
      <c r="V955" s="24">
        <v>0.16</v>
      </c>
      <c r="W955" s="24">
        <v>0.16209999999999999</v>
      </c>
      <c r="X955" s="24">
        <v>0.17</v>
      </c>
      <c r="Y955" s="214"/>
      <c r="Z955" s="215"/>
      <c r="AA955" s="215"/>
      <c r="AB955" s="215"/>
      <c r="AC955" s="215"/>
      <c r="AD955" s="215"/>
      <c r="AE955" s="215"/>
      <c r="AF955" s="215"/>
      <c r="AG955" s="215"/>
      <c r="AH955" s="215"/>
      <c r="AI955" s="215"/>
      <c r="AJ955" s="215"/>
      <c r="AK955" s="215"/>
      <c r="AL955" s="215"/>
      <c r="AM955" s="215"/>
      <c r="AN955" s="215"/>
      <c r="AO955" s="215"/>
      <c r="AP955" s="215"/>
      <c r="AQ955" s="215"/>
      <c r="AR955" s="215"/>
      <c r="AS955" s="215"/>
      <c r="AT955" s="215"/>
      <c r="AU955" s="215"/>
      <c r="AV955" s="215"/>
      <c r="AW955" s="215"/>
      <c r="AX955" s="215"/>
      <c r="AY955" s="215"/>
      <c r="AZ955" s="215"/>
      <c r="BA955" s="215"/>
      <c r="BB955" s="215"/>
      <c r="BC955" s="215"/>
      <c r="BD955" s="215"/>
      <c r="BE955" s="215"/>
      <c r="BF955" s="215"/>
      <c r="BG955" s="215"/>
      <c r="BH955" s="215"/>
      <c r="BI955" s="215"/>
      <c r="BJ955" s="215"/>
      <c r="BK955" s="215"/>
      <c r="BL955" s="215"/>
      <c r="BM955" s="56"/>
    </row>
    <row r="956" spans="1:65">
      <c r="A956" s="30"/>
      <c r="B956" s="20" t="s">
        <v>258</v>
      </c>
      <c r="C956" s="12"/>
      <c r="D956" s="240">
        <v>0.16366666666666668</v>
      </c>
      <c r="E956" s="240">
        <v>0.16833333333333333</v>
      </c>
      <c r="F956" s="240">
        <v>0.16166666666666668</v>
      </c>
      <c r="G956" s="240">
        <v>0.17033333333333334</v>
      </c>
      <c r="H956" s="240">
        <v>0.15</v>
      </c>
      <c r="I956" s="240">
        <v>0.16533333333333336</v>
      </c>
      <c r="J956" s="240">
        <v>0.16</v>
      </c>
      <c r="K956" s="240">
        <v>0.16</v>
      </c>
      <c r="L956" s="240">
        <v>0.16270000000000001</v>
      </c>
      <c r="M956" s="240">
        <v>0.14883333333333335</v>
      </c>
      <c r="N956" s="240">
        <v>0.16949999999999998</v>
      </c>
      <c r="O956" s="240">
        <v>0.16165124167895331</v>
      </c>
      <c r="P956" s="240">
        <v>0.11388333333333334</v>
      </c>
      <c r="Q956" s="240">
        <v>0.16716666666666666</v>
      </c>
      <c r="R956" s="240">
        <v>0.16666666666666666</v>
      </c>
      <c r="S956" s="240">
        <v>0.16983333333333331</v>
      </c>
      <c r="T956" s="240">
        <v>0.16433333333333336</v>
      </c>
      <c r="U956" s="240">
        <v>0.16003790000000001</v>
      </c>
      <c r="V956" s="240">
        <v>0.15666666666666668</v>
      </c>
      <c r="W956" s="240">
        <v>0.16284999999999999</v>
      </c>
      <c r="X956" s="240">
        <v>0.17</v>
      </c>
      <c r="Y956" s="214"/>
      <c r="Z956" s="215"/>
      <c r="AA956" s="215"/>
      <c r="AB956" s="215"/>
      <c r="AC956" s="215"/>
      <c r="AD956" s="215"/>
      <c r="AE956" s="215"/>
      <c r="AF956" s="215"/>
      <c r="AG956" s="215"/>
      <c r="AH956" s="215"/>
      <c r="AI956" s="215"/>
      <c r="AJ956" s="215"/>
      <c r="AK956" s="215"/>
      <c r="AL956" s="215"/>
      <c r="AM956" s="215"/>
      <c r="AN956" s="215"/>
      <c r="AO956" s="215"/>
      <c r="AP956" s="215"/>
      <c r="AQ956" s="215"/>
      <c r="AR956" s="215"/>
      <c r="AS956" s="215"/>
      <c r="AT956" s="215"/>
      <c r="AU956" s="215"/>
      <c r="AV956" s="215"/>
      <c r="AW956" s="215"/>
      <c r="AX956" s="215"/>
      <c r="AY956" s="215"/>
      <c r="AZ956" s="215"/>
      <c r="BA956" s="215"/>
      <c r="BB956" s="215"/>
      <c r="BC956" s="215"/>
      <c r="BD956" s="215"/>
      <c r="BE956" s="215"/>
      <c r="BF956" s="215"/>
      <c r="BG956" s="215"/>
      <c r="BH956" s="215"/>
      <c r="BI956" s="215"/>
      <c r="BJ956" s="215"/>
      <c r="BK956" s="215"/>
      <c r="BL956" s="215"/>
      <c r="BM956" s="56"/>
    </row>
    <row r="957" spans="1:65">
      <c r="A957" s="30"/>
      <c r="B957" s="3" t="s">
        <v>259</v>
      </c>
      <c r="C957" s="29"/>
      <c r="D957" s="24">
        <v>0.16350000000000001</v>
      </c>
      <c r="E957" s="24">
        <v>0.17</v>
      </c>
      <c r="F957" s="24">
        <v>0.16</v>
      </c>
      <c r="G957" s="24">
        <v>0.16850000000000001</v>
      </c>
      <c r="H957" s="24">
        <v>0.15</v>
      </c>
      <c r="I957" s="24">
        <v>0.16500000000000001</v>
      </c>
      <c r="J957" s="24">
        <v>0.16</v>
      </c>
      <c r="K957" s="24">
        <v>0.16</v>
      </c>
      <c r="L957" s="24">
        <v>0.16255</v>
      </c>
      <c r="M957" s="24">
        <v>0.14899999999999999</v>
      </c>
      <c r="N957" s="24">
        <v>0.16999999999999998</v>
      </c>
      <c r="O957" s="24">
        <v>0.16118692812005997</v>
      </c>
      <c r="P957" s="24">
        <v>0.11384999999999999</v>
      </c>
      <c r="Q957" s="24">
        <v>0.16550000000000001</v>
      </c>
      <c r="R957" s="24">
        <v>0.17</v>
      </c>
      <c r="S957" s="24">
        <v>0.16999999999999998</v>
      </c>
      <c r="T957" s="24">
        <v>0.16450000000000001</v>
      </c>
      <c r="U957" s="24">
        <v>0.16006409999999999</v>
      </c>
      <c r="V957" s="24">
        <v>0.16</v>
      </c>
      <c r="W957" s="24">
        <v>0.1628</v>
      </c>
      <c r="X957" s="24">
        <v>0.17</v>
      </c>
      <c r="Y957" s="214"/>
      <c r="Z957" s="215"/>
      <c r="AA957" s="215"/>
      <c r="AB957" s="215"/>
      <c r="AC957" s="215"/>
      <c r="AD957" s="215"/>
      <c r="AE957" s="215"/>
      <c r="AF957" s="215"/>
      <c r="AG957" s="215"/>
      <c r="AH957" s="215"/>
      <c r="AI957" s="215"/>
      <c r="AJ957" s="215"/>
      <c r="AK957" s="215"/>
      <c r="AL957" s="215"/>
      <c r="AM957" s="215"/>
      <c r="AN957" s="215"/>
      <c r="AO957" s="215"/>
      <c r="AP957" s="215"/>
      <c r="AQ957" s="215"/>
      <c r="AR957" s="215"/>
      <c r="AS957" s="215"/>
      <c r="AT957" s="215"/>
      <c r="AU957" s="215"/>
      <c r="AV957" s="215"/>
      <c r="AW957" s="215"/>
      <c r="AX957" s="215"/>
      <c r="AY957" s="215"/>
      <c r="AZ957" s="215"/>
      <c r="BA957" s="215"/>
      <c r="BB957" s="215"/>
      <c r="BC957" s="215"/>
      <c r="BD957" s="215"/>
      <c r="BE957" s="215"/>
      <c r="BF957" s="215"/>
      <c r="BG957" s="215"/>
      <c r="BH957" s="215"/>
      <c r="BI957" s="215"/>
      <c r="BJ957" s="215"/>
      <c r="BK957" s="215"/>
      <c r="BL957" s="215"/>
      <c r="BM957" s="56"/>
    </row>
    <row r="958" spans="1:65">
      <c r="A958" s="30"/>
      <c r="B958" s="3" t="s">
        <v>260</v>
      </c>
      <c r="C958" s="29"/>
      <c r="D958" s="24">
        <v>1.2110601416389978E-3</v>
      </c>
      <c r="E958" s="24">
        <v>4.0824829046386341E-3</v>
      </c>
      <c r="F958" s="24">
        <v>4.0824829046386341E-3</v>
      </c>
      <c r="G958" s="24">
        <v>5.3913510984415205E-3</v>
      </c>
      <c r="H958" s="24">
        <v>0</v>
      </c>
      <c r="I958" s="24">
        <v>1.0327955589886455E-3</v>
      </c>
      <c r="J958" s="24">
        <v>0</v>
      </c>
      <c r="K958" s="24">
        <v>0</v>
      </c>
      <c r="L958" s="24">
        <v>2.5930676813380811E-3</v>
      </c>
      <c r="M958" s="24">
        <v>2.6394443859772232E-3</v>
      </c>
      <c r="N958" s="24">
        <v>4.5055521304275137E-3</v>
      </c>
      <c r="O958" s="24">
        <v>2.9046062438593929E-3</v>
      </c>
      <c r="P958" s="24">
        <v>2.3642475899674029E-3</v>
      </c>
      <c r="Q958" s="24">
        <v>5.7763887219149795E-3</v>
      </c>
      <c r="R958" s="24">
        <v>5.1639777949432277E-3</v>
      </c>
      <c r="S958" s="24">
        <v>1.6020819787597109E-3</v>
      </c>
      <c r="T958" s="24">
        <v>8.1649658092772682E-4</v>
      </c>
      <c r="U958" s="24">
        <v>4.2152467543430804E-4</v>
      </c>
      <c r="V958" s="24">
        <v>5.1639777949432277E-3</v>
      </c>
      <c r="W958" s="24">
        <v>5.7532599454570036E-4</v>
      </c>
      <c r="X958" s="24">
        <v>0</v>
      </c>
      <c r="Y958" s="214"/>
      <c r="Z958" s="215"/>
      <c r="AA958" s="215"/>
      <c r="AB958" s="215"/>
      <c r="AC958" s="215"/>
      <c r="AD958" s="215"/>
      <c r="AE958" s="215"/>
      <c r="AF958" s="215"/>
      <c r="AG958" s="215"/>
      <c r="AH958" s="215"/>
      <c r="AI958" s="215"/>
      <c r="AJ958" s="215"/>
      <c r="AK958" s="215"/>
      <c r="AL958" s="215"/>
      <c r="AM958" s="215"/>
      <c r="AN958" s="215"/>
      <c r="AO958" s="215"/>
      <c r="AP958" s="215"/>
      <c r="AQ958" s="215"/>
      <c r="AR958" s="215"/>
      <c r="AS958" s="215"/>
      <c r="AT958" s="215"/>
      <c r="AU958" s="215"/>
      <c r="AV958" s="215"/>
      <c r="AW958" s="215"/>
      <c r="AX958" s="215"/>
      <c r="AY958" s="215"/>
      <c r="AZ958" s="215"/>
      <c r="BA958" s="215"/>
      <c r="BB958" s="215"/>
      <c r="BC958" s="215"/>
      <c r="BD958" s="215"/>
      <c r="BE958" s="215"/>
      <c r="BF958" s="215"/>
      <c r="BG958" s="215"/>
      <c r="BH958" s="215"/>
      <c r="BI958" s="215"/>
      <c r="BJ958" s="215"/>
      <c r="BK958" s="215"/>
      <c r="BL958" s="215"/>
      <c r="BM958" s="56"/>
    </row>
    <row r="959" spans="1:65">
      <c r="A959" s="30"/>
      <c r="B959" s="3" t="s">
        <v>86</v>
      </c>
      <c r="C959" s="29"/>
      <c r="D959" s="13">
        <v>7.3995528002382752E-3</v>
      </c>
      <c r="E959" s="13">
        <v>2.425237369092258E-2</v>
      </c>
      <c r="F959" s="13">
        <v>2.5252471575084333E-2</v>
      </c>
      <c r="G959" s="13">
        <v>3.165176770122223E-2</v>
      </c>
      <c r="H959" s="13">
        <v>0</v>
      </c>
      <c r="I959" s="13">
        <v>6.2467473325926127E-3</v>
      </c>
      <c r="J959" s="13">
        <v>0</v>
      </c>
      <c r="K959" s="13">
        <v>0</v>
      </c>
      <c r="L959" s="13">
        <v>1.5937723917259256E-2</v>
      </c>
      <c r="M959" s="13">
        <v>1.7734228797159392E-2</v>
      </c>
      <c r="N959" s="13">
        <v>2.6581428498097429E-2</v>
      </c>
      <c r="O959" s="13">
        <v>1.7968350961560027E-2</v>
      </c>
      <c r="P959" s="13">
        <v>2.0760259827022415E-2</v>
      </c>
      <c r="Q959" s="13">
        <v>3.455466832651035E-2</v>
      </c>
      <c r="R959" s="13">
        <v>3.0983866769659366E-2</v>
      </c>
      <c r="S959" s="13">
        <v>9.4332599338157672E-3</v>
      </c>
      <c r="T959" s="13">
        <v>4.9685390320145639E-3</v>
      </c>
      <c r="U959" s="13">
        <v>2.6339053151429007E-3</v>
      </c>
      <c r="V959" s="13">
        <v>3.2961560393254645E-2</v>
      </c>
      <c r="W959" s="13">
        <v>3.5328584252115468E-3</v>
      </c>
      <c r="X959" s="13">
        <v>0</v>
      </c>
      <c r="Y959" s="155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261</v>
      </c>
      <c r="C960" s="29"/>
      <c r="D960" s="13">
        <v>4.8176581173724475E-3</v>
      </c>
      <c r="E960" s="13">
        <v>3.3468263440474821E-2</v>
      </c>
      <c r="F960" s="13">
        <v>-7.4611727353856017E-3</v>
      </c>
      <c r="G960" s="13">
        <v>4.574709429323276E-2</v>
      </c>
      <c r="H960" s="13">
        <v>-7.9087686043141425E-2</v>
      </c>
      <c r="I960" s="13">
        <v>1.5050017161337692E-2</v>
      </c>
      <c r="J960" s="13">
        <v>-1.7693531779350735E-2</v>
      </c>
      <c r="K960" s="13">
        <v>-1.7693531779350735E-2</v>
      </c>
      <c r="L960" s="13">
        <v>-1.1171101281272078E-3</v>
      </c>
      <c r="M960" s="13">
        <v>-8.6250337373916852E-2</v>
      </c>
      <c r="N960" s="13">
        <v>4.0630914771250248E-2</v>
      </c>
      <c r="O960" s="13">
        <v>-7.5558731429047343E-3</v>
      </c>
      <c r="P960" s="13">
        <v>-0.30082290652586496</v>
      </c>
      <c r="Q960" s="13">
        <v>2.6305612109699172E-2</v>
      </c>
      <c r="R960" s="13">
        <v>2.3235904396509577E-2</v>
      </c>
      <c r="S960" s="13">
        <v>4.2677386580043164E-2</v>
      </c>
      <c r="T960" s="13">
        <v>8.910601734958723E-3</v>
      </c>
      <c r="U960" s="13">
        <v>-1.7460847934690937E-2</v>
      </c>
      <c r="V960" s="13">
        <v>-3.8158249867280891E-2</v>
      </c>
      <c r="W960" s="13">
        <v>-1.9619781417046234E-4</v>
      </c>
      <c r="X960" s="13">
        <v>4.3700622484439844E-2</v>
      </c>
      <c r="Y960" s="155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46" t="s">
        <v>262</v>
      </c>
      <c r="C961" s="47"/>
      <c r="D961" s="45">
        <v>0.14000000000000001</v>
      </c>
      <c r="E961" s="45">
        <v>0.97</v>
      </c>
      <c r="F961" s="45">
        <v>0.21</v>
      </c>
      <c r="G961" s="45">
        <v>1.32</v>
      </c>
      <c r="H961" s="45">
        <v>2.27</v>
      </c>
      <c r="I961" s="45">
        <v>0.44</v>
      </c>
      <c r="J961" s="45">
        <v>0.5</v>
      </c>
      <c r="K961" s="45">
        <v>0.5</v>
      </c>
      <c r="L961" s="45">
        <v>0.03</v>
      </c>
      <c r="M961" s="45">
        <v>2.48</v>
      </c>
      <c r="N961" s="45">
        <v>1.17</v>
      </c>
      <c r="O961" s="45">
        <v>0.21</v>
      </c>
      <c r="P961" s="45">
        <v>8.65</v>
      </c>
      <c r="Q961" s="45">
        <v>0.76</v>
      </c>
      <c r="R961" s="45">
        <v>0.67</v>
      </c>
      <c r="S961" s="45">
        <v>1.23</v>
      </c>
      <c r="T961" s="45">
        <v>0.26</v>
      </c>
      <c r="U961" s="45">
        <v>0.5</v>
      </c>
      <c r="V961" s="45">
        <v>1.0900000000000001</v>
      </c>
      <c r="W961" s="45">
        <v>0</v>
      </c>
      <c r="X961" s="45">
        <v>1.26</v>
      </c>
      <c r="Y961" s="155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B962" s="31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BM962" s="55"/>
    </row>
    <row r="963" spans="1:65" ht="15">
      <c r="B963" s="8" t="s">
        <v>484</v>
      </c>
      <c r="BM963" s="28" t="s">
        <v>66</v>
      </c>
    </row>
    <row r="964" spans="1:65" ht="15">
      <c r="A964" s="25" t="s">
        <v>63</v>
      </c>
      <c r="B964" s="18" t="s">
        <v>110</v>
      </c>
      <c r="C964" s="15" t="s">
        <v>111</v>
      </c>
      <c r="D964" s="16" t="s">
        <v>225</v>
      </c>
      <c r="E964" s="17" t="s">
        <v>225</v>
      </c>
      <c r="F964" s="17" t="s">
        <v>225</v>
      </c>
      <c r="G964" s="17" t="s">
        <v>225</v>
      </c>
      <c r="H964" s="17" t="s">
        <v>225</v>
      </c>
      <c r="I964" s="17" t="s">
        <v>225</v>
      </c>
      <c r="J964" s="17" t="s">
        <v>225</v>
      </c>
      <c r="K964" s="17" t="s">
        <v>225</v>
      </c>
      <c r="L964" s="17" t="s">
        <v>225</v>
      </c>
      <c r="M964" s="17" t="s">
        <v>225</v>
      </c>
      <c r="N964" s="17" t="s">
        <v>225</v>
      </c>
      <c r="O964" s="17" t="s">
        <v>225</v>
      </c>
      <c r="P964" s="17" t="s">
        <v>225</v>
      </c>
      <c r="Q964" s="17" t="s">
        <v>225</v>
      </c>
      <c r="R964" s="17" t="s">
        <v>225</v>
      </c>
      <c r="S964" s="17" t="s">
        <v>225</v>
      </c>
      <c r="T964" s="17" t="s">
        <v>225</v>
      </c>
      <c r="U964" s="17" t="s">
        <v>225</v>
      </c>
      <c r="V964" s="17" t="s">
        <v>225</v>
      </c>
      <c r="W964" s="17" t="s">
        <v>225</v>
      </c>
      <c r="X964" s="155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 t="s">
        <v>226</v>
      </c>
      <c r="C965" s="9" t="s">
        <v>226</v>
      </c>
      <c r="D965" s="153" t="s">
        <v>228</v>
      </c>
      <c r="E965" s="154" t="s">
        <v>229</v>
      </c>
      <c r="F965" s="154" t="s">
        <v>230</v>
      </c>
      <c r="G965" s="154" t="s">
        <v>231</v>
      </c>
      <c r="H965" s="154" t="s">
        <v>232</v>
      </c>
      <c r="I965" s="154" t="s">
        <v>233</v>
      </c>
      <c r="J965" s="154" t="s">
        <v>234</v>
      </c>
      <c r="K965" s="154" t="s">
        <v>235</v>
      </c>
      <c r="L965" s="154" t="s">
        <v>236</v>
      </c>
      <c r="M965" s="154" t="s">
        <v>238</v>
      </c>
      <c r="N965" s="154" t="s">
        <v>239</v>
      </c>
      <c r="O965" s="154" t="s">
        <v>240</v>
      </c>
      <c r="P965" s="154" t="s">
        <v>241</v>
      </c>
      <c r="Q965" s="154" t="s">
        <v>242</v>
      </c>
      <c r="R965" s="154" t="s">
        <v>243</v>
      </c>
      <c r="S965" s="154" t="s">
        <v>244</v>
      </c>
      <c r="T965" s="154" t="s">
        <v>245</v>
      </c>
      <c r="U965" s="154" t="s">
        <v>247</v>
      </c>
      <c r="V965" s="154" t="s">
        <v>249</v>
      </c>
      <c r="W965" s="154" t="s">
        <v>250</v>
      </c>
      <c r="X965" s="155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 t="s">
        <v>3</v>
      </c>
    </row>
    <row r="966" spans="1:65">
      <c r="A966" s="30"/>
      <c r="B966" s="19"/>
      <c r="C966" s="9"/>
      <c r="D966" s="10" t="s">
        <v>271</v>
      </c>
      <c r="E966" s="11" t="s">
        <v>272</v>
      </c>
      <c r="F966" s="11" t="s">
        <v>114</v>
      </c>
      <c r="G966" s="11" t="s">
        <v>271</v>
      </c>
      <c r="H966" s="11" t="s">
        <v>114</v>
      </c>
      <c r="I966" s="11" t="s">
        <v>272</v>
      </c>
      <c r="J966" s="11" t="s">
        <v>114</v>
      </c>
      <c r="K966" s="11" t="s">
        <v>114</v>
      </c>
      <c r="L966" s="11" t="s">
        <v>271</v>
      </c>
      <c r="M966" s="11" t="s">
        <v>272</v>
      </c>
      <c r="N966" s="11" t="s">
        <v>271</v>
      </c>
      <c r="O966" s="11" t="s">
        <v>272</v>
      </c>
      <c r="P966" s="11" t="s">
        <v>272</v>
      </c>
      <c r="Q966" s="11" t="s">
        <v>271</v>
      </c>
      <c r="R966" s="11" t="s">
        <v>271</v>
      </c>
      <c r="S966" s="11" t="s">
        <v>272</v>
      </c>
      <c r="T966" s="11" t="s">
        <v>271</v>
      </c>
      <c r="U966" s="11" t="s">
        <v>272</v>
      </c>
      <c r="V966" s="11" t="s">
        <v>271</v>
      </c>
      <c r="W966" s="11" t="s">
        <v>114</v>
      </c>
      <c r="X966" s="155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2</v>
      </c>
    </row>
    <row r="967" spans="1:65">
      <c r="A967" s="30"/>
      <c r="B967" s="19"/>
      <c r="C967" s="9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155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3</v>
      </c>
    </row>
    <row r="968" spans="1:65">
      <c r="A968" s="30"/>
      <c r="B968" s="18">
        <v>1</v>
      </c>
      <c r="C968" s="14">
        <v>1</v>
      </c>
      <c r="D968" s="22">
        <v>3.55</v>
      </c>
      <c r="E968" s="22">
        <v>3.6</v>
      </c>
      <c r="F968" s="150" t="s">
        <v>284</v>
      </c>
      <c r="G968" s="22">
        <v>3.62</v>
      </c>
      <c r="H968" s="150" t="s">
        <v>102</v>
      </c>
      <c r="I968" s="22">
        <v>3.46</v>
      </c>
      <c r="J968" s="150" t="s">
        <v>102</v>
      </c>
      <c r="K968" s="150" t="s">
        <v>102</v>
      </c>
      <c r="L968" s="22">
        <v>3.65</v>
      </c>
      <c r="M968" s="22">
        <v>3.56</v>
      </c>
      <c r="N968" s="22">
        <v>3.5190742040922323</v>
      </c>
      <c r="O968" s="22">
        <v>3.4390000000000001</v>
      </c>
      <c r="P968" s="150">
        <v>3.05</v>
      </c>
      <c r="Q968" s="22">
        <v>3.48</v>
      </c>
      <c r="R968" s="22">
        <v>3.78</v>
      </c>
      <c r="S968" s="22">
        <v>3.6</v>
      </c>
      <c r="T968" s="22">
        <v>3.3755784622711933</v>
      </c>
      <c r="U968" s="22">
        <v>3.57</v>
      </c>
      <c r="V968" s="22">
        <v>3.65</v>
      </c>
      <c r="W968" s="22">
        <v>3.52</v>
      </c>
      <c r="X968" s="155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>
        <v>1</v>
      </c>
      <c r="C969" s="9">
        <v>2</v>
      </c>
      <c r="D969" s="11">
        <v>3.42</v>
      </c>
      <c r="E969" s="11">
        <v>3.7</v>
      </c>
      <c r="F969" s="151" t="s">
        <v>284</v>
      </c>
      <c r="G969" s="11">
        <v>3.66</v>
      </c>
      <c r="H969" s="151" t="s">
        <v>102</v>
      </c>
      <c r="I969" s="11">
        <v>3.33</v>
      </c>
      <c r="J969" s="151" t="s">
        <v>102</v>
      </c>
      <c r="K969" s="151" t="s">
        <v>102</v>
      </c>
      <c r="L969" s="11">
        <v>3.64</v>
      </c>
      <c r="M969" s="11">
        <v>3.58</v>
      </c>
      <c r="N969" s="11">
        <v>3.425236587766284</v>
      </c>
      <c r="O969" s="11">
        <v>3.427</v>
      </c>
      <c r="P969" s="151">
        <v>3.06</v>
      </c>
      <c r="Q969" s="11">
        <v>3.58</v>
      </c>
      <c r="R969" s="11">
        <v>3.67</v>
      </c>
      <c r="S969" s="11">
        <v>3.9</v>
      </c>
      <c r="T969" s="11">
        <v>3.3734017130983642</v>
      </c>
      <c r="U969" s="11">
        <v>3.5</v>
      </c>
      <c r="V969" s="11">
        <v>3.68</v>
      </c>
      <c r="W969" s="11">
        <v>3.55</v>
      </c>
      <c r="X969" s="155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23</v>
      </c>
    </row>
    <row r="970" spans="1:65">
      <c r="A970" s="30"/>
      <c r="B970" s="19">
        <v>1</v>
      </c>
      <c r="C970" s="9">
        <v>3</v>
      </c>
      <c r="D970" s="11">
        <v>3.57</v>
      </c>
      <c r="E970" s="11">
        <v>3.66</v>
      </c>
      <c r="F970" s="151" t="s">
        <v>284</v>
      </c>
      <c r="G970" s="11">
        <v>3.53</v>
      </c>
      <c r="H970" s="151" t="s">
        <v>102</v>
      </c>
      <c r="I970" s="11">
        <v>3.5</v>
      </c>
      <c r="J970" s="151" t="s">
        <v>102</v>
      </c>
      <c r="K970" s="151" t="s">
        <v>102</v>
      </c>
      <c r="L970" s="11">
        <v>3.66</v>
      </c>
      <c r="M970" s="11">
        <v>3.67</v>
      </c>
      <c r="N970" s="11">
        <v>3.5251909107101298</v>
      </c>
      <c r="O970" s="11">
        <v>3.383</v>
      </c>
      <c r="P970" s="151">
        <v>3.13</v>
      </c>
      <c r="Q970" s="11">
        <v>3.67</v>
      </c>
      <c r="R970" s="11">
        <v>3.5</v>
      </c>
      <c r="S970" s="11">
        <v>3.7</v>
      </c>
      <c r="T970" s="11">
        <v>3.4207843153450899</v>
      </c>
      <c r="U970" s="11">
        <v>3.62</v>
      </c>
      <c r="V970" s="11">
        <v>3.63</v>
      </c>
      <c r="W970" s="11">
        <v>3.48</v>
      </c>
      <c r="X970" s="155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16</v>
      </c>
    </row>
    <row r="971" spans="1:65">
      <c r="A971" s="30"/>
      <c r="B971" s="19">
        <v>1</v>
      </c>
      <c r="C971" s="9">
        <v>4</v>
      </c>
      <c r="D971" s="11">
        <v>3.38</v>
      </c>
      <c r="E971" s="11">
        <v>3.66</v>
      </c>
      <c r="F971" s="151" t="s">
        <v>284</v>
      </c>
      <c r="G971" s="11">
        <v>3.55</v>
      </c>
      <c r="H971" s="151" t="s">
        <v>102</v>
      </c>
      <c r="I971" s="11">
        <v>3.36</v>
      </c>
      <c r="J971" s="151" t="s">
        <v>102</v>
      </c>
      <c r="K971" s="151" t="s">
        <v>102</v>
      </c>
      <c r="L971" s="11">
        <v>3.51</v>
      </c>
      <c r="M971" s="11">
        <v>3.47</v>
      </c>
      <c r="N971" s="11">
        <v>3.3415120528630258</v>
      </c>
      <c r="O971" s="11">
        <v>3.4020000000000001</v>
      </c>
      <c r="P971" s="151">
        <v>3</v>
      </c>
      <c r="Q971" s="11">
        <v>3.72</v>
      </c>
      <c r="R971" s="11">
        <v>3.52</v>
      </c>
      <c r="S971" s="11">
        <v>3.8</v>
      </c>
      <c r="T971" s="11">
        <v>3.4312987447933199</v>
      </c>
      <c r="U971" s="11">
        <v>3.53</v>
      </c>
      <c r="V971" s="11">
        <v>3.64</v>
      </c>
      <c r="W971" s="11">
        <v>3.59</v>
      </c>
      <c r="X971" s="155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3.5444853755906678</v>
      </c>
    </row>
    <row r="972" spans="1:65">
      <c r="A972" s="30"/>
      <c r="B972" s="19">
        <v>1</v>
      </c>
      <c r="C972" s="9">
        <v>5</v>
      </c>
      <c r="D972" s="11">
        <v>3.48</v>
      </c>
      <c r="E972" s="11">
        <v>3.69</v>
      </c>
      <c r="F972" s="151" t="s">
        <v>284</v>
      </c>
      <c r="G972" s="11">
        <v>3.54</v>
      </c>
      <c r="H972" s="151" t="s">
        <v>102</v>
      </c>
      <c r="I972" s="11">
        <v>3.38</v>
      </c>
      <c r="J972" s="151" t="s">
        <v>102</v>
      </c>
      <c r="K972" s="151" t="s">
        <v>102</v>
      </c>
      <c r="L972" s="11">
        <v>3.56</v>
      </c>
      <c r="M972" s="11">
        <v>3.51</v>
      </c>
      <c r="N972" s="11">
        <v>3.1943348193186183</v>
      </c>
      <c r="O972" s="11">
        <v>3.4039999999999999</v>
      </c>
      <c r="P972" s="151">
        <v>3.17</v>
      </c>
      <c r="Q972" s="11">
        <v>3.65</v>
      </c>
      <c r="R972" s="11">
        <v>3.47</v>
      </c>
      <c r="S972" s="11">
        <v>3.7</v>
      </c>
      <c r="T972" s="11">
        <v>3.4094698118903901</v>
      </c>
      <c r="U972" s="11">
        <v>3.53</v>
      </c>
      <c r="V972" s="11">
        <v>3.7</v>
      </c>
      <c r="W972" s="11">
        <v>3.58</v>
      </c>
      <c r="X972" s="155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61</v>
      </c>
    </row>
    <row r="973" spans="1:65">
      <c r="A973" s="30"/>
      <c r="B973" s="19">
        <v>1</v>
      </c>
      <c r="C973" s="9">
        <v>6</v>
      </c>
      <c r="D973" s="11">
        <v>3.53</v>
      </c>
      <c r="E973" s="11">
        <v>3.73</v>
      </c>
      <c r="F973" s="151" t="s">
        <v>284</v>
      </c>
      <c r="G973" s="11">
        <v>3.52</v>
      </c>
      <c r="H973" s="151" t="s">
        <v>102</v>
      </c>
      <c r="I973" s="11">
        <v>3.33</v>
      </c>
      <c r="J973" s="151" t="s">
        <v>102</v>
      </c>
      <c r="K973" s="151" t="s">
        <v>102</v>
      </c>
      <c r="L973" s="11">
        <v>3.59</v>
      </c>
      <c r="M973" s="11">
        <v>3.57</v>
      </c>
      <c r="N973" s="11">
        <v>3.4103767636930891</v>
      </c>
      <c r="O973" s="156">
        <v>3.2330000000000001</v>
      </c>
      <c r="P973" s="151">
        <v>3.05</v>
      </c>
      <c r="Q973" s="11">
        <v>3.58</v>
      </c>
      <c r="R973" s="11">
        <v>3.43</v>
      </c>
      <c r="S973" s="156">
        <v>4.0999999999999996</v>
      </c>
      <c r="T973" s="11">
        <v>3.4214254173183898</v>
      </c>
      <c r="U973" s="11">
        <v>3.52</v>
      </c>
      <c r="V973" s="11">
        <v>3.66</v>
      </c>
      <c r="W973" s="11">
        <v>3.53</v>
      </c>
      <c r="X973" s="155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20" t="s">
        <v>258</v>
      </c>
      <c r="C974" s="12"/>
      <c r="D974" s="23">
        <v>3.4883333333333333</v>
      </c>
      <c r="E974" s="23">
        <v>3.6733333333333338</v>
      </c>
      <c r="F974" s="23" t="s">
        <v>621</v>
      </c>
      <c r="G974" s="23">
        <v>3.57</v>
      </c>
      <c r="H974" s="23" t="s">
        <v>621</v>
      </c>
      <c r="I974" s="23">
        <v>3.3933333333333331</v>
      </c>
      <c r="J974" s="23" t="s">
        <v>621</v>
      </c>
      <c r="K974" s="23" t="s">
        <v>621</v>
      </c>
      <c r="L974" s="23">
        <v>3.6016666666666666</v>
      </c>
      <c r="M974" s="23">
        <v>3.56</v>
      </c>
      <c r="N974" s="23">
        <v>3.4026208897405632</v>
      </c>
      <c r="O974" s="23">
        <v>3.3813333333333335</v>
      </c>
      <c r="P974" s="23">
        <v>3.0766666666666662</v>
      </c>
      <c r="Q974" s="23">
        <v>3.6133333333333333</v>
      </c>
      <c r="R974" s="23">
        <v>3.5616666666666661</v>
      </c>
      <c r="S974" s="23">
        <v>3.7999999999999994</v>
      </c>
      <c r="T974" s="23">
        <v>3.4053264107861243</v>
      </c>
      <c r="U974" s="23">
        <v>3.5449999999999999</v>
      </c>
      <c r="V974" s="23">
        <v>3.66</v>
      </c>
      <c r="W974" s="23">
        <v>3.5416666666666665</v>
      </c>
      <c r="X974" s="155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3" t="s">
        <v>259</v>
      </c>
      <c r="C975" s="29"/>
      <c r="D975" s="11">
        <v>3.5049999999999999</v>
      </c>
      <c r="E975" s="11">
        <v>3.6749999999999998</v>
      </c>
      <c r="F975" s="11" t="s">
        <v>621</v>
      </c>
      <c r="G975" s="11">
        <v>3.5449999999999999</v>
      </c>
      <c r="H975" s="11" t="s">
        <v>621</v>
      </c>
      <c r="I975" s="11">
        <v>3.37</v>
      </c>
      <c r="J975" s="11" t="s">
        <v>621</v>
      </c>
      <c r="K975" s="11" t="s">
        <v>621</v>
      </c>
      <c r="L975" s="11">
        <v>3.6150000000000002</v>
      </c>
      <c r="M975" s="11">
        <v>3.5649999999999999</v>
      </c>
      <c r="N975" s="11">
        <v>3.4178066757296865</v>
      </c>
      <c r="O975" s="11">
        <v>3.403</v>
      </c>
      <c r="P975" s="11">
        <v>3.0549999999999997</v>
      </c>
      <c r="Q975" s="11">
        <v>3.6150000000000002</v>
      </c>
      <c r="R975" s="11">
        <v>3.51</v>
      </c>
      <c r="S975" s="11">
        <v>3.75</v>
      </c>
      <c r="T975" s="11">
        <v>3.41512706361774</v>
      </c>
      <c r="U975" s="11">
        <v>3.53</v>
      </c>
      <c r="V975" s="11">
        <v>3.6550000000000002</v>
      </c>
      <c r="W975" s="11">
        <v>3.54</v>
      </c>
      <c r="X975" s="155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260</v>
      </c>
      <c r="C976" s="29"/>
      <c r="D976" s="24">
        <v>7.574078601827855E-2</v>
      </c>
      <c r="E976" s="24">
        <v>4.4572039067858046E-2</v>
      </c>
      <c r="F976" s="24" t="s">
        <v>621</v>
      </c>
      <c r="G976" s="24">
        <v>5.65685424949239E-2</v>
      </c>
      <c r="H976" s="24" t="s">
        <v>621</v>
      </c>
      <c r="I976" s="24">
        <v>7.0898989179442207E-2</v>
      </c>
      <c r="J976" s="24" t="s">
        <v>621</v>
      </c>
      <c r="K976" s="24" t="s">
        <v>621</v>
      </c>
      <c r="L976" s="24">
        <v>5.9132619311735864E-2</v>
      </c>
      <c r="M976" s="24">
        <v>6.8117545463705562E-2</v>
      </c>
      <c r="N976" s="24">
        <v>0.12351014931435196</v>
      </c>
      <c r="O976" s="24">
        <v>7.5309140658134349E-2</v>
      </c>
      <c r="P976" s="24">
        <v>6.1860057118197559E-2</v>
      </c>
      <c r="Q976" s="24">
        <v>8.4774209914729795E-2</v>
      </c>
      <c r="R976" s="24">
        <v>0.13467244212037824</v>
      </c>
      <c r="S976" s="24">
        <v>0.17888543819998298</v>
      </c>
      <c r="T976" s="24">
        <v>2.4875616553058671E-2</v>
      </c>
      <c r="U976" s="24">
        <v>4.324349662087934E-2</v>
      </c>
      <c r="V976" s="24">
        <v>2.6076809620810684E-2</v>
      </c>
      <c r="W976" s="24">
        <v>4.0702170294305756E-2</v>
      </c>
      <c r="X976" s="214"/>
      <c r="Y976" s="215"/>
      <c r="Z976" s="215"/>
      <c r="AA976" s="215"/>
      <c r="AB976" s="215"/>
      <c r="AC976" s="215"/>
      <c r="AD976" s="215"/>
      <c r="AE976" s="215"/>
      <c r="AF976" s="215"/>
      <c r="AG976" s="215"/>
      <c r="AH976" s="215"/>
      <c r="AI976" s="215"/>
      <c r="AJ976" s="215"/>
      <c r="AK976" s="215"/>
      <c r="AL976" s="215"/>
      <c r="AM976" s="215"/>
      <c r="AN976" s="215"/>
      <c r="AO976" s="215"/>
      <c r="AP976" s="215"/>
      <c r="AQ976" s="215"/>
      <c r="AR976" s="215"/>
      <c r="AS976" s="215"/>
      <c r="AT976" s="215"/>
      <c r="AU976" s="215"/>
      <c r="AV976" s="215"/>
      <c r="AW976" s="215"/>
      <c r="AX976" s="215"/>
      <c r="AY976" s="215"/>
      <c r="AZ976" s="215"/>
      <c r="BA976" s="215"/>
      <c r="BB976" s="215"/>
      <c r="BC976" s="215"/>
      <c r="BD976" s="215"/>
      <c r="BE976" s="215"/>
      <c r="BF976" s="215"/>
      <c r="BG976" s="215"/>
      <c r="BH976" s="215"/>
      <c r="BI976" s="215"/>
      <c r="BJ976" s="215"/>
      <c r="BK976" s="215"/>
      <c r="BL976" s="215"/>
      <c r="BM976" s="56"/>
    </row>
    <row r="977" spans="1:65">
      <c r="A977" s="30"/>
      <c r="B977" s="3" t="s">
        <v>86</v>
      </c>
      <c r="C977" s="29"/>
      <c r="D977" s="13">
        <v>2.1712599909683293E-2</v>
      </c>
      <c r="E977" s="13">
        <v>1.2133948929543932E-2</v>
      </c>
      <c r="F977" s="13" t="s">
        <v>621</v>
      </c>
      <c r="G977" s="13">
        <v>1.5845530110622941E-2</v>
      </c>
      <c r="H977" s="13" t="s">
        <v>621</v>
      </c>
      <c r="I977" s="13">
        <v>2.0893611742468236E-2</v>
      </c>
      <c r="J977" s="13" t="s">
        <v>621</v>
      </c>
      <c r="K977" s="13" t="s">
        <v>621</v>
      </c>
      <c r="L977" s="13">
        <v>1.6418126602055307E-2</v>
      </c>
      <c r="M977" s="13">
        <v>1.9134141984186954E-2</v>
      </c>
      <c r="N977" s="13">
        <v>3.6298533782224897E-2</v>
      </c>
      <c r="O977" s="13">
        <v>2.2272025036908817E-2</v>
      </c>
      <c r="P977" s="13">
        <v>2.0106194079587508E-2</v>
      </c>
      <c r="Q977" s="13">
        <v>2.3461497208873559E-2</v>
      </c>
      <c r="R977" s="13">
        <v>3.7811635597672887E-2</v>
      </c>
      <c r="S977" s="13">
        <v>4.7075115315785003E-2</v>
      </c>
      <c r="T977" s="13">
        <v>7.3049139942259166E-3</v>
      </c>
      <c r="U977" s="13">
        <v>1.2198447565833383E-2</v>
      </c>
      <c r="V977" s="13">
        <v>7.1248113718061978E-3</v>
      </c>
      <c r="W977" s="13">
        <v>1.1492377494862802E-2</v>
      </c>
      <c r="X977" s="155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261</v>
      </c>
      <c r="C978" s="29"/>
      <c r="D978" s="13">
        <v>-1.5842086031453095E-2</v>
      </c>
      <c r="E978" s="13">
        <v>3.6351668603286091E-2</v>
      </c>
      <c r="F978" s="13" t="s">
        <v>621</v>
      </c>
      <c r="G978" s="13">
        <v>7.1984002487470722E-3</v>
      </c>
      <c r="H978" s="13" t="s">
        <v>621</v>
      </c>
      <c r="I978" s="13">
        <v>-4.2644284357400197E-2</v>
      </c>
      <c r="J978" s="13" t="s">
        <v>621</v>
      </c>
      <c r="K978" s="13" t="s">
        <v>621</v>
      </c>
      <c r="L978" s="13">
        <v>1.6132466357396069E-2</v>
      </c>
      <c r="M978" s="13">
        <v>4.3771162144368159E-3</v>
      </c>
      <c r="N978" s="13">
        <v>-4.0024000896452749E-2</v>
      </c>
      <c r="O978" s="13">
        <v>-4.6029825198572238E-2</v>
      </c>
      <c r="P978" s="13">
        <v>-0.13198494544389039</v>
      </c>
      <c r="Q978" s="13">
        <v>1.9423964397424553E-2</v>
      </c>
      <c r="R978" s="13">
        <v>4.8473302201550439E-3</v>
      </c>
      <c r="S978" s="13">
        <v>7.2087933037881857E-2</v>
      </c>
      <c r="T978" s="13">
        <v>-3.9260696563419573E-2</v>
      </c>
      <c r="U978" s="13">
        <v>1.4519016297143139E-4</v>
      </c>
      <c r="V978" s="13">
        <v>3.2589956557539157E-2</v>
      </c>
      <c r="W978" s="13">
        <v>-7.952378484652467E-4</v>
      </c>
      <c r="X978" s="155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46" t="s">
        <v>262</v>
      </c>
      <c r="C979" s="47"/>
      <c r="D979" s="45">
        <v>0.36</v>
      </c>
      <c r="E979" s="45">
        <v>0.56999999999999995</v>
      </c>
      <c r="F979" s="45">
        <v>10.37</v>
      </c>
      <c r="G979" s="45">
        <v>0.05</v>
      </c>
      <c r="H979" s="45">
        <v>107.88</v>
      </c>
      <c r="I979" s="45">
        <v>0.84</v>
      </c>
      <c r="J979" s="45">
        <v>107.88</v>
      </c>
      <c r="K979" s="45">
        <v>107.88</v>
      </c>
      <c r="L979" s="45">
        <v>0.21</v>
      </c>
      <c r="M979" s="45">
        <v>0</v>
      </c>
      <c r="N979" s="45">
        <v>0.8</v>
      </c>
      <c r="O979" s="45">
        <v>0.9</v>
      </c>
      <c r="P979" s="45">
        <v>2.44</v>
      </c>
      <c r="Q979" s="45">
        <v>0.26</v>
      </c>
      <c r="R979" s="45">
        <v>0</v>
      </c>
      <c r="S979" s="45">
        <v>1.2</v>
      </c>
      <c r="T979" s="45">
        <v>0.78</v>
      </c>
      <c r="U979" s="45">
        <v>0.08</v>
      </c>
      <c r="V979" s="45">
        <v>0.5</v>
      </c>
      <c r="W979" s="45">
        <v>0.1</v>
      </c>
      <c r="X979" s="155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31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BM980" s="55"/>
    </row>
    <row r="981" spans="1:65" ht="15">
      <c r="B981" s="8" t="s">
        <v>485</v>
      </c>
      <c r="BM981" s="28" t="s">
        <v>66</v>
      </c>
    </row>
    <row r="982" spans="1:65" ht="15">
      <c r="A982" s="25" t="s">
        <v>64</v>
      </c>
      <c r="B982" s="18" t="s">
        <v>110</v>
      </c>
      <c r="C982" s="15" t="s">
        <v>111</v>
      </c>
      <c r="D982" s="16" t="s">
        <v>225</v>
      </c>
      <c r="E982" s="17" t="s">
        <v>225</v>
      </c>
      <c r="F982" s="17" t="s">
        <v>225</v>
      </c>
      <c r="G982" s="17" t="s">
        <v>225</v>
      </c>
      <c r="H982" s="17" t="s">
        <v>225</v>
      </c>
      <c r="I982" s="17" t="s">
        <v>225</v>
      </c>
      <c r="J982" s="17" t="s">
        <v>225</v>
      </c>
      <c r="K982" s="17" t="s">
        <v>225</v>
      </c>
      <c r="L982" s="155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</v>
      </c>
    </row>
    <row r="983" spans="1:65">
      <c r="A983" s="30"/>
      <c r="B983" s="19" t="s">
        <v>226</v>
      </c>
      <c r="C983" s="9" t="s">
        <v>226</v>
      </c>
      <c r="D983" s="153" t="s">
        <v>228</v>
      </c>
      <c r="E983" s="154" t="s">
        <v>236</v>
      </c>
      <c r="F983" s="154" t="s">
        <v>238</v>
      </c>
      <c r="G983" s="154" t="s">
        <v>239</v>
      </c>
      <c r="H983" s="154" t="s">
        <v>240</v>
      </c>
      <c r="I983" s="154" t="s">
        <v>242</v>
      </c>
      <c r="J983" s="154" t="s">
        <v>245</v>
      </c>
      <c r="K983" s="154" t="s">
        <v>249</v>
      </c>
      <c r="L983" s="155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 t="s">
        <v>3</v>
      </c>
    </row>
    <row r="984" spans="1:65">
      <c r="A984" s="30"/>
      <c r="B984" s="19"/>
      <c r="C984" s="9"/>
      <c r="D984" s="10" t="s">
        <v>271</v>
      </c>
      <c r="E984" s="11" t="s">
        <v>271</v>
      </c>
      <c r="F984" s="11" t="s">
        <v>272</v>
      </c>
      <c r="G984" s="11" t="s">
        <v>271</v>
      </c>
      <c r="H984" s="11" t="s">
        <v>272</v>
      </c>
      <c r="I984" s="11" t="s">
        <v>271</v>
      </c>
      <c r="J984" s="11" t="s">
        <v>271</v>
      </c>
      <c r="K984" s="11" t="s">
        <v>271</v>
      </c>
      <c r="L984" s="155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2</v>
      </c>
    </row>
    <row r="985" spans="1:65">
      <c r="A985" s="30"/>
      <c r="B985" s="19"/>
      <c r="C985" s="9"/>
      <c r="D985" s="26"/>
      <c r="E985" s="26"/>
      <c r="F985" s="26"/>
      <c r="G985" s="26"/>
      <c r="H985" s="26"/>
      <c r="I985" s="26"/>
      <c r="J985" s="26"/>
      <c r="K985" s="26"/>
      <c r="L985" s="15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3</v>
      </c>
    </row>
    <row r="986" spans="1:65">
      <c r="A986" s="30"/>
      <c r="B986" s="18">
        <v>1</v>
      </c>
      <c r="C986" s="14">
        <v>1</v>
      </c>
      <c r="D986" s="22">
        <v>0.16</v>
      </c>
      <c r="E986" s="22">
        <v>0.16</v>
      </c>
      <c r="F986" s="150">
        <v>0.2</v>
      </c>
      <c r="G986" s="22">
        <v>0.15760086678805205</v>
      </c>
      <c r="H986" s="22">
        <v>0.18</v>
      </c>
      <c r="I986" s="22">
        <v>0.19</v>
      </c>
      <c r="J986" s="22">
        <v>0.17560377814081274</v>
      </c>
      <c r="K986" s="22">
        <v>0.18</v>
      </c>
      <c r="L986" s="15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1</v>
      </c>
    </row>
    <row r="987" spans="1:65">
      <c r="A987" s="30"/>
      <c r="B987" s="19">
        <v>1</v>
      </c>
      <c r="C987" s="9">
        <v>2</v>
      </c>
      <c r="D987" s="11">
        <v>0.15</v>
      </c>
      <c r="E987" s="11">
        <v>0.16</v>
      </c>
      <c r="F987" s="151">
        <v>0.2</v>
      </c>
      <c r="G987" s="11">
        <v>0.16092029287424001</v>
      </c>
      <c r="H987" s="11">
        <v>0.18</v>
      </c>
      <c r="I987" s="11">
        <v>0.19</v>
      </c>
      <c r="J987" s="11">
        <v>0.17746045504729668</v>
      </c>
      <c r="K987" s="11">
        <v>0.17</v>
      </c>
      <c r="L987" s="15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24</v>
      </c>
    </row>
    <row r="988" spans="1:65">
      <c r="A988" s="30"/>
      <c r="B988" s="19">
        <v>1</v>
      </c>
      <c r="C988" s="9">
        <v>3</v>
      </c>
      <c r="D988" s="11">
        <v>0.16</v>
      </c>
      <c r="E988" s="11">
        <v>0.16</v>
      </c>
      <c r="F988" s="151">
        <v>0.2</v>
      </c>
      <c r="G988" s="11">
        <v>0.15356454704929465</v>
      </c>
      <c r="H988" s="11">
        <v>0.17</v>
      </c>
      <c r="I988" s="11">
        <v>0.19</v>
      </c>
      <c r="J988" s="11">
        <v>0.166785449591657</v>
      </c>
      <c r="K988" s="11">
        <v>0.19</v>
      </c>
      <c r="L988" s="15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16</v>
      </c>
    </row>
    <row r="989" spans="1:65">
      <c r="A989" s="30"/>
      <c r="B989" s="19">
        <v>1</v>
      </c>
      <c r="C989" s="9">
        <v>4</v>
      </c>
      <c r="D989" s="11">
        <v>0.16</v>
      </c>
      <c r="E989" s="11">
        <v>0.16</v>
      </c>
      <c r="F989" s="151">
        <v>0.2</v>
      </c>
      <c r="G989" s="11">
        <v>0.15038204212874295</v>
      </c>
      <c r="H989" s="11">
        <v>0.18</v>
      </c>
      <c r="I989" s="11">
        <v>0.2</v>
      </c>
      <c r="J989" s="11">
        <v>0.16339693604268535</v>
      </c>
      <c r="K989" s="11">
        <v>0.17</v>
      </c>
      <c r="L989" s="15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0.17030124441731015</v>
      </c>
    </row>
    <row r="990" spans="1:65">
      <c r="A990" s="30"/>
      <c r="B990" s="19">
        <v>1</v>
      </c>
      <c r="C990" s="9">
        <v>5</v>
      </c>
      <c r="D990" s="11">
        <v>0.16</v>
      </c>
      <c r="E990" s="11">
        <v>0.15</v>
      </c>
      <c r="F990" s="151">
        <v>0.2</v>
      </c>
      <c r="G990" s="11">
        <v>0.14894157315897399</v>
      </c>
      <c r="H990" s="11">
        <v>0.18</v>
      </c>
      <c r="I990" s="11">
        <v>0.19</v>
      </c>
      <c r="J990" s="11">
        <v>0.16034760028325992</v>
      </c>
      <c r="K990" s="11">
        <v>0.21</v>
      </c>
      <c r="L990" s="15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62</v>
      </c>
    </row>
    <row r="991" spans="1:65">
      <c r="A991" s="30"/>
      <c r="B991" s="19">
        <v>1</v>
      </c>
      <c r="C991" s="9">
        <v>6</v>
      </c>
      <c r="D991" s="11">
        <v>0.16</v>
      </c>
      <c r="E991" s="11">
        <v>0.17</v>
      </c>
      <c r="F991" s="151">
        <v>0.2</v>
      </c>
      <c r="G991" s="11">
        <v>0.15140717410322274</v>
      </c>
      <c r="H991" s="11">
        <v>0.17</v>
      </c>
      <c r="I991" s="11">
        <v>0.19</v>
      </c>
      <c r="J991" s="11">
        <v>0.16624155031878876</v>
      </c>
      <c r="K991" s="11">
        <v>0.18</v>
      </c>
      <c r="L991" s="155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A992" s="30"/>
      <c r="B992" s="20" t="s">
        <v>258</v>
      </c>
      <c r="C992" s="12"/>
      <c r="D992" s="23">
        <v>0.15833333333333335</v>
      </c>
      <c r="E992" s="23">
        <v>0.16</v>
      </c>
      <c r="F992" s="23">
        <v>0.19999999999999998</v>
      </c>
      <c r="G992" s="23">
        <v>0.15380274935042107</v>
      </c>
      <c r="H992" s="23">
        <v>0.17666666666666664</v>
      </c>
      <c r="I992" s="23">
        <v>0.19166666666666665</v>
      </c>
      <c r="J992" s="23">
        <v>0.16830596157075006</v>
      </c>
      <c r="K992" s="23">
        <v>0.18333333333333335</v>
      </c>
      <c r="L992" s="155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3" t="s">
        <v>259</v>
      </c>
      <c r="C993" s="29"/>
      <c r="D993" s="11">
        <v>0.16</v>
      </c>
      <c r="E993" s="11">
        <v>0.16</v>
      </c>
      <c r="F993" s="11">
        <v>0.2</v>
      </c>
      <c r="G993" s="11">
        <v>0.15248586057625868</v>
      </c>
      <c r="H993" s="11">
        <v>0.18</v>
      </c>
      <c r="I993" s="11">
        <v>0.19</v>
      </c>
      <c r="J993" s="11">
        <v>0.16651349995522288</v>
      </c>
      <c r="K993" s="11">
        <v>0.18</v>
      </c>
      <c r="L993" s="155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260</v>
      </c>
      <c r="C994" s="29"/>
      <c r="D994" s="24">
        <v>4.0824829046386332E-3</v>
      </c>
      <c r="E994" s="24">
        <v>6.324555320336764E-3</v>
      </c>
      <c r="F994" s="24">
        <v>3.0404709722440586E-17</v>
      </c>
      <c r="G994" s="24">
        <v>4.608967668480163E-3</v>
      </c>
      <c r="H994" s="24">
        <v>5.163977794943213E-3</v>
      </c>
      <c r="I994" s="24">
        <v>4.0824829046386332E-3</v>
      </c>
      <c r="J994" s="24">
        <v>6.7980978812550016E-3</v>
      </c>
      <c r="K994" s="24">
        <v>1.5055453054181614E-2</v>
      </c>
      <c r="L994" s="214"/>
      <c r="M994" s="215"/>
      <c r="N994" s="215"/>
      <c r="O994" s="215"/>
      <c r="P994" s="215"/>
      <c r="Q994" s="215"/>
      <c r="R994" s="215"/>
      <c r="S994" s="215"/>
      <c r="T994" s="215"/>
      <c r="U994" s="215"/>
      <c r="V994" s="215"/>
      <c r="W994" s="215"/>
      <c r="X994" s="215"/>
      <c r="Y994" s="215"/>
      <c r="Z994" s="215"/>
      <c r="AA994" s="215"/>
      <c r="AB994" s="215"/>
      <c r="AC994" s="215"/>
      <c r="AD994" s="215"/>
      <c r="AE994" s="215"/>
      <c r="AF994" s="215"/>
      <c r="AG994" s="215"/>
      <c r="AH994" s="215"/>
      <c r="AI994" s="215"/>
      <c r="AJ994" s="215"/>
      <c r="AK994" s="215"/>
      <c r="AL994" s="215"/>
      <c r="AM994" s="215"/>
      <c r="AN994" s="215"/>
      <c r="AO994" s="215"/>
      <c r="AP994" s="215"/>
      <c r="AQ994" s="215"/>
      <c r="AR994" s="215"/>
      <c r="AS994" s="215"/>
      <c r="AT994" s="215"/>
      <c r="AU994" s="215"/>
      <c r="AV994" s="215"/>
      <c r="AW994" s="215"/>
      <c r="AX994" s="215"/>
      <c r="AY994" s="215"/>
      <c r="AZ994" s="215"/>
      <c r="BA994" s="215"/>
      <c r="BB994" s="215"/>
      <c r="BC994" s="215"/>
      <c r="BD994" s="215"/>
      <c r="BE994" s="215"/>
      <c r="BF994" s="215"/>
      <c r="BG994" s="215"/>
      <c r="BH994" s="215"/>
      <c r="BI994" s="215"/>
      <c r="BJ994" s="215"/>
      <c r="BK994" s="215"/>
      <c r="BL994" s="215"/>
      <c r="BM994" s="56"/>
    </row>
    <row r="995" spans="1:65">
      <c r="A995" s="30"/>
      <c r="B995" s="3" t="s">
        <v>86</v>
      </c>
      <c r="C995" s="29"/>
      <c r="D995" s="13">
        <v>2.5784102555612417E-2</v>
      </c>
      <c r="E995" s="13">
        <v>3.9528470752104777E-2</v>
      </c>
      <c r="F995" s="13">
        <v>1.5202354861220294E-16</v>
      </c>
      <c r="G995" s="13">
        <v>2.996674433939529E-2</v>
      </c>
      <c r="H995" s="13">
        <v>2.9230062990244606E-2</v>
      </c>
      <c r="I995" s="13">
        <v>2.1299910806810263E-2</v>
      </c>
      <c r="J995" s="13">
        <v>4.039130769825592E-2</v>
      </c>
      <c r="K995" s="13">
        <v>8.2120653022808798E-2</v>
      </c>
      <c r="L995" s="155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261</v>
      </c>
      <c r="C996" s="29"/>
      <c r="D996" s="13">
        <v>-7.0274947930799248E-2</v>
      </c>
      <c r="E996" s="13">
        <v>-6.0488368435334117E-2</v>
      </c>
      <c r="F996" s="13">
        <v>0.17438953945583213</v>
      </c>
      <c r="G996" s="13">
        <v>-9.6878300116590932E-2</v>
      </c>
      <c r="H996" s="13">
        <v>3.7377426519318302E-2</v>
      </c>
      <c r="I996" s="13">
        <v>0.12545664197850592</v>
      </c>
      <c r="J996" s="13">
        <v>-1.1716196516279087E-2</v>
      </c>
      <c r="K996" s="13">
        <v>7.6523744501179713E-2</v>
      </c>
      <c r="L996" s="155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46" t="s">
        <v>262</v>
      </c>
      <c r="C997" s="47"/>
      <c r="D997" s="45">
        <v>0.67</v>
      </c>
      <c r="E997" s="45">
        <v>0.56000000000000005</v>
      </c>
      <c r="F997" s="45" t="s">
        <v>263</v>
      </c>
      <c r="G997" s="45">
        <v>0.98</v>
      </c>
      <c r="H997" s="45">
        <v>0.56999999999999995</v>
      </c>
      <c r="I997" s="45">
        <v>1.58</v>
      </c>
      <c r="J997" s="45">
        <v>0</v>
      </c>
      <c r="K997" s="45">
        <v>1.02</v>
      </c>
      <c r="L997" s="155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B998" s="31" t="s">
        <v>279</v>
      </c>
      <c r="C998" s="20"/>
      <c r="D998" s="20"/>
      <c r="E998" s="20"/>
      <c r="F998" s="20"/>
      <c r="G998" s="20"/>
      <c r="H998" s="20"/>
      <c r="I998" s="20"/>
      <c r="J998" s="20"/>
      <c r="K998" s="20"/>
      <c r="BM998" s="55"/>
    </row>
    <row r="999" spans="1:65">
      <c r="BM999" s="55"/>
    </row>
    <row r="1000" spans="1:65" ht="15">
      <c r="B1000" s="8" t="s">
        <v>486</v>
      </c>
      <c r="BM1000" s="28" t="s">
        <v>66</v>
      </c>
    </row>
    <row r="1001" spans="1:65" ht="15">
      <c r="A1001" s="25" t="s">
        <v>32</v>
      </c>
      <c r="B1001" s="18" t="s">
        <v>110</v>
      </c>
      <c r="C1001" s="15" t="s">
        <v>111</v>
      </c>
      <c r="D1001" s="16" t="s">
        <v>225</v>
      </c>
      <c r="E1001" s="17" t="s">
        <v>225</v>
      </c>
      <c r="F1001" s="17" t="s">
        <v>225</v>
      </c>
      <c r="G1001" s="17" t="s">
        <v>225</v>
      </c>
      <c r="H1001" s="17" t="s">
        <v>225</v>
      </c>
      <c r="I1001" s="17" t="s">
        <v>225</v>
      </c>
      <c r="J1001" s="17" t="s">
        <v>225</v>
      </c>
      <c r="K1001" s="17" t="s">
        <v>225</v>
      </c>
      <c r="L1001" s="17" t="s">
        <v>225</v>
      </c>
      <c r="M1001" s="17" t="s">
        <v>225</v>
      </c>
      <c r="N1001" s="17" t="s">
        <v>225</v>
      </c>
      <c r="O1001" s="17" t="s">
        <v>225</v>
      </c>
      <c r="P1001" s="17" t="s">
        <v>225</v>
      </c>
      <c r="Q1001" s="17" t="s">
        <v>225</v>
      </c>
      <c r="R1001" s="17" t="s">
        <v>225</v>
      </c>
      <c r="S1001" s="17" t="s">
        <v>225</v>
      </c>
      <c r="T1001" s="17" t="s">
        <v>225</v>
      </c>
      <c r="U1001" s="17" t="s">
        <v>225</v>
      </c>
      <c r="V1001" s="17" t="s">
        <v>225</v>
      </c>
      <c r="W1001" s="17" t="s">
        <v>225</v>
      </c>
      <c r="X1001" s="155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226</v>
      </c>
      <c r="C1002" s="9" t="s">
        <v>226</v>
      </c>
      <c r="D1002" s="153" t="s">
        <v>228</v>
      </c>
      <c r="E1002" s="154" t="s">
        <v>229</v>
      </c>
      <c r="F1002" s="154" t="s">
        <v>231</v>
      </c>
      <c r="G1002" s="154" t="s">
        <v>232</v>
      </c>
      <c r="H1002" s="154" t="s">
        <v>233</v>
      </c>
      <c r="I1002" s="154" t="s">
        <v>234</v>
      </c>
      <c r="J1002" s="154" t="s">
        <v>235</v>
      </c>
      <c r="K1002" s="154" t="s">
        <v>236</v>
      </c>
      <c r="L1002" s="154" t="s">
        <v>238</v>
      </c>
      <c r="M1002" s="154" t="s">
        <v>239</v>
      </c>
      <c r="N1002" s="154" t="s">
        <v>240</v>
      </c>
      <c r="O1002" s="154" t="s">
        <v>241</v>
      </c>
      <c r="P1002" s="154" t="s">
        <v>242</v>
      </c>
      <c r="Q1002" s="154" t="s">
        <v>243</v>
      </c>
      <c r="R1002" s="154" t="s">
        <v>244</v>
      </c>
      <c r="S1002" s="154" t="s">
        <v>245</v>
      </c>
      <c r="T1002" s="154" t="s">
        <v>247</v>
      </c>
      <c r="U1002" s="154" t="s">
        <v>249</v>
      </c>
      <c r="V1002" s="154" t="s">
        <v>250</v>
      </c>
      <c r="W1002" s="154" t="s">
        <v>251</v>
      </c>
      <c r="X1002" s="155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271</v>
      </c>
      <c r="E1003" s="11" t="s">
        <v>272</v>
      </c>
      <c r="F1003" s="11" t="s">
        <v>271</v>
      </c>
      <c r="G1003" s="11" t="s">
        <v>114</v>
      </c>
      <c r="H1003" s="11" t="s">
        <v>272</v>
      </c>
      <c r="I1003" s="11" t="s">
        <v>114</v>
      </c>
      <c r="J1003" s="11" t="s">
        <v>114</v>
      </c>
      <c r="K1003" s="11" t="s">
        <v>271</v>
      </c>
      <c r="L1003" s="11" t="s">
        <v>272</v>
      </c>
      <c r="M1003" s="11" t="s">
        <v>271</v>
      </c>
      <c r="N1003" s="11" t="s">
        <v>272</v>
      </c>
      <c r="O1003" s="11" t="s">
        <v>272</v>
      </c>
      <c r="P1003" s="11" t="s">
        <v>271</v>
      </c>
      <c r="Q1003" s="11" t="s">
        <v>271</v>
      </c>
      <c r="R1003" s="11" t="s">
        <v>272</v>
      </c>
      <c r="S1003" s="11" t="s">
        <v>271</v>
      </c>
      <c r="T1003" s="11" t="s">
        <v>272</v>
      </c>
      <c r="U1003" s="11" t="s">
        <v>271</v>
      </c>
      <c r="V1003" s="11" t="s">
        <v>114</v>
      </c>
      <c r="W1003" s="11" t="s">
        <v>114</v>
      </c>
      <c r="X1003" s="155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9"/>
      <c r="C1004" s="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155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3</v>
      </c>
    </row>
    <row r="1005" spans="1:65">
      <c r="A1005" s="30"/>
      <c r="B1005" s="18">
        <v>1</v>
      </c>
      <c r="C1005" s="14">
        <v>1</v>
      </c>
      <c r="D1005" s="22">
        <v>4.2</v>
      </c>
      <c r="E1005" s="150">
        <v>3.2</v>
      </c>
      <c r="F1005" s="22">
        <v>4.3099999999999996</v>
      </c>
      <c r="G1005" s="150" t="s">
        <v>102</v>
      </c>
      <c r="H1005" s="22">
        <v>4.0999999999999996</v>
      </c>
      <c r="I1005" s="150" t="s">
        <v>102</v>
      </c>
      <c r="J1005" s="150" t="s">
        <v>102</v>
      </c>
      <c r="K1005" s="22">
        <v>4.2</v>
      </c>
      <c r="L1005" s="22">
        <v>4.3</v>
      </c>
      <c r="M1005" s="22">
        <v>4.1335774127525662</v>
      </c>
      <c r="N1005" s="22">
        <v>3.71</v>
      </c>
      <c r="O1005" s="22">
        <v>3.6</v>
      </c>
      <c r="P1005" s="22">
        <v>4</v>
      </c>
      <c r="Q1005" s="22">
        <v>4</v>
      </c>
      <c r="R1005" s="157">
        <v>4.5999999999999996</v>
      </c>
      <c r="S1005" s="22">
        <v>3.9595386882265302</v>
      </c>
      <c r="T1005" s="22">
        <v>4</v>
      </c>
      <c r="U1005" s="22">
        <v>4.34</v>
      </c>
      <c r="V1005" s="22">
        <v>4.1500000000000004</v>
      </c>
      <c r="W1005" s="22">
        <v>4.2343333333333328</v>
      </c>
      <c r="X1005" s="155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>
        <v>1</v>
      </c>
      <c r="C1006" s="9">
        <v>2</v>
      </c>
      <c r="D1006" s="11">
        <v>4</v>
      </c>
      <c r="E1006" s="151">
        <v>2.5</v>
      </c>
      <c r="F1006" s="11">
        <v>4.4000000000000004</v>
      </c>
      <c r="G1006" s="151" t="s">
        <v>102</v>
      </c>
      <c r="H1006" s="11">
        <v>4</v>
      </c>
      <c r="I1006" s="151" t="s">
        <v>102</v>
      </c>
      <c r="J1006" s="151" t="s">
        <v>102</v>
      </c>
      <c r="K1006" s="11">
        <v>4.32</v>
      </c>
      <c r="L1006" s="11">
        <v>4.2</v>
      </c>
      <c r="M1006" s="11">
        <v>4.2299431963481071</v>
      </c>
      <c r="N1006" s="11">
        <v>3.68</v>
      </c>
      <c r="O1006" s="11">
        <v>3.7</v>
      </c>
      <c r="P1006" s="11">
        <v>4</v>
      </c>
      <c r="Q1006" s="11">
        <v>3.8800000000000003</v>
      </c>
      <c r="R1006" s="11">
        <v>4.2</v>
      </c>
      <c r="S1006" s="11">
        <v>3.9848558373502301</v>
      </c>
      <c r="T1006" s="11">
        <v>3.9</v>
      </c>
      <c r="U1006" s="11">
        <v>4.34</v>
      </c>
      <c r="V1006" s="11">
        <v>4.03</v>
      </c>
      <c r="W1006" s="156">
        <v>4.7953333333333328</v>
      </c>
      <c r="X1006" s="155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25</v>
      </c>
    </row>
    <row r="1007" spans="1:65">
      <c r="A1007" s="30"/>
      <c r="B1007" s="19">
        <v>1</v>
      </c>
      <c r="C1007" s="9">
        <v>3</v>
      </c>
      <c r="D1007" s="11">
        <v>4.0999999999999996</v>
      </c>
      <c r="E1007" s="151">
        <v>2.9</v>
      </c>
      <c r="F1007" s="11">
        <v>4.21</v>
      </c>
      <c r="G1007" s="151" t="s">
        <v>102</v>
      </c>
      <c r="H1007" s="11">
        <v>4.3</v>
      </c>
      <c r="I1007" s="151" t="s">
        <v>102</v>
      </c>
      <c r="J1007" s="151" t="s">
        <v>102</v>
      </c>
      <c r="K1007" s="11">
        <v>4.3</v>
      </c>
      <c r="L1007" s="11">
        <v>4.4000000000000004</v>
      </c>
      <c r="M1007" s="11">
        <v>4.2305182126310044</v>
      </c>
      <c r="N1007" s="11">
        <v>3.68</v>
      </c>
      <c r="O1007" s="11">
        <v>3.7</v>
      </c>
      <c r="P1007" s="11">
        <v>4.3</v>
      </c>
      <c r="Q1007" s="11">
        <v>3.95</v>
      </c>
      <c r="R1007" s="11">
        <v>4.3</v>
      </c>
      <c r="S1007" s="11">
        <v>3.9765914684132007</v>
      </c>
      <c r="T1007" s="11">
        <v>4.0999999999999996</v>
      </c>
      <c r="U1007" s="11">
        <v>4.3600000000000003</v>
      </c>
      <c r="V1007" s="11">
        <v>4.0599999999999996</v>
      </c>
      <c r="W1007" s="11">
        <v>4.4427500000000002</v>
      </c>
      <c r="X1007" s="155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16</v>
      </c>
    </row>
    <row r="1008" spans="1:65">
      <c r="A1008" s="30"/>
      <c r="B1008" s="19">
        <v>1</v>
      </c>
      <c r="C1008" s="9">
        <v>4</v>
      </c>
      <c r="D1008" s="11">
        <v>3.9</v>
      </c>
      <c r="E1008" s="151">
        <v>3</v>
      </c>
      <c r="F1008" s="11">
        <v>4.22</v>
      </c>
      <c r="G1008" s="151" t="s">
        <v>102</v>
      </c>
      <c r="H1008" s="11">
        <v>4.0999999999999996</v>
      </c>
      <c r="I1008" s="151" t="s">
        <v>102</v>
      </c>
      <c r="J1008" s="151">
        <v>50</v>
      </c>
      <c r="K1008" s="11">
        <v>4.13</v>
      </c>
      <c r="L1008" s="11">
        <v>4.0999999999999996</v>
      </c>
      <c r="M1008" s="11">
        <v>3.9682658961652524</v>
      </c>
      <c r="N1008" s="11">
        <v>3.66</v>
      </c>
      <c r="O1008" s="11">
        <v>3.7</v>
      </c>
      <c r="P1008" s="11">
        <v>4.2</v>
      </c>
      <c r="Q1008" s="11">
        <v>3.8599999999999994</v>
      </c>
      <c r="R1008" s="11">
        <v>4.4000000000000004</v>
      </c>
      <c r="S1008" s="11">
        <v>4.0189750053540001</v>
      </c>
      <c r="T1008" s="11">
        <v>3.9</v>
      </c>
      <c r="U1008" s="11">
        <v>4.26</v>
      </c>
      <c r="V1008" s="11">
        <v>4.1500000000000004</v>
      </c>
      <c r="W1008" s="11">
        <v>4.1863333333333337</v>
      </c>
      <c r="X1008" s="155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4.0876065195042557</v>
      </c>
    </row>
    <row r="1009" spans="1:65">
      <c r="A1009" s="30"/>
      <c r="B1009" s="19">
        <v>1</v>
      </c>
      <c r="C1009" s="9">
        <v>5</v>
      </c>
      <c r="D1009" s="11">
        <v>4</v>
      </c>
      <c r="E1009" s="151">
        <v>2.7</v>
      </c>
      <c r="F1009" s="11">
        <v>4.25</v>
      </c>
      <c r="G1009" s="151" t="s">
        <v>102</v>
      </c>
      <c r="H1009" s="11">
        <v>3.8</v>
      </c>
      <c r="I1009" s="151" t="s">
        <v>102</v>
      </c>
      <c r="J1009" s="151" t="s">
        <v>102</v>
      </c>
      <c r="K1009" s="11">
        <v>4.1100000000000003</v>
      </c>
      <c r="L1009" s="11">
        <v>4.2</v>
      </c>
      <c r="M1009" s="11">
        <v>3.8794991917405923</v>
      </c>
      <c r="N1009" s="11">
        <v>3.59</v>
      </c>
      <c r="O1009" s="11">
        <v>3.8</v>
      </c>
      <c r="P1009" s="11">
        <v>4.3</v>
      </c>
      <c r="Q1009" s="11">
        <v>3.98</v>
      </c>
      <c r="R1009" s="11">
        <v>4.3</v>
      </c>
      <c r="S1009" s="11">
        <v>4.0199308697817679</v>
      </c>
      <c r="T1009" s="11">
        <v>4</v>
      </c>
      <c r="U1009" s="11">
        <v>4.4000000000000004</v>
      </c>
      <c r="V1009" s="11">
        <v>4.29</v>
      </c>
      <c r="W1009" s="11">
        <v>4.3330000000000002</v>
      </c>
      <c r="X1009" s="155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63</v>
      </c>
    </row>
    <row r="1010" spans="1:65">
      <c r="A1010" s="30"/>
      <c r="B1010" s="19">
        <v>1</v>
      </c>
      <c r="C1010" s="9">
        <v>6</v>
      </c>
      <c r="D1010" s="11">
        <v>3.9</v>
      </c>
      <c r="E1010" s="151">
        <v>3.7</v>
      </c>
      <c r="F1010" s="11">
        <v>4.1900000000000004</v>
      </c>
      <c r="G1010" s="151" t="s">
        <v>102</v>
      </c>
      <c r="H1010" s="11">
        <v>4</v>
      </c>
      <c r="I1010" s="151" t="s">
        <v>102</v>
      </c>
      <c r="J1010" s="151" t="s">
        <v>102</v>
      </c>
      <c r="K1010" s="11">
        <v>4.18</v>
      </c>
      <c r="L1010" s="11">
        <v>4.2</v>
      </c>
      <c r="M1010" s="11">
        <v>4.163149165124854</v>
      </c>
      <c r="N1010" s="156">
        <v>3.5</v>
      </c>
      <c r="O1010" s="11">
        <v>3.6</v>
      </c>
      <c r="P1010" s="11">
        <v>4.2</v>
      </c>
      <c r="Q1010" s="11">
        <v>3.9899999999999998</v>
      </c>
      <c r="R1010" s="11">
        <v>4.3</v>
      </c>
      <c r="S1010" s="11">
        <v>4.0364809285204499</v>
      </c>
      <c r="T1010" s="11">
        <v>4</v>
      </c>
      <c r="U1010" s="11">
        <v>4.32</v>
      </c>
      <c r="V1010" s="11">
        <v>4.13</v>
      </c>
      <c r="W1010" s="11">
        <v>4.3993333333333338</v>
      </c>
      <c r="X1010" s="155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20" t="s">
        <v>258</v>
      </c>
      <c r="C1011" s="12"/>
      <c r="D1011" s="23">
        <v>4.0166666666666666</v>
      </c>
      <c r="E1011" s="23">
        <v>3</v>
      </c>
      <c r="F1011" s="23">
        <v>4.2633333333333336</v>
      </c>
      <c r="G1011" s="23" t="s">
        <v>621</v>
      </c>
      <c r="H1011" s="23">
        <v>4.05</v>
      </c>
      <c r="I1011" s="23" t="s">
        <v>621</v>
      </c>
      <c r="J1011" s="23">
        <v>50</v>
      </c>
      <c r="K1011" s="23">
        <v>4.2066666666666661</v>
      </c>
      <c r="L1011" s="23">
        <v>4.2333333333333334</v>
      </c>
      <c r="M1011" s="23">
        <v>4.1008255124603954</v>
      </c>
      <c r="N1011" s="23">
        <v>3.6366666666666667</v>
      </c>
      <c r="O1011" s="23">
        <v>3.6833333333333336</v>
      </c>
      <c r="P1011" s="23">
        <v>4.166666666666667</v>
      </c>
      <c r="Q1011" s="23">
        <v>3.9433333333333334</v>
      </c>
      <c r="R1011" s="23">
        <v>4.3500000000000005</v>
      </c>
      <c r="S1011" s="23">
        <v>3.9993954662743629</v>
      </c>
      <c r="T1011" s="23">
        <v>3.9833333333333329</v>
      </c>
      <c r="U1011" s="23">
        <v>4.336666666666666</v>
      </c>
      <c r="V1011" s="23">
        <v>4.1349999999999998</v>
      </c>
      <c r="W1011" s="23">
        <v>4.3985138888888882</v>
      </c>
      <c r="X1011" s="155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259</v>
      </c>
      <c r="C1012" s="29"/>
      <c r="D1012" s="11">
        <v>4</v>
      </c>
      <c r="E1012" s="11">
        <v>2.95</v>
      </c>
      <c r="F1012" s="11">
        <v>4.2349999999999994</v>
      </c>
      <c r="G1012" s="11" t="s">
        <v>621</v>
      </c>
      <c r="H1012" s="11">
        <v>4.05</v>
      </c>
      <c r="I1012" s="11" t="s">
        <v>621</v>
      </c>
      <c r="J1012" s="11">
        <v>50</v>
      </c>
      <c r="K1012" s="11">
        <v>4.1899999999999995</v>
      </c>
      <c r="L1012" s="11">
        <v>4.2</v>
      </c>
      <c r="M1012" s="11">
        <v>4.1483632889387101</v>
      </c>
      <c r="N1012" s="11">
        <v>3.67</v>
      </c>
      <c r="O1012" s="11">
        <v>3.7</v>
      </c>
      <c r="P1012" s="11">
        <v>4.2</v>
      </c>
      <c r="Q1012" s="11">
        <v>3.9649999999999999</v>
      </c>
      <c r="R1012" s="11">
        <v>4.3</v>
      </c>
      <c r="S1012" s="11">
        <v>4.0019154213521153</v>
      </c>
      <c r="T1012" s="11">
        <v>4</v>
      </c>
      <c r="U1012" s="11">
        <v>4.34</v>
      </c>
      <c r="V1012" s="11">
        <v>4.1400000000000006</v>
      </c>
      <c r="W1012" s="11">
        <v>4.3661666666666665</v>
      </c>
      <c r="X1012" s="155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260</v>
      </c>
      <c r="C1013" s="29"/>
      <c r="D1013" s="24">
        <v>0.11690451944500124</v>
      </c>
      <c r="E1013" s="24">
        <v>0.41952353926806291</v>
      </c>
      <c r="F1013" s="24">
        <v>7.8909230554268323E-2</v>
      </c>
      <c r="G1013" s="24" t="s">
        <v>621</v>
      </c>
      <c r="H1013" s="24">
        <v>0.16431676725154978</v>
      </c>
      <c r="I1013" s="24" t="s">
        <v>621</v>
      </c>
      <c r="J1013" s="24" t="s">
        <v>621</v>
      </c>
      <c r="K1013" s="24">
        <v>8.6641021846851893E-2</v>
      </c>
      <c r="L1013" s="24">
        <v>0.1032795558988646</v>
      </c>
      <c r="M1013" s="24">
        <v>0.14491783157357799</v>
      </c>
      <c r="N1013" s="24">
        <v>7.8145164064493941E-2</v>
      </c>
      <c r="O1013" s="24">
        <v>7.5277265270908028E-2</v>
      </c>
      <c r="P1013" s="24">
        <v>0.13662601021279461</v>
      </c>
      <c r="Q1013" s="24">
        <v>5.9553897157672835E-2</v>
      </c>
      <c r="R1013" s="24">
        <v>0.13784048752090211</v>
      </c>
      <c r="S1013" s="24">
        <v>3.00012617796202E-2</v>
      </c>
      <c r="T1013" s="24">
        <v>7.5277265270908028E-2</v>
      </c>
      <c r="U1013" s="24">
        <v>4.633213427705099E-2</v>
      </c>
      <c r="V1013" s="24">
        <v>9.0719347440333845E-2</v>
      </c>
      <c r="W1013" s="24">
        <v>0.21711337550706999</v>
      </c>
      <c r="X1013" s="214"/>
      <c r="Y1013" s="215"/>
      <c r="Z1013" s="215"/>
      <c r="AA1013" s="215"/>
      <c r="AB1013" s="215"/>
      <c r="AC1013" s="215"/>
      <c r="AD1013" s="215"/>
      <c r="AE1013" s="215"/>
      <c r="AF1013" s="215"/>
      <c r="AG1013" s="215"/>
      <c r="AH1013" s="215"/>
      <c r="AI1013" s="215"/>
      <c r="AJ1013" s="215"/>
      <c r="AK1013" s="215"/>
      <c r="AL1013" s="215"/>
      <c r="AM1013" s="215"/>
      <c r="AN1013" s="215"/>
      <c r="AO1013" s="215"/>
      <c r="AP1013" s="215"/>
      <c r="AQ1013" s="215"/>
      <c r="AR1013" s="215"/>
      <c r="AS1013" s="215"/>
      <c r="AT1013" s="215"/>
      <c r="AU1013" s="215"/>
      <c r="AV1013" s="215"/>
      <c r="AW1013" s="215"/>
      <c r="AX1013" s="215"/>
      <c r="AY1013" s="215"/>
      <c r="AZ1013" s="215"/>
      <c r="BA1013" s="215"/>
      <c r="BB1013" s="215"/>
      <c r="BC1013" s="215"/>
      <c r="BD1013" s="215"/>
      <c r="BE1013" s="215"/>
      <c r="BF1013" s="215"/>
      <c r="BG1013" s="215"/>
      <c r="BH1013" s="215"/>
      <c r="BI1013" s="215"/>
      <c r="BJ1013" s="215"/>
      <c r="BK1013" s="215"/>
      <c r="BL1013" s="215"/>
      <c r="BM1013" s="56"/>
    </row>
    <row r="1014" spans="1:65">
      <c r="A1014" s="30"/>
      <c r="B1014" s="3" t="s">
        <v>86</v>
      </c>
      <c r="C1014" s="29"/>
      <c r="D1014" s="13">
        <v>2.9104859612863382E-2</v>
      </c>
      <c r="E1014" s="13">
        <v>0.13984117975602098</v>
      </c>
      <c r="F1014" s="13">
        <v>1.8508810919687643E-2</v>
      </c>
      <c r="G1014" s="13" t="s">
        <v>621</v>
      </c>
      <c r="H1014" s="13">
        <v>4.0572041296678962E-2</v>
      </c>
      <c r="I1014" s="13" t="s">
        <v>621</v>
      </c>
      <c r="J1014" s="13" t="s">
        <v>621</v>
      </c>
      <c r="K1014" s="13">
        <v>2.0596122467555919E-2</v>
      </c>
      <c r="L1014" s="13">
        <v>2.4396745487920771E-2</v>
      </c>
      <c r="M1014" s="13">
        <v>3.5338697326488006E-2</v>
      </c>
      <c r="N1014" s="13">
        <v>2.1488129440282475E-2</v>
      </c>
      <c r="O1014" s="13">
        <v>2.0437266589386792E-2</v>
      </c>
      <c r="P1014" s="13">
        <v>3.2790242451070706E-2</v>
      </c>
      <c r="Q1014" s="13">
        <v>1.5102425314709933E-2</v>
      </c>
      <c r="R1014" s="13">
        <v>3.1687468395609673E-2</v>
      </c>
      <c r="S1014" s="13">
        <v>7.5014491646578467E-3</v>
      </c>
      <c r="T1014" s="13">
        <v>1.8898058227006201E-2</v>
      </c>
      <c r="U1014" s="13">
        <v>1.0683812669573635E-2</v>
      </c>
      <c r="V1014" s="13">
        <v>2.1939382694155705E-2</v>
      </c>
      <c r="W1014" s="13">
        <v>4.9360620653153185E-2</v>
      </c>
      <c r="X1014" s="155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261</v>
      </c>
      <c r="C1015" s="29"/>
      <c r="D1015" s="13">
        <v>-1.7354863414346555E-2</v>
      </c>
      <c r="E1015" s="13">
        <v>-0.26607417184474025</v>
      </c>
      <c r="F1015" s="13">
        <v>4.2990149122863697E-2</v>
      </c>
      <c r="G1015" s="13" t="s">
        <v>621</v>
      </c>
      <c r="H1015" s="13">
        <v>-9.2001319903992629E-3</v>
      </c>
      <c r="I1015" s="13" t="s">
        <v>621</v>
      </c>
      <c r="J1015" s="13">
        <v>11.232097135920997</v>
      </c>
      <c r="K1015" s="13">
        <v>2.9127105702153155E-2</v>
      </c>
      <c r="L1015" s="13">
        <v>3.5650890841311123E-2</v>
      </c>
      <c r="M1015" s="13">
        <v>3.2339201175710652E-3</v>
      </c>
      <c r="N1015" s="13">
        <v>-0.1103188016473462</v>
      </c>
      <c r="O1015" s="13">
        <v>-9.8902177653819812E-2</v>
      </c>
      <c r="P1015" s="13">
        <v>1.9341427993416538E-2</v>
      </c>
      <c r="Q1015" s="13">
        <v>-3.5295272547030687E-2</v>
      </c>
      <c r="R1015" s="13">
        <v>6.4192450825126812E-2</v>
      </c>
      <c r="S1015" s="13">
        <v>-2.1580123431398923E-2</v>
      </c>
      <c r="T1015" s="13">
        <v>-2.550959483829407E-2</v>
      </c>
      <c r="U1015" s="13">
        <v>6.0930558255547718E-2</v>
      </c>
      <c r="V1015" s="13">
        <v>1.1594433140666327E-2</v>
      </c>
      <c r="W1015" s="13">
        <v>7.6060982851729797E-2</v>
      </c>
      <c r="X1015" s="155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262</v>
      </c>
      <c r="C1016" s="47"/>
      <c r="D1016" s="45">
        <v>0.51</v>
      </c>
      <c r="E1016" s="45">
        <v>4.3899999999999997</v>
      </c>
      <c r="F1016" s="45">
        <v>0.43</v>
      </c>
      <c r="G1016" s="45">
        <v>79.58</v>
      </c>
      <c r="H1016" s="45">
        <v>0.38</v>
      </c>
      <c r="I1016" s="45">
        <v>79.58</v>
      </c>
      <c r="J1016" s="45">
        <v>95.48</v>
      </c>
      <c r="K1016" s="45">
        <v>0.21</v>
      </c>
      <c r="L1016" s="45">
        <v>0.31</v>
      </c>
      <c r="M1016" s="45">
        <v>0.19</v>
      </c>
      <c r="N1016" s="45">
        <v>1.96</v>
      </c>
      <c r="O1016" s="45">
        <v>1.78</v>
      </c>
      <c r="P1016" s="45">
        <v>0.06</v>
      </c>
      <c r="Q1016" s="45">
        <v>0.79</v>
      </c>
      <c r="R1016" s="45">
        <v>0.76</v>
      </c>
      <c r="S1016" s="45">
        <v>0.57999999999999996</v>
      </c>
      <c r="T1016" s="45">
        <v>0.64</v>
      </c>
      <c r="U1016" s="45">
        <v>0.71</v>
      </c>
      <c r="V1016" s="45">
        <v>0.06</v>
      </c>
      <c r="W1016" s="45">
        <v>0.95</v>
      </c>
      <c r="X1016" s="155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BM1017" s="55"/>
    </row>
    <row r="1018" spans="1:65" ht="15">
      <c r="B1018" s="8" t="s">
        <v>487</v>
      </c>
      <c r="BM1018" s="28" t="s">
        <v>66</v>
      </c>
    </row>
    <row r="1019" spans="1:65" ht="15">
      <c r="A1019" s="25" t="s">
        <v>65</v>
      </c>
      <c r="B1019" s="18" t="s">
        <v>110</v>
      </c>
      <c r="C1019" s="15" t="s">
        <v>111</v>
      </c>
      <c r="D1019" s="16" t="s">
        <v>225</v>
      </c>
      <c r="E1019" s="17" t="s">
        <v>225</v>
      </c>
      <c r="F1019" s="17" t="s">
        <v>225</v>
      </c>
      <c r="G1019" s="17" t="s">
        <v>225</v>
      </c>
      <c r="H1019" s="17" t="s">
        <v>225</v>
      </c>
      <c r="I1019" s="17" t="s">
        <v>225</v>
      </c>
      <c r="J1019" s="17" t="s">
        <v>225</v>
      </c>
      <c r="K1019" s="17" t="s">
        <v>225</v>
      </c>
      <c r="L1019" s="17" t="s">
        <v>225</v>
      </c>
      <c r="M1019" s="17" t="s">
        <v>225</v>
      </c>
      <c r="N1019" s="17" t="s">
        <v>225</v>
      </c>
      <c r="O1019" s="17" t="s">
        <v>225</v>
      </c>
      <c r="P1019" s="17" t="s">
        <v>225</v>
      </c>
      <c r="Q1019" s="17" t="s">
        <v>225</v>
      </c>
      <c r="R1019" s="17" t="s">
        <v>225</v>
      </c>
      <c r="S1019" s="17" t="s">
        <v>225</v>
      </c>
      <c r="T1019" s="17" t="s">
        <v>225</v>
      </c>
      <c r="U1019" s="17" t="s">
        <v>225</v>
      </c>
      <c r="V1019" s="17" t="s">
        <v>225</v>
      </c>
      <c r="W1019" s="17" t="s">
        <v>225</v>
      </c>
      <c r="X1019" s="17" t="s">
        <v>225</v>
      </c>
      <c r="Y1019" s="17" t="s">
        <v>225</v>
      </c>
      <c r="Z1019" s="155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226</v>
      </c>
      <c r="C1020" s="9" t="s">
        <v>226</v>
      </c>
      <c r="D1020" s="153" t="s">
        <v>228</v>
      </c>
      <c r="E1020" s="154" t="s">
        <v>229</v>
      </c>
      <c r="F1020" s="154" t="s">
        <v>230</v>
      </c>
      <c r="G1020" s="154" t="s">
        <v>231</v>
      </c>
      <c r="H1020" s="154" t="s">
        <v>232</v>
      </c>
      <c r="I1020" s="154" t="s">
        <v>233</v>
      </c>
      <c r="J1020" s="154" t="s">
        <v>234</v>
      </c>
      <c r="K1020" s="154" t="s">
        <v>235</v>
      </c>
      <c r="L1020" s="154" t="s">
        <v>236</v>
      </c>
      <c r="M1020" s="154" t="s">
        <v>237</v>
      </c>
      <c r="N1020" s="154" t="s">
        <v>238</v>
      </c>
      <c r="O1020" s="154" t="s">
        <v>239</v>
      </c>
      <c r="P1020" s="154" t="s">
        <v>240</v>
      </c>
      <c r="Q1020" s="154" t="s">
        <v>241</v>
      </c>
      <c r="R1020" s="154" t="s">
        <v>242</v>
      </c>
      <c r="S1020" s="154" t="s">
        <v>243</v>
      </c>
      <c r="T1020" s="154" t="s">
        <v>244</v>
      </c>
      <c r="U1020" s="154" t="s">
        <v>245</v>
      </c>
      <c r="V1020" s="154" t="s">
        <v>247</v>
      </c>
      <c r="W1020" s="154" t="s">
        <v>249</v>
      </c>
      <c r="X1020" s="154" t="s">
        <v>250</v>
      </c>
      <c r="Y1020" s="154" t="s">
        <v>251</v>
      </c>
      <c r="Z1020" s="155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271</v>
      </c>
      <c r="E1021" s="11" t="s">
        <v>272</v>
      </c>
      <c r="F1021" s="11" t="s">
        <v>114</v>
      </c>
      <c r="G1021" s="11" t="s">
        <v>272</v>
      </c>
      <c r="H1021" s="11" t="s">
        <v>114</v>
      </c>
      <c r="I1021" s="11" t="s">
        <v>272</v>
      </c>
      <c r="J1021" s="11" t="s">
        <v>114</v>
      </c>
      <c r="K1021" s="11" t="s">
        <v>114</v>
      </c>
      <c r="L1021" s="11" t="s">
        <v>114</v>
      </c>
      <c r="M1021" s="11" t="s">
        <v>114</v>
      </c>
      <c r="N1021" s="11" t="s">
        <v>272</v>
      </c>
      <c r="O1021" s="11" t="s">
        <v>271</v>
      </c>
      <c r="P1021" s="11" t="s">
        <v>272</v>
      </c>
      <c r="Q1021" s="11" t="s">
        <v>272</v>
      </c>
      <c r="R1021" s="11" t="s">
        <v>114</v>
      </c>
      <c r="S1021" s="11" t="s">
        <v>114</v>
      </c>
      <c r="T1021" s="11" t="s">
        <v>272</v>
      </c>
      <c r="U1021" s="11" t="s">
        <v>114</v>
      </c>
      <c r="V1021" s="11" t="s">
        <v>272</v>
      </c>
      <c r="W1021" s="11" t="s">
        <v>114</v>
      </c>
      <c r="X1021" s="11" t="s">
        <v>114</v>
      </c>
      <c r="Y1021" s="11" t="s">
        <v>114</v>
      </c>
      <c r="Z1021" s="155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</v>
      </c>
    </row>
    <row r="1022" spans="1:65">
      <c r="A1022" s="30"/>
      <c r="B1022" s="19"/>
      <c r="C1022" s="9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155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2</v>
      </c>
    </row>
    <row r="1023" spans="1:65">
      <c r="A1023" s="30"/>
      <c r="B1023" s="18">
        <v>1</v>
      </c>
      <c r="C1023" s="14">
        <v>1</v>
      </c>
      <c r="D1023" s="226">
        <v>19</v>
      </c>
      <c r="E1023" s="241">
        <v>19</v>
      </c>
      <c r="F1023" s="241" t="s">
        <v>103</v>
      </c>
      <c r="G1023" s="226">
        <v>21</v>
      </c>
      <c r="H1023" s="226">
        <v>20</v>
      </c>
      <c r="I1023" s="226">
        <v>19</v>
      </c>
      <c r="J1023" s="226">
        <v>20</v>
      </c>
      <c r="K1023" s="226">
        <v>20</v>
      </c>
      <c r="L1023" s="226">
        <v>19</v>
      </c>
      <c r="M1023" s="226">
        <v>20</v>
      </c>
      <c r="N1023" s="226">
        <v>19</v>
      </c>
      <c r="O1023" s="226">
        <v>19.514346627009825</v>
      </c>
      <c r="P1023" s="226">
        <v>19</v>
      </c>
      <c r="Q1023" s="226">
        <v>18</v>
      </c>
      <c r="R1023" s="226">
        <v>20</v>
      </c>
      <c r="S1023" s="226">
        <v>21</v>
      </c>
      <c r="T1023" s="226">
        <v>19</v>
      </c>
      <c r="U1023" s="226">
        <v>19.940799999999999</v>
      </c>
      <c r="V1023" s="226">
        <v>19</v>
      </c>
      <c r="W1023" s="226">
        <v>20</v>
      </c>
      <c r="X1023" s="226">
        <v>20</v>
      </c>
      <c r="Y1023" s="241">
        <v>17.171000000000003</v>
      </c>
      <c r="Z1023" s="227"/>
      <c r="AA1023" s="228"/>
      <c r="AB1023" s="228"/>
      <c r="AC1023" s="228"/>
      <c r="AD1023" s="228"/>
      <c r="AE1023" s="228"/>
      <c r="AF1023" s="228"/>
      <c r="AG1023" s="228"/>
      <c r="AH1023" s="228"/>
      <c r="AI1023" s="228"/>
      <c r="AJ1023" s="228"/>
      <c r="AK1023" s="228"/>
      <c r="AL1023" s="228"/>
      <c r="AM1023" s="228"/>
      <c r="AN1023" s="228"/>
      <c r="AO1023" s="228"/>
      <c r="AP1023" s="228"/>
      <c r="AQ1023" s="228"/>
      <c r="AR1023" s="228"/>
      <c r="AS1023" s="228"/>
      <c r="AT1023" s="228"/>
      <c r="AU1023" s="228"/>
      <c r="AV1023" s="228"/>
      <c r="AW1023" s="228"/>
      <c r="AX1023" s="228"/>
      <c r="AY1023" s="228"/>
      <c r="AZ1023" s="228"/>
      <c r="BA1023" s="228"/>
      <c r="BB1023" s="228"/>
      <c r="BC1023" s="228"/>
      <c r="BD1023" s="228"/>
      <c r="BE1023" s="228"/>
      <c r="BF1023" s="228"/>
      <c r="BG1023" s="228"/>
      <c r="BH1023" s="228"/>
      <c r="BI1023" s="228"/>
      <c r="BJ1023" s="228"/>
      <c r="BK1023" s="228"/>
      <c r="BL1023" s="228"/>
      <c r="BM1023" s="229">
        <v>1</v>
      </c>
    </row>
    <row r="1024" spans="1:65">
      <c r="A1024" s="30"/>
      <c r="B1024" s="19">
        <v>1</v>
      </c>
      <c r="C1024" s="9">
        <v>2</v>
      </c>
      <c r="D1024" s="230">
        <v>19</v>
      </c>
      <c r="E1024" s="242">
        <v>18</v>
      </c>
      <c r="F1024" s="242" t="s">
        <v>103</v>
      </c>
      <c r="G1024" s="243">
        <v>22</v>
      </c>
      <c r="H1024" s="230">
        <v>20</v>
      </c>
      <c r="I1024" s="230">
        <v>18</v>
      </c>
      <c r="J1024" s="230">
        <v>20</v>
      </c>
      <c r="K1024" s="230">
        <v>20</v>
      </c>
      <c r="L1024" s="230">
        <v>19</v>
      </c>
      <c r="M1024" s="230">
        <v>20</v>
      </c>
      <c r="N1024" s="230">
        <v>21</v>
      </c>
      <c r="O1024" s="230">
        <v>19.908925110305514</v>
      </c>
      <c r="P1024" s="230">
        <v>19</v>
      </c>
      <c r="Q1024" s="230">
        <v>19</v>
      </c>
      <c r="R1024" s="230">
        <v>20</v>
      </c>
      <c r="S1024" s="230">
        <v>21</v>
      </c>
      <c r="T1024" s="230">
        <v>20</v>
      </c>
      <c r="U1024" s="230">
        <v>20.033999999999999</v>
      </c>
      <c r="V1024" s="230">
        <v>19</v>
      </c>
      <c r="W1024" s="230">
        <v>20</v>
      </c>
      <c r="X1024" s="230">
        <v>20</v>
      </c>
      <c r="Y1024" s="242">
        <v>17.716666666666665</v>
      </c>
      <c r="Z1024" s="227"/>
      <c r="AA1024" s="228"/>
      <c r="AB1024" s="228"/>
      <c r="AC1024" s="228"/>
      <c r="AD1024" s="228"/>
      <c r="AE1024" s="228"/>
      <c r="AF1024" s="228"/>
      <c r="AG1024" s="228"/>
      <c r="AH1024" s="228"/>
      <c r="AI1024" s="228"/>
      <c r="AJ1024" s="228"/>
      <c r="AK1024" s="228"/>
      <c r="AL1024" s="228"/>
      <c r="AM1024" s="228"/>
      <c r="AN1024" s="228"/>
      <c r="AO1024" s="228"/>
      <c r="AP1024" s="228"/>
      <c r="AQ1024" s="228"/>
      <c r="AR1024" s="228"/>
      <c r="AS1024" s="228"/>
      <c r="AT1024" s="228"/>
      <c r="AU1024" s="228"/>
      <c r="AV1024" s="228"/>
      <c r="AW1024" s="228"/>
      <c r="AX1024" s="228"/>
      <c r="AY1024" s="228"/>
      <c r="AZ1024" s="228"/>
      <c r="BA1024" s="228"/>
      <c r="BB1024" s="228"/>
      <c r="BC1024" s="228"/>
      <c r="BD1024" s="228"/>
      <c r="BE1024" s="228"/>
      <c r="BF1024" s="228"/>
      <c r="BG1024" s="228"/>
      <c r="BH1024" s="228"/>
      <c r="BI1024" s="228"/>
      <c r="BJ1024" s="228"/>
      <c r="BK1024" s="228"/>
      <c r="BL1024" s="228"/>
      <c r="BM1024" s="229">
        <v>26</v>
      </c>
    </row>
    <row r="1025" spans="1:65">
      <c r="A1025" s="30"/>
      <c r="B1025" s="19">
        <v>1</v>
      </c>
      <c r="C1025" s="9">
        <v>3</v>
      </c>
      <c r="D1025" s="230">
        <v>19</v>
      </c>
      <c r="E1025" s="242">
        <v>16</v>
      </c>
      <c r="F1025" s="242" t="s">
        <v>103</v>
      </c>
      <c r="G1025" s="230">
        <v>20</v>
      </c>
      <c r="H1025" s="230">
        <v>20</v>
      </c>
      <c r="I1025" s="230">
        <v>19</v>
      </c>
      <c r="J1025" s="230">
        <v>20</v>
      </c>
      <c r="K1025" s="230">
        <v>20</v>
      </c>
      <c r="L1025" s="230">
        <v>19</v>
      </c>
      <c r="M1025" s="230">
        <v>20</v>
      </c>
      <c r="N1025" s="230">
        <v>20</v>
      </c>
      <c r="O1025" s="230">
        <v>20.301512052243424</v>
      </c>
      <c r="P1025" s="230">
        <v>19</v>
      </c>
      <c r="Q1025" s="230">
        <v>20</v>
      </c>
      <c r="R1025" s="230">
        <v>20</v>
      </c>
      <c r="S1025" s="230">
        <v>20</v>
      </c>
      <c r="T1025" s="230">
        <v>19</v>
      </c>
      <c r="U1025" s="230">
        <v>19.972799999999999</v>
      </c>
      <c r="V1025" s="230">
        <v>20</v>
      </c>
      <c r="W1025" s="230">
        <v>20</v>
      </c>
      <c r="X1025" s="230">
        <v>20</v>
      </c>
      <c r="Y1025" s="242">
        <v>17.369666666666667</v>
      </c>
      <c r="Z1025" s="227"/>
      <c r="AA1025" s="228"/>
      <c r="AB1025" s="228"/>
      <c r="AC1025" s="228"/>
      <c r="AD1025" s="228"/>
      <c r="AE1025" s="228"/>
      <c r="AF1025" s="228"/>
      <c r="AG1025" s="228"/>
      <c r="AH1025" s="228"/>
      <c r="AI1025" s="228"/>
      <c r="AJ1025" s="228"/>
      <c r="AK1025" s="228"/>
      <c r="AL1025" s="228"/>
      <c r="AM1025" s="228"/>
      <c r="AN1025" s="228"/>
      <c r="AO1025" s="228"/>
      <c r="AP1025" s="228"/>
      <c r="AQ1025" s="228"/>
      <c r="AR1025" s="228"/>
      <c r="AS1025" s="228"/>
      <c r="AT1025" s="228"/>
      <c r="AU1025" s="228"/>
      <c r="AV1025" s="228"/>
      <c r="AW1025" s="228"/>
      <c r="AX1025" s="228"/>
      <c r="AY1025" s="228"/>
      <c r="AZ1025" s="228"/>
      <c r="BA1025" s="228"/>
      <c r="BB1025" s="228"/>
      <c r="BC1025" s="228"/>
      <c r="BD1025" s="228"/>
      <c r="BE1025" s="228"/>
      <c r="BF1025" s="228"/>
      <c r="BG1025" s="228"/>
      <c r="BH1025" s="228"/>
      <c r="BI1025" s="228"/>
      <c r="BJ1025" s="228"/>
      <c r="BK1025" s="228"/>
      <c r="BL1025" s="228"/>
      <c r="BM1025" s="229">
        <v>16</v>
      </c>
    </row>
    <row r="1026" spans="1:65">
      <c r="A1026" s="30"/>
      <c r="B1026" s="19">
        <v>1</v>
      </c>
      <c r="C1026" s="9">
        <v>4</v>
      </c>
      <c r="D1026" s="230">
        <v>19</v>
      </c>
      <c r="E1026" s="242">
        <v>17</v>
      </c>
      <c r="F1026" s="242" t="s">
        <v>103</v>
      </c>
      <c r="G1026" s="230">
        <v>20</v>
      </c>
      <c r="H1026" s="230">
        <v>20</v>
      </c>
      <c r="I1026" s="230">
        <v>19</v>
      </c>
      <c r="J1026" s="230">
        <v>20</v>
      </c>
      <c r="K1026" s="230">
        <v>20</v>
      </c>
      <c r="L1026" s="230">
        <v>18</v>
      </c>
      <c r="M1026" s="230">
        <v>19</v>
      </c>
      <c r="N1026" s="230">
        <v>20</v>
      </c>
      <c r="O1026" s="230">
        <v>20.493785503734365</v>
      </c>
      <c r="P1026" s="230">
        <v>19</v>
      </c>
      <c r="Q1026" s="230">
        <v>19</v>
      </c>
      <c r="R1026" s="230">
        <v>20</v>
      </c>
      <c r="S1026" s="230">
        <v>21</v>
      </c>
      <c r="T1026" s="230">
        <v>19</v>
      </c>
      <c r="U1026" s="230">
        <v>20.052399999999999</v>
      </c>
      <c r="V1026" s="230">
        <v>19</v>
      </c>
      <c r="W1026" s="230">
        <v>19</v>
      </c>
      <c r="X1026" s="230">
        <v>20</v>
      </c>
      <c r="Y1026" s="242">
        <v>17.208666666666662</v>
      </c>
      <c r="Z1026" s="227"/>
      <c r="AA1026" s="228"/>
      <c r="AB1026" s="228"/>
      <c r="AC1026" s="228"/>
      <c r="AD1026" s="228"/>
      <c r="AE1026" s="228"/>
      <c r="AF1026" s="228"/>
      <c r="AG1026" s="228"/>
      <c r="AH1026" s="228"/>
      <c r="AI1026" s="228"/>
      <c r="AJ1026" s="228"/>
      <c r="AK1026" s="228"/>
      <c r="AL1026" s="228"/>
      <c r="AM1026" s="228"/>
      <c r="AN1026" s="228"/>
      <c r="AO1026" s="228"/>
      <c r="AP1026" s="228"/>
      <c r="AQ1026" s="228"/>
      <c r="AR1026" s="228"/>
      <c r="AS1026" s="228"/>
      <c r="AT1026" s="228"/>
      <c r="AU1026" s="228"/>
      <c r="AV1026" s="228"/>
      <c r="AW1026" s="228"/>
      <c r="AX1026" s="228"/>
      <c r="AY1026" s="228"/>
      <c r="AZ1026" s="228"/>
      <c r="BA1026" s="228"/>
      <c r="BB1026" s="228"/>
      <c r="BC1026" s="228"/>
      <c r="BD1026" s="228"/>
      <c r="BE1026" s="228"/>
      <c r="BF1026" s="228"/>
      <c r="BG1026" s="228"/>
      <c r="BH1026" s="228"/>
      <c r="BI1026" s="228"/>
      <c r="BJ1026" s="228"/>
      <c r="BK1026" s="228"/>
      <c r="BL1026" s="228"/>
      <c r="BM1026" s="229">
        <v>19.6237215689785</v>
      </c>
    </row>
    <row r="1027" spans="1:65">
      <c r="A1027" s="30"/>
      <c r="B1027" s="19">
        <v>1</v>
      </c>
      <c r="C1027" s="9">
        <v>5</v>
      </c>
      <c r="D1027" s="230">
        <v>19</v>
      </c>
      <c r="E1027" s="242">
        <v>18</v>
      </c>
      <c r="F1027" s="242" t="s">
        <v>103</v>
      </c>
      <c r="G1027" s="230">
        <v>20</v>
      </c>
      <c r="H1027" s="230">
        <v>20</v>
      </c>
      <c r="I1027" s="230">
        <v>19</v>
      </c>
      <c r="J1027" s="230">
        <v>20</v>
      </c>
      <c r="K1027" s="230">
        <v>20</v>
      </c>
      <c r="L1027" s="230">
        <v>19</v>
      </c>
      <c r="M1027" s="230">
        <v>20</v>
      </c>
      <c r="N1027" s="230">
        <v>20</v>
      </c>
      <c r="O1027" s="230">
        <v>19.551326040406348</v>
      </c>
      <c r="P1027" s="230">
        <v>19</v>
      </c>
      <c r="Q1027" s="230">
        <v>20</v>
      </c>
      <c r="R1027" s="230">
        <v>20</v>
      </c>
      <c r="S1027" s="230">
        <v>20</v>
      </c>
      <c r="T1027" s="230">
        <v>19</v>
      </c>
      <c r="U1027" s="230">
        <v>19.955200000000001</v>
      </c>
      <c r="V1027" s="230">
        <v>19</v>
      </c>
      <c r="W1027" s="230">
        <v>19</v>
      </c>
      <c r="X1027" s="230">
        <v>20</v>
      </c>
      <c r="Y1027" s="242">
        <v>17.053666666666668</v>
      </c>
      <c r="Z1027" s="227"/>
      <c r="AA1027" s="228"/>
      <c r="AB1027" s="228"/>
      <c r="AC1027" s="228"/>
      <c r="AD1027" s="228"/>
      <c r="AE1027" s="228"/>
      <c r="AF1027" s="228"/>
      <c r="AG1027" s="228"/>
      <c r="AH1027" s="228"/>
      <c r="AI1027" s="228"/>
      <c r="AJ1027" s="228"/>
      <c r="AK1027" s="228"/>
      <c r="AL1027" s="228"/>
      <c r="AM1027" s="228"/>
      <c r="AN1027" s="228"/>
      <c r="AO1027" s="228"/>
      <c r="AP1027" s="228"/>
      <c r="AQ1027" s="228"/>
      <c r="AR1027" s="228"/>
      <c r="AS1027" s="228"/>
      <c r="AT1027" s="228"/>
      <c r="AU1027" s="228"/>
      <c r="AV1027" s="228"/>
      <c r="AW1027" s="228"/>
      <c r="AX1027" s="228"/>
      <c r="AY1027" s="228"/>
      <c r="AZ1027" s="228"/>
      <c r="BA1027" s="228"/>
      <c r="BB1027" s="228"/>
      <c r="BC1027" s="228"/>
      <c r="BD1027" s="228"/>
      <c r="BE1027" s="228"/>
      <c r="BF1027" s="228"/>
      <c r="BG1027" s="228"/>
      <c r="BH1027" s="228"/>
      <c r="BI1027" s="228"/>
      <c r="BJ1027" s="228"/>
      <c r="BK1027" s="228"/>
      <c r="BL1027" s="228"/>
      <c r="BM1027" s="229">
        <v>64</v>
      </c>
    </row>
    <row r="1028" spans="1:65">
      <c r="A1028" s="30"/>
      <c r="B1028" s="19">
        <v>1</v>
      </c>
      <c r="C1028" s="9">
        <v>6</v>
      </c>
      <c r="D1028" s="230">
        <v>19</v>
      </c>
      <c r="E1028" s="242">
        <v>17</v>
      </c>
      <c r="F1028" s="242" t="s">
        <v>103</v>
      </c>
      <c r="G1028" s="230">
        <v>20</v>
      </c>
      <c r="H1028" s="230">
        <v>20</v>
      </c>
      <c r="I1028" s="230">
        <v>19</v>
      </c>
      <c r="J1028" s="230">
        <v>20</v>
      </c>
      <c r="K1028" s="230">
        <v>20</v>
      </c>
      <c r="L1028" s="230">
        <v>19</v>
      </c>
      <c r="M1028" s="230">
        <v>19</v>
      </c>
      <c r="N1028" s="230">
        <v>21</v>
      </c>
      <c r="O1028" s="230">
        <v>20.140363529849292</v>
      </c>
      <c r="P1028" s="230">
        <v>18</v>
      </c>
      <c r="Q1028" s="230">
        <v>19</v>
      </c>
      <c r="R1028" s="230">
        <v>20</v>
      </c>
      <c r="S1028" s="230">
        <v>20</v>
      </c>
      <c r="T1028" s="230">
        <v>19</v>
      </c>
      <c r="U1028" s="230">
        <v>20.038799999999998</v>
      </c>
      <c r="V1028" s="230">
        <v>19</v>
      </c>
      <c r="W1028" s="230">
        <v>19</v>
      </c>
      <c r="X1028" s="230">
        <v>19</v>
      </c>
      <c r="Y1028" s="242">
        <v>17.523666666666667</v>
      </c>
      <c r="Z1028" s="227"/>
      <c r="AA1028" s="228"/>
      <c r="AB1028" s="228"/>
      <c r="AC1028" s="228"/>
      <c r="AD1028" s="228"/>
      <c r="AE1028" s="228"/>
      <c r="AF1028" s="228"/>
      <c r="AG1028" s="228"/>
      <c r="AH1028" s="228"/>
      <c r="AI1028" s="228"/>
      <c r="AJ1028" s="228"/>
      <c r="AK1028" s="228"/>
      <c r="AL1028" s="228"/>
      <c r="AM1028" s="228"/>
      <c r="AN1028" s="228"/>
      <c r="AO1028" s="228"/>
      <c r="AP1028" s="228"/>
      <c r="AQ1028" s="228"/>
      <c r="AR1028" s="228"/>
      <c r="AS1028" s="228"/>
      <c r="AT1028" s="228"/>
      <c r="AU1028" s="228"/>
      <c r="AV1028" s="228"/>
      <c r="AW1028" s="228"/>
      <c r="AX1028" s="228"/>
      <c r="AY1028" s="228"/>
      <c r="AZ1028" s="228"/>
      <c r="BA1028" s="228"/>
      <c r="BB1028" s="228"/>
      <c r="BC1028" s="228"/>
      <c r="BD1028" s="228"/>
      <c r="BE1028" s="228"/>
      <c r="BF1028" s="228"/>
      <c r="BG1028" s="228"/>
      <c r="BH1028" s="228"/>
      <c r="BI1028" s="228"/>
      <c r="BJ1028" s="228"/>
      <c r="BK1028" s="228"/>
      <c r="BL1028" s="228"/>
      <c r="BM1028" s="231"/>
    </row>
    <row r="1029" spans="1:65">
      <c r="A1029" s="30"/>
      <c r="B1029" s="20" t="s">
        <v>258</v>
      </c>
      <c r="C1029" s="12"/>
      <c r="D1029" s="232">
        <v>19</v>
      </c>
      <c r="E1029" s="232">
        <v>17.5</v>
      </c>
      <c r="F1029" s="232" t="s">
        <v>621</v>
      </c>
      <c r="G1029" s="232">
        <v>20.5</v>
      </c>
      <c r="H1029" s="232">
        <v>20</v>
      </c>
      <c r="I1029" s="232">
        <v>18.833333333333332</v>
      </c>
      <c r="J1029" s="232">
        <v>20</v>
      </c>
      <c r="K1029" s="232">
        <v>20</v>
      </c>
      <c r="L1029" s="232">
        <v>18.833333333333332</v>
      </c>
      <c r="M1029" s="232">
        <v>19.666666666666668</v>
      </c>
      <c r="N1029" s="232">
        <v>20.166666666666668</v>
      </c>
      <c r="O1029" s="232">
        <v>19.985043143924795</v>
      </c>
      <c r="P1029" s="232">
        <v>18.833333333333332</v>
      </c>
      <c r="Q1029" s="232">
        <v>19.166666666666668</v>
      </c>
      <c r="R1029" s="232">
        <v>20</v>
      </c>
      <c r="S1029" s="232">
        <v>20.5</v>
      </c>
      <c r="T1029" s="232">
        <v>19.166666666666668</v>
      </c>
      <c r="U1029" s="232">
        <v>19.998999999999999</v>
      </c>
      <c r="V1029" s="232">
        <v>19.166666666666668</v>
      </c>
      <c r="W1029" s="232">
        <v>19.5</v>
      </c>
      <c r="X1029" s="232">
        <v>19.833333333333332</v>
      </c>
      <c r="Y1029" s="232">
        <v>17.340555555555557</v>
      </c>
      <c r="Z1029" s="227"/>
      <c r="AA1029" s="228"/>
      <c r="AB1029" s="228"/>
      <c r="AC1029" s="228"/>
      <c r="AD1029" s="228"/>
      <c r="AE1029" s="228"/>
      <c r="AF1029" s="228"/>
      <c r="AG1029" s="228"/>
      <c r="AH1029" s="228"/>
      <c r="AI1029" s="228"/>
      <c r="AJ1029" s="228"/>
      <c r="AK1029" s="228"/>
      <c r="AL1029" s="228"/>
      <c r="AM1029" s="228"/>
      <c r="AN1029" s="228"/>
      <c r="AO1029" s="228"/>
      <c r="AP1029" s="228"/>
      <c r="AQ1029" s="228"/>
      <c r="AR1029" s="228"/>
      <c r="AS1029" s="228"/>
      <c r="AT1029" s="228"/>
      <c r="AU1029" s="228"/>
      <c r="AV1029" s="228"/>
      <c r="AW1029" s="228"/>
      <c r="AX1029" s="228"/>
      <c r="AY1029" s="228"/>
      <c r="AZ1029" s="228"/>
      <c r="BA1029" s="228"/>
      <c r="BB1029" s="228"/>
      <c r="BC1029" s="228"/>
      <c r="BD1029" s="228"/>
      <c r="BE1029" s="228"/>
      <c r="BF1029" s="228"/>
      <c r="BG1029" s="228"/>
      <c r="BH1029" s="228"/>
      <c r="BI1029" s="228"/>
      <c r="BJ1029" s="228"/>
      <c r="BK1029" s="228"/>
      <c r="BL1029" s="228"/>
      <c r="BM1029" s="231"/>
    </row>
    <row r="1030" spans="1:65">
      <c r="A1030" s="30"/>
      <c r="B1030" s="3" t="s">
        <v>259</v>
      </c>
      <c r="C1030" s="29"/>
      <c r="D1030" s="230">
        <v>19</v>
      </c>
      <c r="E1030" s="230">
        <v>17.5</v>
      </c>
      <c r="F1030" s="230" t="s">
        <v>621</v>
      </c>
      <c r="G1030" s="230">
        <v>20</v>
      </c>
      <c r="H1030" s="230">
        <v>20</v>
      </c>
      <c r="I1030" s="230">
        <v>19</v>
      </c>
      <c r="J1030" s="230">
        <v>20</v>
      </c>
      <c r="K1030" s="230">
        <v>20</v>
      </c>
      <c r="L1030" s="230">
        <v>19</v>
      </c>
      <c r="M1030" s="230">
        <v>20</v>
      </c>
      <c r="N1030" s="230">
        <v>20</v>
      </c>
      <c r="O1030" s="230">
        <v>20.024644320077403</v>
      </c>
      <c r="P1030" s="230">
        <v>19</v>
      </c>
      <c r="Q1030" s="230">
        <v>19</v>
      </c>
      <c r="R1030" s="230">
        <v>20</v>
      </c>
      <c r="S1030" s="230">
        <v>20.5</v>
      </c>
      <c r="T1030" s="230">
        <v>19</v>
      </c>
      <c r="U1030" s="230">
        <v>20.003399999999999</v>
      </c>
      <c r="V1030" s="230">
        <v>19</v>
      </c>
      <c r="W1030" s="230">
        <v>19.5</v>
      </c>
      <c r="X1030" s="230">
        <v>20</v>
      </c>
      <c r="Y1030" s="230">
        <v>17.289166666666667</v>
      </c>
      <c r="Z1030" s="227"/>
      <c r="AA1030" s="228"/>
      <c r="AB1030" s="228"/>
      <c r="AC1030" s="228"/>
      <c r="AD1030" s="228"/>
      <c r="AE1030" s="228"/>
      <c r="AF1030" s="228"/>
      <c r="AG1030" s="228"/>
      <c r="AH1030" s="228"/>
      <c r="AI1030" s="228"/>
      <c r="AJ1030" s="228"/>
      <c r="AK1030" s="228"/>
      <c r="AL1030" s="228"/>
      <c r="AM1030" s="228"/>
      <c r="AN1030" s="228"/>
      <c r="AO1030" s="228"/>
      <c r="AP1030" s="228"/>
      <c r="AQ1030" s="228"/>
      <c r="AR1030" s="228"/>
      <c r="AS1030" s="228"/>
      <c r="AT1030" s="228"/>
      <c r="AU1030" s="228"/>
      <c r="AV1030" s="228"/>
      <c r="AW1030" s="228"/>
      <c r="AX1030" s="228"/>
      <c r="AY1030" s="228"/>
      <c r="AZ1030" s="228"/>
      <c r="BA1030" s="228"/>
      <c r="BB1030" s="228"/>
      <c r="BC1030" s="228"/>
      <c r="BD1030" s="228"/>
      <c r="BE1030" s="228"/>
      <c r="BF1030" s="228"/>
      <c r="BG1030" s="228"/>
      <c r="BH1030" s="228"/>
      <c r="BI1030" s="228"/>
      <c r="BJ1030" s="228"/>
      <c r="BK1030" s="228"/>
      <c r="BL1030" s="228"/>
      <c r="BM1030" s="231"/>
    </row>
    <row r="1031" spans="1:65">
      <c r="A1031" s="30"/>
      <c r="B1031" s="3" t="s">
        <v>260</v>
      </c>
      <c r="C1031" s="29"/>
      <c r="D1031" s="24">
        <v>0</v>
      </c>
      <c r="E1031" s="24">
        <v>1.0488088481701516</v>
      </c>
      <c r="F1031" s="24" t="s">
        <v>621</v>
      </c>
      <c r="G1031" s="24">
        <v>0.83666002653407556</v>
      </c>
      <c r="H1031" s="24">
        <v>0</v>
      </c>
      <c r="I1031" s="24">
        <v>0.40824829046386296</v>
      </c>
      <c r="J1031" s="24">
        <v>0</v>
      </c>
      <c r="K1031" s="24">
        <v>0</v>
      </c>
      <c r="L1031" s="24">
        <v>0.40824829046386296</v>
      </c>
      <c r="M1031" s="24">
        <v>0.5163977794943222</v>
      </c>
      <c r="N1031" s="24">
        <v>0.752772652709081</v>
      </c>
      <c r="O1031" s="24">
        <v>0.39963870504322074</v>
      </c>
      <c r="P1031" s="24">
        <v>0.40824829046386302</v>
      </c>
      <c r="Q1031" s="24">
        <v>0.752772652709081</v>
      </c>
      <c r="R1031" s="24">
        <v>0</v>
      </c>
      <c r="S1031" s="24">
        <v>0.54772255750516607</v>
      </c>
      <c r="T1031" s="24">
        <v>0.40824829046386296</v>
      </c>
      <c r="U1031" s="24">
        <v>4.8275708177093854E-2</v>
      </c>
      <c r="V1031" s="24">
        <v>0.40824829046386296</v>
      </c>
      <c r="W1031" s="24">
        <v>0.54772255750516607</v>
      </c>
      <c r="X1031" s="24">
        <v>0.40824829046386302</v>
      </c>
      <c r="Y1031" s="24">
        <v>0.24669240105998474</v>
      </c>
      <c r="Z1031" s="155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3" t="s">
        <v>86</v>
      </c>
      <c r="C1032" s="29"/>
      <c r="D1032" s="13">
        <v>0</v>
      </c>
      <c r="E1032" s="13">
        <v>5.9931934181151524E-2</v>
      </c>
      <c r="F1032" s="13" t="s">
        <v>621</v>
      </c>
      <c r="G1032" s="13">
        <v>4.0812684221174421E-2</v>
      </c>
      <c r="H1032" s="13">
        <v>0</v>
      </c>
      <c r="I1032" s="13">
        <v>2.1676900378612193E-2</v>
      </c>
      <c r="J1032" s="13">
        <v>0</v>
      </c>
      <c r="K1032" s="13">
        <v>0</v>
      </c>
      <c r="L1032" s="13">
        <v>2.1676900378612193E-2</v>
      </c>
      <c r="M1032" s="13">
        <v>2.6257514211575704E-2</v>
      </c>
      <c r="N1032" s="13">
        <v>3.7327569555822199E-2</v>
      </c>
      <c r="O1032" s="13">
        <v>1.9996889782282305E-2</v>
      </c>
      <c r="P1032" s="13">
        <v>2.1676900378612196E-2</v>
      </c>
      <c r="Q1032" s="13">
        <v>3.927509492395205E-2</v>
      </c>
      <c r="R1032" s="13">
        <v>0</v>
      </c>
      <c r="S1032" s="13">
        <v>2.6718173536837371E-2</v>
      </c>
      <c r="T1032" s="13">
        <v>2.1299910806810238E-2</v>
      </c>
      <c r="U1032" s="13">
        <v>2.4139061041599007E-3</v>
      </c>
      <c r="V1032" s="13">
        <v>2.1299910806810238E-2</v>
      </c>
      <c r="W1032" s="13">
        <v>2.8088336282316211E-2</v>
      </c>
      <c r="X1032" s="13">
        <v>2.0583947418346037E-2</v>
      </c>
      <c r="Y1032" s="13">
        <v>1.4226326271360411E-2</v>
      </c>
      <c r="Z1032" s="155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261</v>
      </c>
      <c r="C1033" s="29"/>
      <c r="D1033" s="13">
        <v>-3.1784061284506282E-2</v>
      </c>
      <c r="E1033" s="13">
        <v>-0.10822216170941368</v>
      </c>
      <c r="F1033" s="13" t="s">
        <v>621</v>
      </c>
      <c r="G1033" s="13">
        <v>4.4654039140401114E-2</v>
      </c>
      <c r="H1033" s="13">
        <v>1.9174672332098686E-2</v>
      </c>
      <c r="I1033" s="13">
        <v>-4.0277183553940499E-2</v>
      </c>
      <c r="J1033" s="13">
        <v>1.9174672332098686E-2</v>
      </c>
      <c r="K1033" s="13">
        <v>1.9174672332098686E-2</v>
      </c>
      <c r="L1033" s="13">
        <v>-4.0277183553940499E-2</v>
      </c>
      <c r="M1033" s="13">
        <v>2.1884277932304741E-3</v>
      </c>
      <c r="N1033" s="13">
        <v>2.7667794601532902E-2</v>
      </c>
      <c r="O1033" s="13">
        <v>1.8412489887620342E-2</v>
      </c>
      <c r="P1033" s="13">
        <v>-4.0277183553940499E-2</v>
      </c>
      <c r="Q1033" s="13">
        <v>-2.3290939015072065E-2</v>
      </c>
      <c r="R1033" s="13">
        <v>1.9174672332098686E-2</v>
      </c>
      <c r="S1033" s="13">
        <v>4.4654039140401114E-2</v>
      </c>
      <c r="T1033" s="13">
        <v>-2.3290939015072065E-2</v>
      </c>
      <c r="U1033" s="13">
        <v>1.9123713598482084E-2</v>
      </c>
      <c r="V1033" s="13">
        <v>-2.3290939015072065E-2</v>
      </c>
      <c r="W1033" s="13">
        <v>-6.3046944762037427E-3</v>
      </c>
      <c r="X1033" s="13">
        <v>1.0681550062664469E-2</v>
      </c>
      <c r="Y1033" s="13">
        <v>-0.11634724868050561</v>
      </c>
      <c r="Z1033" s="155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262</v>
      </c>
      <c r="C1034" s="47"/>
      <c r="D1034" s="45">
        <v>0.94</v>
      </c>
      <c r="E1034" s="45">
        <v>3.37</v>
      </c>
      <c r="F1034" s="45">
        <v>30.88</v>
      </c>
      <c r="G1034" s="45">
        <v>1.48</v>
      </c>
      <c r="H1034" s="45">
        <v>0.67</v>
      </c>
      <c r="I1034" s="45">
        <v>1.21</v>
      </c>
      <c r="J1034" s="45">
        <v>0.67</v>
      </c>
      <c r="K1034" s="45">
        <v>0.67</v>
      </c>
      <c r="L1034" s="45">
        <v>1.21</v>
      </c>
      <c r="M1034" s="45">
        <v>0.13</v>
      </c>
      <c r="N1034" s="45">
        <v>0.94</v>
      </c>
      <c r="O1034" s="45">
        <v>0.65</v>
      </c>
      <c r="P1034" s="45">
        <v>1.21</v>
      </c>
      <c r="Q1034" s="45">
        <v>0.67</v>
      </c>
      <c r="R1034" s="45">
        <v>0.67</v>
      </c>
      <c r="S1034" s="45">
        <v>1.48</v>
      </c>
      <c r="T1034" s="45">
        <v>0.67</v>
      </c>
      <c r="U1034" s="45">
        <v>0.67</v>
      </c>
      <c r="V1034" s="45">
        <v>0.67</v>
      </c>
      <c r="W1034" s="45">
        <v>0.13</v>
      </c>
      <c r="X1034" s="45">
        <v>0.4</v>
      </c>
      <c r="Y1034" s="45">
        <v>3.63</v>
      </c>
      <c r="Z1034" s="155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BM1035" s="55"/>
    </row>
    <row r="1036" spans="1:65" ht="15">
      <c r="B1036" s="8" t="s">
        <v>488</v>
      </c>
      <c r="BM1036" s="28" t="s">
        <v>66</v>
      </c>
    </row>
    <row r="1037" spans="1:65" ht="15">
      <c r="A1037" s="25" t="s">
        <v>35</v>
      </c>
      <c r="B1037" s="18" t="s">
        <v>110</v>
      </c>
      <c r="C1037" s="15" t="s">
        <v>111</v>
      </c>
      <c r="D1037" s="16" t="s">
        <v>225</v>
      </c>
      <c r="E1037" s="17" t="s">
        <v>225</v>
      </c>
      <c r="F1037" s="17" t="s">
        <v>225</v>
      </c>
      <c r="G1037" s="17" t="s">
        <v>225</v>
      </c>
      <c r="H1037" s="17" t="s">
        <v>225</v>
      </c>
      <c r="I1037" s="17" t="s">
        <v>225</v>
      </c>
      <c r="J1037" s="17" t="s">
        <v>225</v>
      </c>
      <c r="K1037" s="17" t="s">
        <v>225</v>
      </c>
      <c r="L1037" s="17" t="s">
        <v>225</v>
      </c>
      <c r="M1037" s="17" t="s">
        <v>225</v>
      </c>
      <c r="N1037" s="17" t="s">
        <v>225</v>
      </c>
      <c r="O1037" s="17" t="s">
        <v>225</v>
      </c>
      <c r="P1037" s="17" t="s">
        <v>225</v>
      </c>
      <c r="Q1037" s="17" t="s">
        <v>225</v>
      </c>
      <c r="R1037" s="17" t="s">
        <v>225</v>
      </c>
      <c r="S1037" s="17" t="s">
        <v>225</v>
      </c>
      <c r="T1037" s="17" t="s">
        <v>225</v>
      </c>
      <c r="U1037" s="17" t="s">
        <v>225</v>
      </c>
      <c r="V1037" s="17" t="s">
        <v>225</v>
      </c>
      <c r="W1037" s="17" t="s">
        <v>225</v>
      </c>
      <c r="X1037" s="17" t="s">
        <v>225</v>
      </c>
      <c r="Y1037" s="155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226</v>
      </c>
      <c r="C1038" s="9" t="s">
        <v>226</v>
      </c>
      <c r="D1038" s="153" t="s">
        <v>228</v>
      </c>
      <c r="E1038" s="154" t="s">
        <v>229</v>
      </c>
      <c r="F1038" s="154" t="s">
        <v>230</v>
      </c>
      <c r="G1038" s="154" t="s">
        <v>231</v>
      </c>
      <c r="H1038" s="154" t="s">
        <v>232</v>
      </c>
      <c r="I1038" s="154" t="s">
        <v>233</v>
      </c>
      <c r="J1038" s="154" t="s">
        <v>234</v>
      </c>
      <c r="K1038" s="154" t="s">
        <v>235</v>
      </c>
      <c r="L1038" s="154" t="s">
        <v>236</v>
      </c>
      <c r="M1038" s="154" t="s">
        <v>237</v>
      </c>
      <c r="N1038" s="154" t="s">
        <v>238</v>
      </c>
      <c r="O1038" s="154" t="s">
        <v>239</v>
      </c>
      <c r="P1038" s="154" t="s">
        <v>240</v>
      </c>
      <c r="Q1038" s="154" t="s">
        <v>241</v>
      </c>
      <c r="R1038" s="154" t="s">
        <v>242</v>
      </c>
      <c r="S1038" s="154" t="s">
        <v>243</v>
      </c>
      <c r="T1038" s="154" t="s">
        <v>244</v>
      </c>
      <c r="U1038" s="154" t="s">
        <v>247</v>
      </c>
      <c r="V1038" s="154" t="s">
        <v>249</v>
      </c>
      <c r="W1038" s="154" t="s">
        <v>250</v>
      </c>
      <c r="X1038" s="154" t="s">
        <v>251</v>
      </c>
      <c r="Y1038" s="155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271</v>
      </c>
      <c r="E1039" s="11" t="s">
        <v>272</v>
      </c>
      <c r="F1039" s="11" t="s">
        <v>114</v>
      </c>
      <c r="G1039" s="11" t="s">
        <v>271</v>
      </c>
      <c r="H1039" s="11" t="s">
        <v>114</v>
      </c>
      <c r="I1039" s="11" t="s">
        <v>272</v>
      </c>
      <c r="J1039" s="11" t="s">
        <v>114</v>
      </c>
      <c r="K1039" s="11" t="s">
        <v>114</v>
      </c>
      <c r="L1039" s="11" t="s">
        <v>271</v>
      </c>
      <c r="M1039" s="11" t="s">
        <v>114</v>
      </c>
      <c r="N1039" s="11" t="s">
        <v>272</v>
      </c>
      <c r="O1039" s="11" t="s">
        <v>271</v>
      </c>
      <c r="P1039" s="11" t="s">
        <v>272</v>
      </c>
      <c r="Q1039" s="11" t="s">
        <v>272</v>
      </c>
      <c r="R1039" s="11" t="s">
        <v>271</v>
      </c>
      <c r="S1039" s="11" t="s">
        <v>271</v>
      </c>
      <c r="T1039" s="11" t="s">
        <v>272</v>
      </c>
      <c r="U1039" s="11" t="s">
        <v>272</v>
      </c>
      <c r="V1039" s="11" t="s">
        <v>271</v>
      </c>
      <c r="W1039" s="11" t="s">
        <v>114</v>
      </c>
      <c r="X1039" s="11" t="s">
        <v>114</v>
      </c>
      <c r="Y1039" s="155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2</v>
      </c>
    </row>
    <row r="1040" spans="1:65">
      <c r="A1040" s="30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155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3</v>
      </c>
    </row>
    <row r="1041" spans="1:65">
      <c r="A1041" s="30"/>
      <c r="B1041" s="18">
        <v>1</v>
      </c>
      <c r="C1041" s="14">
        <v>1</v>
      </c>
      <c r="D1041" s="22">
        <v>3.7</v>
      </c>
      <c r="E1041" s="22">
        <v>4</v>
      </c>
      <c r="F1041" s="150">
        <v>7.7100000000000009</v>
      </c>
      <c r="G1041" s="22">
        <v>4.0999999999999996</v>
      </c>
      <c r="H1041" s="150" t="s">
        <v>102</v>
      </c>
      <c r="I1041" s="22">
        <v>3.9</v>
      </c>
      <c r="J1041" s="150" t="s">
        <v>102</v>
      </c>
      <c r="K1041" s="150" t="s">
        <v>102</v>
      </c>
      <c r="L1041" s="22">
        <v>4.2</v>
      </c>
      <c r="M1041" s="150" t="s">
        <v>96</v>
      </c>
      <c r="N1041" s="22">
        <v>3.9</v>
      </c>
      <c r="O1041" s="22">
        <v>3.8457624312623779</v>
      </c>
      <c r="P1041" s="22">
        <v>3.63</v>
      </c>
      <c r="Q1041" s="22">
        <v>3.6</v>
      </c>
      <c r="R1041" s="150">
        <v>4.5</v>
      </c>
      <c r="S1041" s="22">
        <v>4</v>
      </c>
      <c r="T1041" s="22">
        <v>4</v>
      </c>
      <c r="U1041" s="22">
        <v>4.2</v>
      </c>
      <c r="V1041" s="22">
        <v>4.0999999999999996</v>
      </c>
      <c r="W1041" s="22">
        <v>4.0999999999999996</v>
      </c>
      <c r="X1041" s="150">
        <v>3.4859999999999998</v>
      </c>
      <c r="Y1041" s="155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1</v>
      </c>
    </row>
    <row r="1042" spans="1:65">
      <c r="A1042" s="30"/>
      <c r="B1042" s="19">
        <v>1</v>
      </c>
      <c r="C1042" s="9">
        <v>2</v>
      </c>
      <c r="D1042" s="11">
        <v>3.6</v>
      </c>
      <c r="E1042" s="11">
        <v>3.9</v>
      </c>
      <c r="F1042" s="151">
        <v>7.8</v>
      </c>
      <c r="G1042" s="11">
        <v>4.2</v>
      </c>
      <c r="H1042" s="151" t="s">
        <v>102</v>
      </c>
      <c r="I1042" s="11">
        <v>3.7</v>
      </c>
      <c r="J1042" s="151" t="s">
        <v>102</v>
      </c>
      <c r="K1042" s="151" t="s">
        <v>102</v>
      </c>
      <c r="L1042" s="11">
        <v>4.2</v>
      </c>
      <c r="M1042" s="151">
        <v>11</v>
      </c>
      <c r="N1042" s="11">
        <v>3.8</v>
      </c>
      <c r="O1042" s="11">
        <v>3.9486507401721092</v>
      </c>
      <c r="P1042" s="11">
        <v>3.72</v>
      </c>
      <c r="Q1042" s="11">
        <v>3.9</v>
      </c>
      <c r="R1042" s="151">
        <v>4.8</v>
      </c>
      <c r="S1042" s="11">
        <v>4</v>
      </c>
      <c r="T1042" s="11">
        <v>3.7</v>
      </c>
      <c r="U1042" s="11">
        <v>4</v>
      </c>
      <c r="V1042" s="11">
        <v>4.0999999999999996</v>
      </c>
      <c r="W1042" s="11">
        <v>3.9</v>
      </c>
      <c r="X1042" s="151">
        <v>3.9604999999999997</v>
      </c>
      <c r="Y1042" s="155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27</v>
      </c>
    </row>
    <row r="1043" spans="1:65">
      <c r="A1043" s="30"/>
      <c r="B1043" s="19">
        <v>1</v>
      </c>
      <c r="C1043" s="9">
        <v>3</v>
      </c>
      <c r="D1043" s="11">
        <v>3.7</v>
      </c>
      <c r="E1043" s="11">
        <v>3.5</v>
      </c>
      <c r="F1043" s="151">
        <v>8.27</v>
      </c>
      <c r="G1043" s="11">
        <v>4</v>
      </c>
      <c r="H1043" s="151" t="s">
        <v>102</v>
      </c>
      <c r="I1043" s="11">
        <v>3.7</v>
      </c>
      <c r="J1043" s="151" t="s">
        <v>102</v>
      </c>
      <c r="K1043" s="151" t="s">
        <v>102</v>
      </c>
      <c r="L1043" s="11">
        <v>4.0999999999999996</v>
      </c>
      <c r="M1043" s="151" t="s">
        <v>96</v>
      </c>
      <c r="N1043" s="11">
        <v>4</v>
      </c>
      <c r="O1043" s="11">
        <v>3.8983270697165637</v>
      </c>
      <c r="P1043" s="11">
        <v>3.64</v>
      </c>
      <c r="Q1043" s="11">
        <v>4</v>
      </c>
      <c r="R1043" s="151">
        <v>4.7</v>
      </c>
      <c r="S1043" s="11">
        <v>4.0999999999999996</v>
      </c>
      <c r="T1043" s="11">
        <v>4</v>
      </c>
      <c r="U1043" s="11">
        <v>4.0999999999999996</v>
      </c>
      <c r="V1043" s="156">
        <v>4.5999999999999996</v>
      </c>
      <c r="W1043" s="11">
        <v>3.7</v>
      </c>
      <c r="X1043" s="151">
        <v>6.7240000000000002</v>
      </c>
      <c r="Y1043" s="155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16</v>
      </c>
    </row>
    <row r="1044" spans="1:65">
      <c r="A1044" s="30"/>
      <c r="B1044" s="19">
        <v>1</v>
      </c>
      <c r="C1044" s="9">
        <v>4</v>
      </c>
      <c r="D1044" s="11">
        <v>3.5</v>
      </c>
      <c r="E1044" s="11">
        <v>3.8</v>
      </c>
      <c r="F1044" s="151">
        <v>7.79</v>
      </c>
      <c r="G1044" s="11">
        <v>4</v>
      </c>
      <c r="H1044" s="151" t="s">
        <v>102</v>
      </c>
      <c r="I1044" s="11">
        <v>3.7</v>
      </c>
      <c r="J1044" s="151" t="s">
        <v>102</v>
      </c>
      <c r="K1044" s="151" t="s">
        <v>102</v>
      </c>
      <c r="L1044" s="11">
        <v>4.3</v>
      </c>
      <c r="M1044" s="151" t="s">
        <v>96</v>
      </c>
      <c r="N1044" s="11">
        <v>3.8</v>
      </c>
      <c r="O1044" s="11">
        <v>3.809620634461051</v>
      </c>
      <c r="P1044" s="11">
        <v>3.64</v>
      </c>
      <c r="Q1044" s="11">
        <v>3.8</v>
      </c>
      <c r="R1044" s="151">
        <v>4.5</v>
      </c>
      <c r="S1044" s="11">
        <v>4.0999999999999996</v>
      </c>
      <c r="T1044" s="156">
        <v>3.4</v>
      </c>
      <c r="U1044" s="11">
        <v>3.9</v>
      </c>
      <c r="V1044" s="11">
        <v>4.0999999999999996</v>
      </c>
      <c r="W1044" s="11">
        <v>4</v>
      </c>
      <c r="X1044" s="151">
        <v>4.8380000000000001</v>
      </c>
      <c r="Y1044" s="155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3.9207121204791449</v>
      </c>
    </row>
    <row r="1045" spans="1:65">
      <c r="A1045" s="30"/>
      <c r="B1045" s="19">
        <v>1</v>
      </c>
      <c r="C1045" s="9">
        <v>5</v>
      </c>
      <c r="D1045" s="11">
        <v>3.5</v>
      </c>
      <c r="E1045" s="11">
        <v>3.9</v>
      </c>
      <c r="F1045" s="151">
        <v>7.55</v>
      </c>
      <c r="G1045" s="11">
        <v>3.9</v>
      </c>
      <c r="H1045" s="151" t="s">
        <v>102</v>
      </c>
      <c r="I1045" s="11">
        <v>3.7</v>
      </c>
      <c r="J1045" s="151" t="s">
        <v>102</v>
      </c>
      <c r="K1045" s="151" t="s">
        <v>102</v>
      </c>
      <c r="L1045" s="11">
        <v>4.2</v>
      </c>
      <c r="M1045" s="151" t="s">
        <v>96</v>
      </c>
      <c r="N1045" s="11">
        <v>3.8</v>
      </c>
      <c r="O1045" s="11">
        <v>3.9522047694845814</v>
      </c>
      <c r="P1045" s="11">
        <v>3.58</v>
      </c>
      <c r="Q1045" s="11">
        <v>4</v>
      </c>
      <c r="R1045" s="151">
        <v>4.7</v>
      </c>
      <c r="S1045" s="11">
        <v>4.0999999999999996</v>
      </c>
      <c r="T1045" s="11">
        <v>4.0999999999999996</v>
      </c>
      <c r="U1045" s="11">
        <v>4.0999999999999996</v>
      </c>
      <c r="V1045" s="11">
        <v>4.2</v>
      </c>
      <c r="W1045" s="11">
        <v>4.0999999999999996</v>
      </c>
      <c r="X1045" s="151">
        <v>5.1736666666666666</v>
      </c>
      <c r="Y1045" s="155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65</v>
      </c>
    </row>
    <row r="1046" spans="1:65">
      <c r="A1046" s="30"/>
      <c r="B1046" s="19">
        <v>1</v>
      </c>
      <c r="C1046" s="9">
        <v>6</v>
      </c>
      <c r="D1046" s="11">
        <v>3.6</v>
      </c>
      <c r="E1046" s="11">
        <v>3.9</v>
      </c>
      <c r="F1046" s="156">
        <v>6.71</v>
      </c>
      <c r="G1046" s="11">
        <v>4.0999999999999996</v>
      </c>
      <c r="H1046" s="151" t="s">
        <v>102</v>
      </c>
      <c r="I1046" s="11">
        <v>3.7</v>
      </c>
      <c r="J1046" s="151" t="s">
        <v>102</v>
      </c>
      <c r="K1046" s="151" t="s">
        <v>102</v>
      </c>
      <c r="L1046" s="11">
        <v>4.2</v>
      </c>
      <c r="M1046" s="151">
        <v>13</v>
      </c>
      <c r="N1046" s="11">
        <v>3.8</v>
      </c>
      <c r="O1046" s="11">
        <v>3.9052524751514359</v>
      </c>
      <c r="P1046" s="11">
        <v>3.55</v>
      </c>
      <c r="Q1046" s="11">
        <v>4</v>
      </c>
      <c r="R1046" s="151">
        <v>4.9000000000000004</v>
      </c>
      <c r="S1046" s="11">
        <v>4.0999999999999996</v>
      </c>
      <c r="T1046" s="11">
        <v>4.0999999999999996</v>
      </c>
      <c r="U1046" s="11">
        <v>4.0999999999999996</v>
      </c>
      <c r="V1046" s="11">
        <v>4.2</v>
      </c>
      <c r="W1046" s="11">
        <v>4</v>
      </c>
      <c r="X1046" s="151">
        <v>4.3940000000000001</v>
      </c>
      <c r="Y1046" s="155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20" t="s">
        <v>258</v>
      </c>
      <c r="C1047" s="12"/>
      <c r="D1047" s="23">
        <v>3.6</v>
      </c>
      <c r="E1047" s="23">
        <v>3.8333333333333326</v>
      </c>
      <c r="F1047" s="23">
        <v>7.6383333333333328</v>
      </c>
      <c r="G1047" s="23">
        <v>4.05</v>
      </c>
      <c r="H1047" s="23" t="s">
        <v>621</v>
      </c>
      <c r="I1047" s="23">
        <v>3.7333333333333329</v>
      </c>
      <c r="J1047" s="23" t="s">
        <v>621</v>
      </c>
      <c r="K1047" s="23" t="s">
        <v>621</v>
      </c>
      <c r="L1047" s="23">
        <v>4.2</v>
      </c>
      <c r="M1047" s="23">
        <v>12</v>
      </c>
      <c r="N1047" s="23">
        <v>3.85</v>
      </c>
      <c r="O1047" s="23">
        <v>3.893303020041353</v>
      </c>
      <c r="P1047" s="23">
        <v>3.6266666666666669</v>
      </c>
      <c r="Q1047" s="23">
        <v>3.8833333333333333</v>
      </c>
      <c r="R1047" s="23">
        <v>4.6833333333333336</v>
      </c>
      <c r="S1047" s="23">
        <v>4.0666666666666664</v>
      </c>
      <c r="T1047" s="23">
        <v>3.8833333333333329</v>
      </c>
      <c r="U1047" s="23">
        <v>4.0666666666666664</v>
      </c>
      <c r="V1047" s="23">
        <v>4.2166666666666659</v>
      </c>
      <c r="W1047" s="23">
        <v>3.9666666666666663</v>
      </c>
      <c r="X1047" s="23">
        <v>4.7626944444444446</v>
      </c>
      <c r="Y1047" s="155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3" t="s">
        <v>259</v>
      </c>
      <c r="C1048" s="29"/>
      <c r="D1048" s="11">
        <v>3.6</v>
      </c>
      <c r="E1048" s="11">
        <v>3.9</v>
      </c>
      <c r="F1048" s="11">
        <v>7.75</v>
      </c>
      <c r="G1048" s="11">
        <v>4.05</v>
      </c>
      <c r="H1048" s="11" t="s">
        <v>621</v>
      </c>
      <c r="I1048" s="11">
        <v>3.7</v>
      </c>
      <c r="J1048" s="11" t="s">
        <v>621</v>
      </c>
      <c r="K1048" s="11" t="s">
        <v>621</v>
      </c>
      <c r="L1048" s="11">
        <v>4.2</v>
      </c>
      <c r="M1048" s="11">
        <v>12</v>
      </c>
      <c r="N1048" s="11">
        <v>3.8</v>
      </c>
      <c r="O1048" s="11">
        <v>3.9017897724339998</v>
      </c>
      <c r="P1048" s="11">
        <v>3.6349999999999998</v>
      </c>
      <c r="Q1048" s="11">
        <v>3.95</v>
      </c>
      <c r="R1048" s="11">
        <v>4.7</v>
      </c>
      <c r="S1048" s="11">
        <v>4.0999999999999996</v>
      </c>
      <c r="T1048" s="11">
        <v>4</v>
      </c>
      <c r="U1048" s="11">
        <v>4.0999999999999996</v>
      </c>
      <c r="V1048" s="11">
        <v>4.1500000000000004</v>
      </c>
      <c r="W1048" s="11">
        <v>4</v>
      </c>
      <c r="X1048" s="11">
        <v>4.6159999999999997</v>
      </c>
      <c r="Y1048" s="155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260</v>
      </c>
      <c r="C1049" s="29"/>
      <c r="D1049" s="24">
        <v>8.9442719099991672E-2</v>
      </c>
      <c r="E1049" s="24">
        <v>0.1751190071541826</v>
      </c>
      <c r="F1049" s="24">
        <v>0.5143701650238538</v>
      </c>
      <c r="G1049" s="24">
        <v>0.10488088481701516</v>
      </c>
      <c r="H1049" s="24" t="s">
        <v>621</v>
      </c>
      <c r="I1049" s="24">
        <v>8.1649658092772498E-2</v>
      </c>
      <c r="J1049" s="24" t="s">
        <v>621</v>
      </c>
      <c r="K1049" s="24" t="s">
        <v>621</v>
      </c>
      <c r="L1049" s="24">
        <v>6.3245553203367638E-2</v>
      </c>
      <c r="M1049" s="24">
        <v>1.4142135623730951</v>
      </c>
      <c r="N1049" s="24">
        <v>8.3666002653407623E-2</v>
      </c>
      <c r="O1049" s="24">
        <v>5.6504275947177982E-2</v>
      </c>
      <c r="P1049" s="24">
        <v>5.8537737116040621E-2</v>
      </c>
      <c r="Q1049" s="24">
        <v>0.16020819787597221</v>
      </c>
      <c r="R1049" s="24">
        <v>0.16020819787597229</v>
      </c>
      <c r="S1049" s="24">
        <v>5.1639777949432038E-2</v>
      </c>
      <c r="T1049" s="24">
        <v>0.27868739954771299</v>
      </c>
      <c r="U1049" s="24">
        <v>0.10327955589886445</v>
      </c>
      <c r="V1049" s="24">
        <v>0.19407902170679514</v>
      </c>
      <c r="W1049" s="24">
        <v>0.15055453054181603</v>
      </c>
      <c r="X1049" s="24">
        <v>1.1340801383434891</v>
      </c>
      <c r="Y1049" s="214"/>
      <c r="Z1049" s="215"/>
      <c r="AA1049" s="215"/>
      <c r="AB1049" s="215"/>
      <c r="AC1049" s="215"/>
      <c r="AD1049" s="215"/>
      <c r="AE1049" s="215"/>
      <c r="AF1049" s="215"/>
      <c r="AG1049" s="215"/>
      <c r="AH1049" s="215"/>
      <c r="AI1049" s="215"/>
      <c r="AJ1049" s="215"/>
      <c r="AK1049" s="215"/>
      <c r="AL1049" s="215"/>
      <c r="AM1049" s="215"/>
      <c r="AN1049" s="215"/>
      <c r="AO1049" s="215"/>
      <c r="AP1049" s="215"/>
      <c r="AQ1049" s="215"/>
      <c r="AR1049" s="215"/>
      <c r="AS1049" s="215"/>
      <c r="AT1049" s="215"/>
      <c r="AU1049" s="215"/>
      <c r="AV1049" s="215"/>
      <c r="AW1049" s="215"/>
      <c r="AX1049" s="215"/>
      <c r="AY1049" s="215"/>
      <c r="AZ1049" s="215"/>
      <c r="BA1049" s="215"/>
      <c r="BB1049" s="215"/>
      <c r="BC1049" s="215"/>
      <c r="BD1049" s="215"/>
      <c r="BE1049" s="215"/>
      <c r="BF1049" s="215"/>
      <c r="BG1049" s="215"/>
      <c r="BH1049" s="215"/>
      <c r="BI1049" s="215"/>
      <c r="BJ1049" s="215"/>
      <c r="BK1049" s="215"/>
      <c r="BL1049" s="215"/>
      <c r="BM1049" s="56"/>
    </row>
    <row r="1050" spans="1:65">
      <c r="A1050" s="30"/>
      <c r="B1050" s="3" t="s">
        <v>86</v>
      </c>
      <c r="C1050" s="29"/>
      <c r="D1050" s="13">
        <v>2.4845199749997687E-2</v>
      </c>
      <c r="E1050" s="13">
        <v>4.5683219257612859E-2</v>
      </c>
      <c r="F1050" s="13">
        <v>6.7340628194264091E-2</v>
      </c>
      <c r="G1050" s="13">
        <v>2.5896514769633373E-2</v>
      </c>
      <c r="H1050" s="13" t="s">
        <v>621</v>
      </c>
      <c r="I1050" s="13">
        <v>2.1870444131992635E-2</v>
      </c>
      <c r="J1050" s="13" t="s">
        <v>621</v>
      </c>
      <c r="K1050" s="13" t="s">
        <v>621</v>
      </c>
      <c r="L1050" s="13">
        <v>1.5058465048420866E-2</v>
      </c>
      <c r="M1050" s="13">
        <v>0.11785113019775793</v>
      </c>
      <c r="N1050" s="13">
        <v>2.1731429260625355E-2</v>
      </c>
      <c r="O1050" s="13">
        <v>1.4513197574479527E-2</v>
      </c>
      <c r="P1050" s="13">
        <v>1.6140920160672964E-2</v>
      </c>
      <c r="Q1050" s="13">
        <v>4.125532992514306E-2</v>
      </c>
      <c r="R1050" s="13">
        <v>3.4208156130100843E-2</v>
      </c>
      <c r="S1050" s="13">
        <v>1.2698306053139026E-2</v>
      </c>
      <c r="T1050" s="13">
        <v>7.1764995591685754E-2</v>
      </c>
      <c r="U1050" s="13">
        <v>2.5396612106278145E-2</v>
      </c>
      <c r="V1050" s="13">
        <v>4.6026645464062099E-2</v>
      </c>
      <c r="W1050" s="13">
        <v>3.7954923666004045E-2</v>
      </c>
      <c r="X1050" s="13">
        <v>0.23811734125970713</v>
      </c>
      <c r="Y1050" s="155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261</v>
      </c>
      <c r="C1051" s="29"/>
      <c r="D1051" s="13">
        <v>-8.179945648239817E-2</v>
      </c>
      <c r="E1051" s="13">
        <v>-2.2286458291442712E-2</v>
      </c>
      <c r="F1051" s="13">
        <v>0.94820050506535591</v>
      </c>
      <c r="G1051" s="13">
        <v>3.2975611457302101E-2</v>
      </c>
      <c r="H1051" s="13" t="s">
        <v>621</v>
      </c>
      <c r="I1051" s="13">
        <v>-4.7792028944709353E-2</v>
      </c>
      <c r="J1051" s="13" t="s">
        <v>621</v>
      </c>
      <c r="K1051" s="13" t="s">
        <v>621</v>
      </c>
      <c r="L1051" s="13">
        <v>7.1233967437202228E-2</v>
      </c>
      <c r="M1051" s="13">
        <v>2.0606684783920062</v>
      </c>
      <c r="N1051" s="13">
        <v>-1.8035529849231402E-2</v>
      </c>
      <c r="O1051" s="13">
        <v>-6.9908474775858265E-3</v>
      </c>
      <c r="P1051" s="13">
        <v>-7.4997970974860273E-2</v>
      </c>
      <c r="Q1051" s="13">
        <v>-9.5336729648091145E-3</v>
      </c>
      <c r="R1051" s="13">
        <v>0.19451089226132456</v>
      </c>
      <c r="S1051" s="13">
        <v>3.7226539899513078E-2</v>
      </c>
      <c r="T1051" s="13">
        <v>-9.5336729648092255E-3</v>
      </c>
      <c r="U1051" s="13">
        <v>3.7226539899513078E-2</v>
      </c>
      <c r="V1051" s="13">
        <v>7.5484895879412983E-2</v>
      </c>
      <c r="W1051" s="13">
        <v>1.1720969246246327E-2</v>
      </c>
      <c r="X1051" s="13">
        <v>0.21475239652698663</v>
      </c>
      <c r="Y1051" s="155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262</v>
      </c>
      <c r="C1052" s="47"/>
      <c r="D1052" s="45">
        <v>1.35</v>
      </c>
      <c r="E1052" s="45">
        <v>0.67</v>
      </c>
      <c r="F1052" s="45">
        <v>10.32</v>
      </c>
      <c r="G1052" s="45">
        <v>0.05</v>
      </c>
      <c r="H1052" s="45">
        <v>60.5</v>
      </c>
      <c r="I1052" s="45">
        <v>0.96</v>
      </c>
      <c r="J1052" s="45">
        <v>60.5</v>
      </c>
      <c r="K1052" s="45">
        <v>60.5</v>
      </c>
      <c r="L1052" s="45">
        <v>0.39</v>
      </c>
      <c r="M1052" s="45">
        <v>9.44</v>
      </c>
      <c r="N1052" s="45">
        <v>0.63</v>
      </c>
      <c r="O1052" s="45">
        <v>0.5</v>
      </c>
      <c r="P1052" s="45">
        <v>1.27</v>
      </c>
      <c r="Q1052" s="45">
        <v>0.53</v>
      </c>
      <c r="R1052" s="45">
        <v>1.78</v>
      </c>
      <c r="S1052" s="45">
        <v>0</v>
      </c>
      <c r="T1052" s="45">
        <v>0.53</v>
      </c>
      <c r="U1052" s="45">
        <v>0</v>
      </c>
      <c r="V1052" s="45">
        <v>0.43</v>
      </c>
      <c r="W1052" s="45">
        <v>0.28999999999999998</v>
      </c>
      <c r="X1052" s="45">
        <v>2.0099999999999998</v>
      </c>
      <c r="Y1052" s="155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BM1053" s="55"/>
    </row>
    <row r="1054" spans="1:65" ht="15">
      <c r="B1054" s="8" t="s">
        <v>489</v>
      </c>
      <c r="BM1054" s="28" t="s">
        <v>66</v>
      </c>
    </row>
    <row r="1055" spans="1:65" ht="15">
      <c r="A1055" s="25" t="s">
        <v>38</v>
      </c>
      <c r="B1055" s="18" t="s">
        <v>110</v>
      </c>
      <c r="C1055" s="15" t="s">
        <v>111</v>
      </c>
      <c r="D1055" s="16" t="s">
        <v>225</v>
      </c>
      <c r="E1055" s="17" t="s">
        <v>225</v>
      </c>
      <c r="F1055" s="17" t="s">
        <v>225</v>
      </c>
      <c r="G1055" s="17" t="s">
        <v>225</v>
      </c>
      <c r="H1055" s="17" t="s">
        <v>225</v>
      </c>
      <c r="I1055" s="17" t="s">
        <v>225</v>
      </c>
      <c r="J1055" s="17" t="s">
        <v>225</v>
      </c>
      <c r="K1055" s="17" t="s">
        <v>225</v>
      </c>
      <c r="L1055" s="17" t="s">
        <v>225</v>
      </c>
      <c r="M1055" s="17" t="s">
        <v>225</v>
      </c>
      <c r="N1055" s="17" t="s">
        <v>225</v>
      </c>
      <c r="O1055" s="17" t="s">
        <v>225</v>
      </c>
      <c r="P1055" s="17" t="s">
        <v>225</v>
      </c>
      <c r="Q1055" s="17" t="s">
        <v>225</v>
      </c>
      <c r="R1055" s="17" t="s">
        <v>225</v>
      </c>
      <c r="S1055" s="17" t="s">
        <v>225</v>
      </c>
      <c r="T1055" s="17" t="s">
        <v>225</v>
      </c>
      <c r="U1055" s="17" t="s">
        <v>225</v>
      </c>
      <c r="V1055" s="155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226</v>
      </c>
      <c r="C1056" s="9" t="s">
        <v>226</v>
      </c>
      <c r="D1056" s="153" t="s">
        <v>228</v>
      </c>
      <c r="E1056" s="154" t="s">
        <v>229</v>
      </c>
      <c r="F1056" s="154" t="s">
        <v>230</v>
      </c>
      <c r="G1056" s="154" t="s">
        <v>231</v>
      </c>
      <c r="H1056" s="154" t="s">
        <v>233</v>
      </c>
      <c r="I1056" s="154" t="s">
        <v>236</v>
      </c>
      <c r="J1056" s="154" t="s">
        <v>237</v>
      </c>
      <c r="K1056" s="154" t="s">
        <v>238</v>
      </c>
      <c r="L1056" s="154" t="s">
        <v>239</v>
      </c>
      <c r="M1056" s="154" t="s">
        <v>240</v>
      </c>
      <c r="N1056" s="154" t="s">
        <v>241</v>
      </c>
      <c r="O1056" s="154" t="s">
        <v>242</v>
      </c>
      <c r="P1056" s="154" t="s">
        <v>243</v>
      </c>
      <c r="Q1056" s="154" t="s">
        <v>244</v>
      </c>
      <c r="R1056" s="154" t="s">
        <v>245</v>
      </c>
      <c r="S1056" s="154" t="s">
        <v>247</v>
      </c>
      <c r="T1056" s="154" t="s">
        <v>249</v>
      </c>
      <c r="U1056" s="154" t="s">
        <v>250</v>
      </c>
      <c r="V1056" s="155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3</v>
      </c>
    </row>
    <row r="1057" spans="1:65">
      <c r="A1057" s="30"/>
      <c r="B1057" s="19"/>
      <c r="C1057" s="9"/>
      <c r="D1057" s="10" t="s">
        <v>271</v>
      </c>
      <c r="E1057" s="11" t="s">
        <v>272</v>
      </c>
      <c r="F1057" s="11" t="s">
        <v>114</v>
      </c>
      <c r="G1057" s="11" t="s">
        <v>271</v>
      </c>
      <c r="H1057" s="11" t="s">
        <v>272</v>
      </c>
      <c r="I1057" s="11" t="s">
        <v>271</v>
      </c>
      <c r="J1057" s="11" t="s">
        <v>114</v>
      </c>
      <c r="K1057" s="11" t="s">
        <v>272</v>
      </c>
      <c r="L1057" s="11" t="s">
        <v>271</v>
      </c>
      <c r="M1057" s="11" t="s">
        <v>272</v>
      </c>
      <c r="N1057" s="11" t="s">
        <v>272</v>
      </c>
      <c r="O1057" s="11" t="s">
        <v>271</v>
      </c>
      <c r="P1057" s="11" t="s">
        <v>271</v>
      </c>
      <c r="Q1057" s="11" t="s">
        <v>272</v>
      </c>
      <c r="R1057" s="11" t="s">
        <v>271</v>
      </c>
      <c r="S1057" s="11" t="s">
        <v>272</v>
      </c>
      <c r="T1057" s="11" t="s">
        <v>271</v>
      </c>
      <c r="U1057" s="11" t="s">
        <v>114</v>
      </c>
      <c r="V1057" s="155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</v>
      </c>
    </row>
    <row r="1058" spans="1:65">
      <c r="A1058" s="30"/>
      <c r="B1058" s="19"/>
      <c r="C1058" s="9"/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155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2</v>
      </c>
    </row>
    <row r="1059" spans="1:65">
      <c r="A1059" s="30"/>
      <c r="B1059" s="18">
        <v>1</v>
      </c>
      <c r="C1059" s="14">
        <v>1</v>
      </c>
      <c r="D1059" s="226">
        <v>15.2</v>
      </c>
      <c r="E1059" s="241">
        <v>10.3</v>
      </c>
      <c r="F1059" s="226">
        <v>14.96</v>
      </c>
      <c r="G1059" s="226">
        <v>15.6</v>
      </c>
      <c r="H1059" s="226">
        <v>15.5</v>
      </c>
      <c r="I1059" s="226">
        <v>15</v>
      </c>
      <c r="J1059" s="226">
        <v>14.2</v>
      </c>
      <c r="K1059" s="226">
        <v>16.7</v>
      </c>
      <c r="L1059" s="226">
        <v>14.920534909721766</v>
      </c>
      <c r="M1059" s="226">
        <v>15.79</v>
      </c>
      <c r="N1059" s="226">
        <v>15.400000000000002</v>
      </c>
      <c r="O1059" s="226">
        <v>16.7</v>
      </c>
      <c r="P1059" s="226">
        <v>16.600000000000001</v>
      </c>
      <c r="Q1059" s="226">
        <v>16.3</v>
      </c>
      <c r="R1059" s="226">
        <v>14.957352613362399</v>
      </c>
      <c r="S1059" s="226">
        <v>15.299999999999999</v>
      </c>
      <c r="T1059" s="226">
        <v>16.53</v>
      </c>
      <c r="U1059" s="226">
        <v>15.7</v>
      </c>
      <c r="V1059" s="227"/>
      <c r="W1059" s="228"/>
      <c r="X1059" s="228"/>
      <c r="Y1059" s="228"/>
      <c r="Z1059" s="228"/>
      <c r="AA1059" s="228"/>
      <c r="AB1059" s="228"/>
      <c r="AC1059" s="228"/>
      <c r="AD1059" s="228"/>
      <c r="AE1059" s="228"/>
      <c r="AF1059" s="228"/>
      <c r="AG1059" s="228"/>
      <c r="AH1059" s="228"/>
      <c r="AI1059" s="228"/>
      <c r="AJ1059" s="228"/>
      <c r="AK1059" s="228"/>
      <c r="AL1059" s="228"/>
      <c r="AM1059" s="228"/>
      <c r="AN1059" s="228"/>
      <c r="AO1059" s="228"/>
      <c r="AP1059" s="228"/>
      <c r="AQ1059" s="228"/>
      <c r="AR1059" s="228"/>
      <c r="AS1059" s="228"/>
      <c r="AT1059" s="228"/>
      <c r="AU1059" s="228"/>
      <c r="AV1059" s="228"/>
      <c r="AW1059" s="228"/>
      <c r="AX1059" s="228"/>
      <c r="AY1059" s="228"/>
      <c r="AZ1059" s="228"/>
      <c r="BA1059" s="228"/>
      <c r="BB1059" s="228"/>
      <c r="BC1059" s="228"/>
      <c r="BD1059" s="228"/>
      <c r="BE1059" s="228"/>
      <c r="BF1059" s="228"/>
      <c r="BG1059" s="228"/>
      <c r="BH1059" s="228"/>
      <c r="BI1059" s="228"/>
      <c r="BJ1059" s="228"/>
      <c r="BK1059" s="228"/>
      <c r="BL1059" s="228"/>
      <c r="BM1059" s="229">
        <v>1</v>
      </c>
    </row>
    <row r="1060" spans="1:65">
      <c r="A1060" s="30"/>
      <c r="B1060" s="19">
        <v>1</v>
      </c>
      <c r="C1060" s="9">
        <v>2</v>
      </c>
      <c r="D1060" s="230">
        <v>15</v>
      </c>
      <c r="E1060" s="242">
        <v>17.399999999999999</v>
      </c>
      <c r="F1060" s="230">
        <v>15.06</v>
      </c>
      <c r="G1060" s="230">
        <v>15.8</v>
      </c>
      <c r="H1060" s="230">
        <v>16</v>
      </c>
      <c r="I1060" s="230">
        <v>15.339999999999998</v>
      </c>
      <c r="J1060" s="230">
        <v>14.3</v>
      </c>
      <c r="K1060" s="230">
        <v>16.600000000000001</v>
      </c>
      <c r="L1060" s="230">
        <v>15.232402540018549</v>
      </c>
      <c r="M1060" s="230">
        <v>15.720000000000002</v>
      </c>
      <c r="N1060" s="230">
        <v>15.400000000000002</v>
      </c>
      <c r="O1060" s="243">
        <v>16.100000000000001</v>
      </c>
      <c r="P1060" s="230">
        <v>16.2</v>
      </c>
      <c r="Q1060" s="230">
        <v>14.3</v>
      </c>
      <c r="R1060" s="230">
        <v>14.9843207625501</v>
      </c>
      <c r="S1060" s="230">
        <v>15.7</v>
      </c>
      <c r="T1060" s="230">
        <v>16.61</v>
      </c>
      <c r="U1060" s="230">
        <v>15.5</v>
      </c>
      <c r="V1060" s="227"/>
      <c r="W1060" s="228"/>
      <c r="X1060" s="228"/>
      <c r="Y1060" s="228"/>
      <c r="Z1060" s="228"/>
      <c r="AA1060" s="228"/>
      <c r="AB1060" s="228"/>
      <c r="AC1060" s="228"/>
      <c r="AD1060" s="228"/>
      <c r="AE1060" s="228"/>
      <c r="AF1060" s="228"/>
      <c r="AG1060" s="228"/>
      <c r="AH1060" s="228"/>
      <c r="AI1060" s="228"/>
      <c r="AJ1060" s="228"/>
      <c r="AK1060" s="228"/>
      <c r="AL1060" s="228"/>
      <c r="AM1060" s="228"/>
      <c r="AN1060" s="228"/>
      <c r="AO1060" s="228"/>
      <c r="AP1060" s="228"/>
      <c r="AQ1060" s="228"/>
      <c r="AR1060" s="228"/>
      <c r="AS1060" s="228"/>
      <c r="AT1060" s="228"/>
      <c r="AU1060" s="228"/>
      <c r="AV1060" s="228"/>
      <c r="AW1060" s="228"/>
      <c r="AX1060" s="228"/>
      <c r="AY1060" s="228"/>
      <c r="AZ1060" s="228"/>
      <c r="BA1060" s="228"/>
      <c r="BB1060" s="228"/>
      <c r="BC1060" s="228"/>
      <c r="BD1060" s="228"/>
      <c r="BE1060" s="228"/>
      <c r="BF1060" s="228"/>
      <c r="BG1060" s="228"/>
      <c r="BH1060" s="228"/>
      <c r="BI1060" s="228"/>
      <c r="BJ1060" s="228"/>
      <c r="BK1060" s="228"/>
      <c r="BL1060" s="228"/>
      <c r="BM1060" s="229">
        <v>28</v>
      </c>
    </row>
    <row r="1061" spans="1:65">
      <c r="A1061" s="30"/>
      <c r="B1061" s="19">
        <v>1</v>
      </c>
      <c r="C1061" s="9">
        <v>3</v>
      </c>
      <c r="D1061" s="230">
        <v>14.9</v>
      </c>
      <c r="E1061" s="242">
        <v>10.8</v>
      </c>
      <c r="F1061" s="230">
        <v>15.1</v>
      </c>
      <c r="G1061" s="230">
        <v>15.299999999999999</v>
      </c>
      <c r="H1061" s="230">
        <v>15.8</v>
      </c>
      <c r="I1061" s="243">
        <v>16.04</v>
      </c>
      <c r="J1061" s="230">
        <v>14.4</v>
      </c>
      <c r="K1061" s="230">
        <v>16.3</v>
      </c>
      <c r="L1061" s="230">
        <v>15.09293363922805</v>
      </c>
      <c r="M1061" s="230">
        <v>15.71</v>
      </c>
      <c r="N1061" s="230">
        <v>15.6</v>
      </c>
      <c r="O1061" s="230">
        <v>16.7</v>
      </c>
      <c r="P1061" s="230">
        <v>16.600000000000001</v>
      </c>
      <c r="Q1061" s="230">
        <v>14.7</v>
      </c>
      <c r="R1061" s="230">
        <v>14.9642543829657</v>
      </c>
      <c r="S1061" s="230">
        <v>15.9</v>
      </c>
      <c r="T1061" s="230">
        <v>16.52</v>
      </c>
      <c r="U1061" s="230">
        <v>15.6</v>
      </c>
      <c r="V1061" s="227"/>
      <c r="W1061" s="228"/>
      <c r="X1061" s="228"/>
      <c r="Y1061" s="228"/>
      <c r="Z1061" s="228"/>
      <c r="AA1061" s="228"/>
      <c r="AB1061" s="228"/>
      <c r="AC1061" s="228"/>
      <c r="AD1061" s="228"/>
      <c r="AE1061" s="228"/>
      <c r="AF1061" s="228"/>
      <c r="AG1061" s="228"/>
      <c r="AH1061" s="228"/>
      <c r="AI1061" s="228"/>
      <c r="AJ1061" s="228"/>
      <c r="AK1061" s="228"/>
      <c r="AL1061" s="228"/>
      <c r="AM1061" s="228"/>
      <c r="AN1061" s="228"/>
      <c r="AO1061" s="228"/>
      <c r="AP1061" s="228"/>
      <c r="AQ1061" s="228"/>
      <c r="AR1061" s="228"/>
      <c r="AS1061" s="228"/>
      <c r="AT1061" s="228"/>
      <c r="AU1061" s="228"/>
      <c r="AV1061" s="228"/>
      <c r="AW1061" s="228"/>
      <c r="AX1061" s="228"/>
      <c r="AY1061" s="228"/>
      <c r="AZ1061" s="228"/>
      <c r="BA1061" s="228"/>
      <c r="BB1061" s="228"/>
      <c r="BC1061" s="228"/>
      <c r="BD1061" s="228"/>
      <c r="BE1061" s="228"/>
      <c r="BF1061" s="228"/>
      <c r="BG1061" s="228"/>
      <c r="BH1061" s="228"/>
      <c r="BI1061" s="228"/>
      <c r="BJ1061" s="228"/>
      <c r="BK1061" s="228"/>
      <c r="BL1061" s="228"/>
      <c r="BM1061" s="229">
        <v>16</v>
      </c>
    </row>
    <row r="1062" spans="1:65">
      <c r="A1062" s="30"/>
      <c r="B1062" s="19">
        <v>1</v>
      </c>
      <c r="C1062" s="9">
        <v>4</v>
      </c>
      <c r="D1062" s="230">
        <v>15.299999999999999</v>
      </c>
      <c r="E1062" s="242">
        <v>14.8</v>
      </c>
      <c r="F1062" s="230">
        <v>14.64</v>
      </c>
      <c r="G1062" s="230">
        <v>15.299999999999999</v>
      </c>
      <c r="H1062" s="230">
        <v>16</v>
      </c>
      <c r="I1062" s="230">
        <v>15.26</v>
      </c>
      <c r="J1062" s="230">
        <v>14.2</v>
      </c>
      <c r="K1062" s="230">
        <v>15.8</v>
      </c>
      <c r="L1062" s="230">
        <v>15.179538899162225</v>
      </c>
      <c r="M1062" s="230">
        <v>15.58</v>
      </c>
      <c r="N1062" s="230">
        <v>15.6</v>
      </c>
      <c r="O1062" s="230">
        <v>16.7</v>
      </c>
      <c r="P1062" s="230">
        <v>16.3</v>
      </c>
      <c r="Q1062" s="230">
        <v>15.9</v>
      </c>
      <c r="R1062" s="230">
        <v>15.0343134800247</v>
      </c>
      <c r="S1062" s="230">
        <v>14.9</v>
      </c>
      <c r="T1062" s="230">
        <v>16.5</v>
      </c>
      <c r="U1062" s="230">
        <v>15.7</v>
      </c>
      <c r="V1062" s="227"/>
      <c r="W1062" s="228"/>
      <c r="X1062" s="228"/>
      <c r="Y1062" s="228"/>
      <c r="Z1062" s="228"/>
      <c r="AA1062" s="228"/>
      <c r="AB1062" s="228"/>
      <c r="AC1062" s="228"/>
      <c r="AD1062" s="228"/>
      <c r="AE1062" s="228"/>
      <c r="AF1062" s="228"/>
      <c r="AG1062" s="228"/>
      <c r="AH1062" s="228"/>
      <c r="AI1062" s="228"/>
      <c r="AJ1062" s="228"/>
      <c r="AK1062" s="228"/>
      <c r="AL1062" s="228"/>
      <c r="AM1062" s="228"/>
      <c r="AN1062" s="228"/>
      <c r="AO1062" s="228"/>
      <c r="AP1062" s="228"/>
      <c r="AQ1062" s="228"/>
      <c r="AR1062" s="228"/>
      <c r="AS1062" s="228"/>
      <c r="AT1062" s="228"/>
      <c r="AU1062" s="228"/>
      <c r="AV1062" s="228"/>
      <c r="AW1062" s="228"/>
      <c r="AX1062" s="228"/>
      <c r="AY1062" s="228"/>
      <c r="AZ1062" s="228"/>
      <c r="BA1062" s="228"/>
      <c r="BB1062" s="228"/>
      <c r="BC1062" s="228"/>
      <c r="BD1062" s="228"/>
      <c r="BE1062" s="228"/>
      <c r="BF1062" s="228"/>
      <c r="BG1062" s="228"/>
      <c r="BH1062" s="228"/>
      <c r="BI1062" s="228"/>
      <c r="BJ1062" s="228"/>
      <c r="BK1062" s="228"/>
      <c r="BL1062" s="228"/>
      <c r="BM1062" s="229">
        <v>15.53903045493173</v>
      </c>
    </row>
    <row r="1063" spans="1:65">
      <c r="A1063" s="30"/>
      <c r="B1063" s="19">
        <v>1</v>
      </c>
      <c r="C1063" s="9">
        <v>5</v>
      </c>
      <c r="D1063" s="230">
        <v>15</v>
      </c>
      <c r="E1063" s="242">
        <v>13.8</v>
      </c>
      <c r="F1063" s="230">
        <v>15.14</v>
      </c>
      <c r="G1063" s="230">
        <v>15.299999999999999</v>
      </c>
      <c r="H1063" s="230">
        <v>16</v>
      </c>
      <c r="I1063" s="230">
        <v>14.86</v>
      </c>
      <c r="J1063" s="230">
        <v>14.3</v>
      </c>
      <c r="K1063" s="230">
        <v>16.100000000000001</v>
      </c>
      <c r="L1063" s="230">
        <v>15.043549765555696</v>
      </c>
      <c r="M1063" s="230">
        <v>15.690000000000001</v>
      </c>
      <c r="N1063" s="230">
        <v>15.8</v>
      </c>
      <c r="O1063" s="230">
        <v>16.8</v>
      </c>
      <c r="P1063" s="230">
        <v>16.3</v>
      </c>
      <c r="Q1063" s="230">
        <v>15.400000000000002</v>
      </c>
      <c r="R1063" s="230">
        <v>14.948311668674799</v>
      </c>
      <c r="S1063" s="230">
        <v>15.5</v>
      </c>
      <c r="T1063" s="230">
        <v>16.7</v>
      </c>
      <c r="U1063" s="230">
        <v>15.400000000000002</v>
      </c>
      <c r="V1063" s="227"/>
      <c r="W1063" s="228"/>
      <c r="X1063" s="228"/>
      <c r="Y1063" s="228"/>
      <c r="Z1063" s="228"/>
      <c r="AA1063" s="228"/>
      <c r="AB1063" s="228"/>
      <c r="AC1063" s="228"/>
      <c r="AD1063" s="228"/>
      <c r="AE1063" s="228"/>
      <c r="AF1063" s="228"/>
      <c r="AG1063" s="228"/>
      <c r="AH1063" s="228"/>
      <c r="AI1063" s="228"/>
      <c r="AJ1063" s="228"/>
      <c r="AK1063" s="228"/>
      <c r="AL1063" s="228"/>
      <c r="AM1063" s="228"/>
      <c r="AN1063" s="228"/>
      <c r="AO1063" s="228"/>
      <c r="AP1063" s="228"/>
      <c r="AQ1063" s="228"/>
      <c r="AR1063" s="228"/>
      <c r="AS1063" s="228"/>
      <c r="AT1063" s="228"/>
      <c r="AU1063" s="228"/>
      <c r="AV1063" s="228"/>
      <c r="AW1063" s="228"/>
      <c r="AX1063" s="228"/>
      <c r="AY1063" s="228"/>
      <c r="AZ1063" s="228"/>
      <c r="BA1063" s="228"/>
      <c r="BB1063" s="228"/>
      <c r="BC1063" s="228"/>
      <c r="BD1063" s="228"/>
      <c r="BE1063" s="228"/>
      <c r="BF1063" s="228"/>
      <c r="BG1063" s="228"/>
      <c r="BH1063" s="228"/>
      <c r="BI1063" s="228"/>
      <c r="BJ1063" s="228"/>
      <c r="BK1063" s="228"/>
      <c r="BL1063" s="228"/>
      <c r="BM1063" s="229">
        <v>66</v>
      </c>
    </row>
    <row r="1064" spans="1:65">
      <c r="A1064" s="30"/>
      <c r="B1064" s="19">
        <v>1</v>
      </c>
      <c r="C1064" s="9">
        <v>6</v>
      </c>
      <c r="D1064" s="230">
        <v>14.9</v>
      </c>
      <c r="E1064" s="242">
        <v>16.2</v>
      </c>
      <c r="F1064" s="230">
        <v>14.56</v>
      </c>
      <c r="G1064" s="230">
        <v>15.7</v>
      </c>
      <c r="H1064" s="230">
        <v>15.5</v>
      </c>
      <c r="I1064" s="230">
        <v>15.07</v>
      </c>
      <c r="J1064" s="230">
        <v>13.9</v>
      </c>
      <c r="K1064" s="230">
        <v>16.8</v>
      </c>
      <c r="L1064" s="230">
        <v>14.852236968548306</v>
      </c>
      <c r="M1064" s="230">
        <v>15.6</v>
      </c>
      <c r="N1064" s="230">
        <v>15.9</v>
      </c>
      <c r="O1064" s="230">
        <v>16.399999999999999</v>
      </c>
      <c r="P1064" s="230">
        <v>16.600000000000001</v>
      </c>
      <c r="Q1064" s="230">
        <v>14.7</v>
      </c>
      <c r="R1064" s="230">
        <v>15.055356773224201</v>
      </c>
      <c r="S1064" s="230">
        <v>15.299999999999999</v>
      </c>
      <c r="T1064" s="230">
        <v>16.71</v>
      </c>
      <c r="U1064" s="230">
        <v>15.2</v>
      </c>
      <c r="V1064" s="227"/>
      <c r="W1064" s="228"/>
      <c r="X1064" s="228"/>
      <c r="Y1064" s="228"/>
      <c r="Z1064" s="228"/>
      <c r="AA1064" s="228"/>
      <c r="AB1064" s="228"/>
      <c r="AC1064" s="228"/>
      <c r="AD1064" s="228"/>
      <c r="AE1064" s="228"/>
      <c r="AF1064" s="228"/>
      <c r="AG1064" s="228"/>
      <c r="AH1064" s="228"/>
      <c r="AI1064" s="228"/>
      <c r="AJ1064" s="228"/>
      <c r="AK1064" s="228"/>
      <c r="AL1064" s="228"/>
      <c r="AM1064" s="228"/>
      <c r="AN1064" s="228"/>
      <c r="AO1064" s="228"/>
      <c r="AP1064" s="228"/>
      <c r="AQ1064" s="228"/>
      <c r="AR1064" s="228"/>
      <c r="AS1064" s="228"/>
      <c r="AT1064" s="228"/>
      <c r="AU1064" s="228"/>
      <c r="AV1064" s="228"/>
      <c r="AW1064" s="228"/>
      <c r="AX1064" s="228"/>
      <c r="AY1064" s="228"/>
      <c r="AZ1064" s="228"/>
      <c r="BA1064" s="228"/>
      <c r="BB1064" s="228"/>
      <c r="BC1064" s="228"/>
      <c r="BD1064" s="228"/>
      <c r="BE1064" s="228"/>
      <c r="BF1064" s="228"/>
      <c r="BG1064" s="228"/>
      <c r="BH1064" s="228"/>
      <c r="BI1064" s="228"/>
      <c r="BJ1064" s="228"/>
      <c r="BK1064" s="228"/>
      <c r="BL1064" s="228"/>
      <c r="BM1064" s="231"/>
    </row>
    <row r="1065" spans="1:65">
      <c r="A1065" s="30"/>
      <c r="B1065" s="20" t="s">
        <v>258</v>
      </c>
      <c r="C1065" s="12"/>
      <c r="D1065" s="232">
        <v>15.050000000000002</v>
      </c>
      <c r="E1065" s="232">
        <v>13.883333333333333</v>
      </c>
      <c r="F1065" s="232">
        <v>14.910000000000002</v>
      </c>
      <c r="G1065" s="232">
        <v>15.5</v>
      </c>
      <c r="H1065" s="232">
        <v>15.799999999999999</v>
      </c>
      <c r="I1065" s="232">
        <v>15.261666666666665</v>
      </c>
      <c r="J1065" s="232">
        <v>14.216666666666667</v>
      </c>
      <c r="K1065" s="232">
        <v>16.383333333333333</v>
      </c>
      <c r="L1065" s="232">
        <v>15.053532787039098</v>
      </c>
      <c r="M1065" s="232">
        <v>15.681666666666665</v>
      </c>
      <c r="N1065" s="232">
        <v>15.616666666666669</v>
      </c>
      <c r="O1065" s="232">
        <v>16.566666666666666</v>
      </c>
      <c r="P1065" s="232">
        <v>16.433333333333334</v>
      </c>
      <c r="Q1065" s="232">
        <v>15.216666666666667</v>
      </c>
      <c r="R1065" s="232">
        <v>14.990651613466985</v>
      </c>
      <c r="S1065" s="232">
        <v>15.433333333333332</v>
      </c>
      <c r="T1065" s="232">
        <v>16.594999999999999</v>
      </c>
      <c r="U1065" s="232">
        <v>15.516666666666667</v>
      </c>
      <c r="V1065" s="227"/>
      <c r="W1065" s="228"/>
      <c r="X1065" s="228"/>
      <c r="Y1065" s="228"/>
      <c r="Z1065" s="228"/>
      <c r="AA1065" s="228"/>
      <c r="AB1065" s="228"/>
      <c r="AC1065" s="228"/>
      <c r="AD1065" s="228"/>
      <c r="AE1065" s="228"/>
      <c r="AF1065" s="228"/>
      <c r="AG1065" s="228"/>
      <c r="AH1065" s="228"/>
      <c r="AI1065" s="228"/>
      <c r="AJ1065" s="228"/>
      <c r="AK1065" s="228"/>
      <c r="AL1065" s="228"/>
      <c r="AM1065" s="228"/>
      <c r="AN1065" s="228"/>
      <c r="AO1065" s="228"/>
      <c r="AP1065" s="228"/>
      <c r="AQ1065" s="228"/>
      <c r="AR1065" s="228"/>
      <c r="AS1065" s="228"/>
      <c r="AT1065" s="228"/>
      <c r="AU1065" s="228"/>
      <c r="AV1065" s="228"/>
      <c r="AW1065" s="228"/>
      <c r="AX1065" s="228"/>
      <c r="AY1065" s="228"/>
      <c r="AZ1065" s="228"/>
      <c r="BA1065" s="228"/>
      <c r="BB1065" s="228"/>
      <c r="BC1065" s="228"/>
      <c r="BD1065" s="228"/>
      <c r="BE1065" s="228"/>
      <c r="BF1065" s="228"/>
      <c r="BG1065" s="228"/>
      <c r="BH1065" s="228"/>
      <c r="BI1065" s="228"/>
      <c r="BJ1065" s="228"/>
      <c r="BK1065" s="228"/>
      <c r="BL1065" s="228"/>
      <c r="BM1065" s="231"/>
    </row>
    <row r="1066" spans="1:65">
      <c r="A1066" s="30"/>
      <c r="B1066" s="3" t="s">
        <v>259</v>
      </c>
      <c r="C1066" s="29"/>
      <c r="D1066" s="230">
        <v>15</v>
      </c>
      <c r="E1066" s="230">
        <v>14.3</v>
      </c>
      <c r="F1066" s="230">
        <v>15.010000000000002</v>
      </c>
      <c r="G1066" s="230">
        <v>15.45</v>
      </c>
      <c r="H1066" s="230">
        <v>15.9</v>
      </c>
      <c r="I1066" s="230">
        <v>15.164999999999999</v>
      </c>
      <c r="J1066" s="230">
        <v>14.25</v>
      </c>
      <c r="K1066" s="230">
        <v>16.450000000000003</v>
      </c>
      <c r="L1066" s="230">
        <v>15.068241702391873</v>
      </c>
      <c r="M1066" s="230">
        <v>15.700000000000001</v>
      </c>
      <c r="N1066" s="230">
        <v>15.6</v>
      </c>
      <c r="O1066" s="230">
        <v>16.7</v>
      </c>
      <c r="P1066" s="230">
        <v>16.450000000000003</v>
      </c>
      <c r="Q1066" s="230">
        <v>15.05</v>
      </c>
      <c r="R1066" s="230">
        <v>14.9742875727579</v>
      </c>
      <c r="S1066" s="230">
        <v>15.399999999999999</v>
      </c>
      <c r="T1066" s="230">
        <v>16.57</v>
      </c>
      <c r="U1066" s="230">
        <v>15.55</v>
      </c>
      <c r="V1066" s="227"/>
      <c r="W1066" s="228"/>
      <c r="X1066" s="228"/>
      <c r="Y1066" s="228"/>
      <c r="Z1066" s="228"/>
      <c r="AA1066" s="228"/>
      <c r="AB1066" s="228"/>
      <c r="AC1066" s="228"/>
      <c r="AD1066" s="228"/>
      <c r="AE1066" s="228"/>
      <c r="AF1066" s="228"/>
      <c r="AG1066" s="228"/>
      <c r="AH1066" s="228"/>
      <c r="AI1066" s="228"/>
      <c r="AJ1066" s="228"/>
      <c r="AK1066" s="228"/>
      <c r="AL1066" s="228"/>
      <c r="AM1066" s="228"/>
      <c r="AN1066" s="228"/>
      <c r="AO1066" s="228"/>
      <c r="AP1066" s="228"/>
      <c r="AQ1066" s="228"/>
      <c r="AR1066" s="228"/>
      <c r="AS1066" s="228"/>
      <c r="AT1066" s="228"/>
      <c r="AU1066" s="228"/>
      <c r="AV1066" s="228"/>
      <c r="AW1066" s="228"/>
      <c r="AX1066" s="228"/>
      <c r="AY1066" s="228"/>
      <c r="AZ1066" s="228"/>
      <c r="BA1066" s="228"/>
      <c r="BB1066" s="228"/>
      <c r="BC1066" s="228"/>
      <c r="BD1066" s="228"/>
      <c r="BE1066" s="228"/>
      <c r="BF1066" s="228"/>
      <c r="BG1066" s="228"/>
      <c r="BH1066" s="228"/>
      <c r="BI1066" s="228"/>
      <c r="BJ1066" s="228"/>
      <c r="BK1066" s="228"/>
      <c r="BL1066" s="228"/>
      <c r="BM1066" s="231"/>
    </row>
    <row r="1067" spans="1:65">
      <c r="A1067" s="30"/>
      <c r="B1067" s="3" t="s">
        <v>260</v>
      </c>
      <c r="C1067" s="29"/>
      <c r="D1067" s="24">
        <v>0.16431676725154926</v>
      </c>
      <c r="E1067" s="24">
        <v>2.861060409475253</v>
      </c>
      <c r="F1067" s="24">
        <v>0.24875690945177775</v>
      </c>
      <c r="G1067" s="24">
        <v>0.22803508501982819</v>
      </c>
      <c r="H1067" s="24">
        <v>0.2449489742783178</v>
      </c>
      <c r="I1067" s="24">
        <v>0.41916186213283574</v>
      </c>
      <c r="J1067" s="24">
        <v>0.17224014243685096</v>
      </c>
      <c r="K1067" s="24">
        <v>0.38686776379877719</v>
      </c>
      <c r="L1067" s="24">
        <v>0.14678723282851514</v>
      </c>
      <c r="M1067" s="24">
        <v>7.884584115009928E-2</v>
      </c>
      <c r="N1067" s="24">
        <v>0.20412414523193084</v>
      </c>
      <c r="O1067" s="24">
        <v>0.26583202716502474</v>
      </c>
      <c r="P1067" s="24">
        <v>0.1861898672502533</v>
      </c>
      <c r="Q1067" s="24">
        <v>0.78081154363051475</v>
      </c>
      <c r="R1067" s="24">
        <v>4.4116899426298838E-2</v>
      </c>
      <c r="S1067" s="24">
        <v>0.35023801430836532</v>
      </c>
      <c r="T1067" s="24">
        <v>9.3112834775878173E-2</v>
      </c>
      <c r="U1067" s="24">
        <v>0.19407902170679484</v>
      </c>
      <c r="V1067" s="155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86</v>
      </c>
      <c r="C1068" s="29"/>
      <c r="D1068" s="13">
        <v>1.0918057624687656E-2</v>
      </c>
      <c r="E1068" s="13">
        <v>0.20607878099461607</v>
      </c>
      <c r="F1068" s="13">
        <v>1.6683897347537072E-2</v>
      </c>
      <c r="G1068" s="13">
        <v>1.4711940969021174E-2</v>
      </c>
      <c r="H1068" s="13">
        <v>1.5503099637868216E-2</v>
      </c>
      <c r="I1068" s="13">
        <v>2.7465012261625146E-2</v>
      </c>
      <c r="J1068" s="13">
        <v>1.2115367580552237E-2</v>
      </c>
      <c r="K1068" s="13">
        <v>2.3613495247127806E-2</v>
      </c>
      <c r="L1068" s="13">
        <v>9.7510155858495286E-3</v>
      </c>
      <c r="M1068" s="13">
        <v>5.0278993187437108E-3</v>
      </c>
      <c r="N1068" s="13">
        <v>1.3070916450283724E-2</v>
      </c>
      <c r="O1068" s="13">
        <v>1.6046198822838517E-2</v>
      </c>
      <c r="P1068" s="13">
        <v>1.1330012205897766E-2</v>
      </c>
      <c r="Q1068" s="13">
        <v>5.1312916339354746E-2</v>
      </c>
      <c r="R1068" s="13">
        <v>2.9429607574007009E-3</v>
      </c>
      <c r="S1068" s="13">
        <v>2.269360783855499E-2</v>
      </c>
      <c r="T1068" s="13">
        <v>5.6108969434093513E-3</v>
      </c>
      <c r="U1068" s="13">
        <v>1.2507777983252083E-2</v>
      </c>
      <c r="V1068" s="155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261</v>
      </c>
      <c r="C1069" s="29"/>
      <c r="D1069" s="13">
        <v>-3.1471104735271371E-2</v>
      </c>
      <c r="E1069" s="13">
        <v>-0.10655086405811864</v>
      </c>
      <c r="F1069" s="13">
        <v>-4.0480675854013048E-2</v>
      </c>
      <c r="G1069" s="13">
        <v>-2.5117689964589962E-3</v>
      </c>
      <c r="H1069" s="13">
        <v>1.6794454829415884E-2</v>
      </c>
      <c r="I1069" s="13">
        <v>-1.7849491258126515E-2</v>
      </c>
      <c r="J1069" s="13">
        <v>-8.5099504251590852E-2</v>
      </c>
      <c r="K1069" s="13">
        <v>5.4334334490839575E-2</v>
      </c>
      <c r="L1069" s="13">
        <v>-3.1243755477584956E-2</v>
      </c>
      <c r="M1069" s="13">
        <v>9.1792220980984052E-3</v>
      </c>
      <c r="N1069" s="13">
        <v>4.9962069358258088E-3</v>
      </c>
      <c r="O1069" s="13">
        <v>6.6132582384429872E-2</v>
      </c>
      <c r="P1069" s="13">
        <v>5.7552038461818666E-2</v>
      </c>
      <c r="Q1069" s="13">
        <v>-2.0745424832007586E-2</v>
      </c>
      <c r="R1069" s="13">
        <v>-3.5290415515641271E-2</v>
      </c>
      <c r="S1069" s="13">
        <v>-6.8020409577647101E-3</v>
      </c>
      <c r="T1069" s="13">
        <v>6.7955947967984542E-2</v>
      </c>
      <c r="U1069" s="13">
        <v>-1.4392010061325955E-3</v>
      </c>
      <c r="V1069" s="155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262</v>
      </c>
      <c r="C1070" s="47"/>
      <c r="D1070" s="45">
        <v>0.68</v>
      </c>
      <c r="E1070" s="45">
        <v>2.57</v>
      </c>
      <c r="F1070" s="45">
        <v>0.9</v>
      </c>
      <c r="G1070" s="45">
        <v>0.05</v>
      </c>
      <c r="H1070" s="45">
        <v>0.54</v>
      </c>
      <c r="I1070" s="45">
        <v>0.33</v>
      </c>
      <c r="J1070" s="45">
        <v>2.0299999999999998</v>
      </c>
      <c r="K1070" s="45">
        <v>1.49</v>
      </c>
      <c r="L1070" s="45">
        <v>0.67</v>
      </c>
      <c r="M1070" s="45">
        <v>0.35</v>
      </c>
      <c r="N1070" s="45">
        <v>0.24</v>
      </c>
      <c r="O1070" s="45">
        <v>1.79</v>
      </c>
      <c r="P1070" s="45">
        <v>1.57</v>
      </c>
      <c r="Q1070" s="45">
        <v>0.41</v>
      </c>
      <c r="R1070" s="45">
        <v>0.77</v>
      </c>
      <c r="S1070" s="45">
        <v>0.05</v>
      </c>
      <c r="T1070" s="45">
        <v>1.83</v>
      </c>
      <c r="U1070" s="45">
        <v>0.08</v>
      </c>
      <c r="V1070" s="155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BM1071" s="55"/>
    </row>
    <row r="1072" spans="1:65" ht="15">
      <c r="B1072" s="8" t="s">
        <v>490</v>
      </c>
      <c r="BM1072" s="28" t="s">
        <v>66</v>
      </c>
    </row>
    <row r="1073" spans="1:65" ht="15">
      <c r="A1073" s="25" t="s">
        <v>41</v>
      </c>
      <c r="B1073" s="18" t="s">
        <v>110</v>
      </c>
      <c r="C1073" s="15" t="s">
        <v>111</v>
      </c>
      <c r="D1073" s="16" t="s">
        <v>225</v>
      </c>
      <c r="E1073" s="17" t="s">
        <v>225</v>
      </c>
      <c r="F1073" s="17" t="s">
        <v>225</v>
      </c>
      <c r="G1073" s="17" t="s">
        <v>225</v>
      </c>
      <c r="H1073" s="17" t="s">
        <v>225</v>
      </c>
      <c r="I1073" s="17" t="s">
        <v>225</v>
      </c>
      <c r="J1073" s="17" t="s">
        <v>225</v>
      </c>
      <c r="K1073" s="17" t="s">
        <v>225</v>
      </c>
      <c r="L1073" s="17" t="s">
        <v>225</v>
      </c>
      <c r="M1073" s="17" t="s">
        <v>225</v>
      </c>
      <c r="N1073" s="17" t="s">
        <v>225</v>
      </c>
      <c r="O1073" s="155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 t="s">
        <v>226</v>
      </c>
      <c r="C1074" s="9" t="s">
        <v>226</v>
      </c>
      <c r="D1074" s="153" t="s">
        <v>228</v>
      </c>
      <c r="E1074" s="154" t="s">
        <v>229</v>
      </c>
      <c r="F1074" s="154" t="s">
        <v>231</v>
      </c>
      <c r="G1074" s="154" t="s">
        <v>236</v>
      </c>
      <c r="H1074" s="154" t="s">
        <v>238</v>
      </c>
      <c r="I1074" s="154" t="s">
        <v>239</v>
      </c>
      <c r="J1074" s="154" t="s">
        <v>240</v>
      </c>
      <c r="K1074" s="154" t="s">
        <v>242</v>
      </c>
      <c r="L1074" s="154" t="s">
        <v>245</v>
      </c>
      <c r="M1074" s="154" t="s">
        <v>247</v>
      </c>
      <c r="N1074" s="154" t="s">
        <v>249</v>
      </c>
      <c r="O1074" s="155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 t="s">
        <v>3</v>
      </c>
    </row>
    <row r="1075" spans="1:65">
      <c r="A1075" s="30"/>
      <c r="B1075" s="19"/>
      <c r="C1075" s="9"/>
      <c r="D1075" s="10" t="s">
        <v>271</v>
      </c>
      <c r="E1075" s="11" t="s">
        <v>272</v>
      </c>
      <c r="F1075" s="11" t="s">
        <v>271</v>
      </c>
      <c r="G1075" s="11" t="s">
        <v>271</v>
      </c>
      <c r="H1075" s="11" t="s">
        <v>272</v>
      </c>
      <c r="I1075" s="11" t="s">
        <v>271</v>
      </c>
      <c r="J1075" s="11" t="s">
        <v>272</v>
      </c>
      <c r="K1075" s="11" t="s">
        <v>271</v>
      </c>
      <c r="L1075" s="11" t="s">
        <v>271</v>
      </c>
      <c r="M1075" s="11" t="s">
        <v>272</v>
      </c>
      <c r="N1075" s="11" t="s">
        <v>271</v>
      </c>
      <c r="O1075" s="155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2</v>
      </c>
    </row>
    <row r="1076" spans="1:65">
      <c r="A1076" s="30"/>
      <c r="B1076" s="19"/>
      <c r="C1076" s="9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155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3</v>
      </c>
    </row>
    <row r="1077" spans="1:65">
      <c r="A1077" s="30"/>
      <c r="B1077" s="18">
        <v>1</v>
      </c>
      <c r="C1077" s="14">
        <v>1</v>
      </c>
      <c r="D1077" s="22">
        <v>1.1000000000000001</v>
      </c>
      <c r="E1077" s="157">
        <v>0.7</v>
      </c>
      <c r="F1077" s="22">
        <v>1.1000000000000001</v>
      </c>
      <c r="G1077" s="22">
        <v>0.98</v>
      </c>
      <c r="H1077" s="22">
        <v>1</v>
      </c>
      <c r="I1077" s="22">
        <v>1.0017950492717067</v>
      </c>
      <c r="J1077" s="22">
        <v>0.98</v>
      </c>
      <c r="K1077" s="22">
        <v>1.05</v>
      </c>
      <c r="L1077" s="22">
        <v>0.87796665255016659</v>
      </c>
      <c r="M1077" s="22">
        <v>0.9</v>
      </c>
      <c r="N1077" s="22">
        <v>1.1599999999999999</v>
      </c>
      <c r="O1077" s="155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9">
        <v>1</v>
      </c>
      <c r="C1078" s="9">
        <v>2</v>
      </c>
      <c r="D1078" s="11">
        <v>1</v>
      </c>
      <c r="E1078" s="11">
        <v>1.1000000000000001</v>
      </c>
      <c r="F1078" s="11">
        <v>1.1000000000000001</v>
      </c>
      <c r="G1078" s="11">
        <v>0.98</v>
      </c>
      <c r="H1078" s="11">
        <v>1</v>
      </c>
      <c r="I1078" s="11">
        <v>0.92165506900251337</v>
      </c>
      <c r="J1078" s="11">
        <v>0.98</v>
      </c>
      <c r="K1078" s="11">
        <v>1.0900000000000001</v>
      </c>
      <c r="L1078" s="11">
        <v>0.92253339498852027</v>
      </c>
      <c r="M1078" s="11">
        <v>1</v>
      </c>
      <c r="N1078" s="11">
        <v>1.06</v>
      </c>
      <c r="O1078" s="155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29</v>
      </c>
    </row>
    <row r="1079" spans="1:65">
      <c r="A1079" s="30"/>
      <c r="B1079" s="19">
        <v>1</v>
      </c>
      <c r="C1079" s="9">
        <v>3</v>
      </c>
      <c r="D1079" s="11">
        <v>1.04</v>
      </c>
      <c r="E1079" s="11">
        <v>0.8</v>
      </c>
      <c r="F1079" s="11">
        <v>1.1000000000000001</v>
      </c>
      <c r="G1079" s="11">
        <v>1.05</v>
      </c>
      <c r="H1079" s="11">
        <v>1.1000000000000001</v>
      </c>
      <c r="I1079" s="11">
        <v>0.99373410057093237</v>
      </c>
      <c r="J1079" s="11">
        <v>0.97000000000000008</v>
      </c>
      <c r="K1079" s="11">
        <v>1.03</v>
      </c>
      <c r="L1079" s="11">
        <v>0.82772740362639186</v>
      </c>
      <c r="M1079" s="11">
        <v>1</v>
      </c>
      <c r="N1079" s="11">
        <v>1.08</v>
      </c>
      <c r="O1079" s="155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16</v>
      </c>
    </row>
    <row r="1080" spans="1:65">
      <c r="A1080" s="30"/>
      <c r="B1080" s="19">
        <v>1</v>
      </c>
      <c r="C1080" s="9">
        <v>4</v>
      </c>
      <c r="D1080" s="11">
        <v>1.01</v>
      </c>
      <c r="E1080" s="11">
        <v>0.9</v>
      </c>
      <c r="F1080" s="11">
        <v>1.1000000000000001</v>
      </c>
      <c r="G1080" s="11">
        <v>0.9900000000000001</v>
      </c>
      <c r="H1080" s="11">
        <v>1</v>
      </c>
      <c r="I1080" s="11">
        <v>0.94205158926774091</v>
      </c>
      <c r="J1080" s="11">
        <v>0.97000000000000008</v>
      </c>
      <c r="K1080" s="11">
        <v>1.08</v>
      </c>
      <c r="L1080" s="11">
        <v>1.0703876500849541</v>
      </c>
      <c r="M1080" s="11">
        <v>0.9</v>
      </c>
      <c r="N1080" s="11">
        <v>1.08</v>
      </c>
      <c r="O1080" s="155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1.0018177085012028</v>
      </c>
    </row>
    <row r="1081" spans="1:65">
      <c r="A1081" s="30"/>
      <c r="B1081" s="19">
        <v>1</v>
      </c>
      <c r="C1081" s="9">
        <v>5</v>
      </c>
      <c r="D1081" s="11">
        <v>1.05</v>
      </c>
      <c r="E1081" s="11">
        <v>0.8</v>
      </c>
      <c r="F1081" s="11">
        <v>1</v>
      </c>
      <c r="G1081" s="11">
        <v>0.94</v>
      </c>
      <c r="H1081" s="11">
        <v>1.1000000000000001</v>
      </c>
      <c r="I1081" s="11">
        <v>0.92533260531188177</v>
      </c>
      <c r="J1081" s="11">
        <v>0.97000000000000008</v>
      </c>
      <c r="K1081" s="11">
        <v>1.1200000000000001</v>
      </c>
      <c r="L1081" s="11">
        <v>0.89887870828893324</v>
      </c>
      <c r="M1081" s="11">
        <v>1</v>
      </c>
      <c r="N1081" s="11">
        <v>1.0900000000000001</v>
      </c>
      <c r="O1081" s="155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67</v>
      </c>
    </row>
    <row r="1082" spans="1:65">
      <c r="A1082" s="30"/>
      <c r="B1082" s="19">
        <v>1</v>
      </c>
      <c r="C1082" s="9">
        <v>6</v>
      </c>
      <c r="D1082" s="11">
        <v>1</v>
      </c>
      <c r="E1082" s="11">
        <v>0.9</v>
      </c>
      <c r="F1082" s="11">
        <v>1.1000000000000001</v>
      </c>
      <c r="G1082" s="11">
        <v>1.03</v>
      </c>
      <c r="H1082" s="11">
        <v>1.1000000000000001</v>
      </c>
      <c r="I1082" s="11">
        <v>0.96133034656636174</v>
      </c>
      <c r="J1082" s="11">
        <v>0.93</v>
      </c>
      <c r="K1082" s="11">
        <v>1.04</v>
      </c>
      <c r="L1082" s="11">
        <v>0.96657619154929342</v>
      </c>
      <c r="M1082" s="11">
        <v>0.9</v>
      </c>
      <c r="N1082" s="11">
        <v>1.06</v>
      </c>
      <c r="O1082" s="155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20" t="s">
        <v>258</v>
      </c>
      <c r="C1083" s="12"/>
      <c r="D1083" s="23">
        <v>1.0333333333333334</v>
      </c>
      <c r="E1083" s="23">
        <v>0.8666666666666667</v>
      </c>
      <c r="F1083" s="23">
        <v>1.0833333333333333</v>
      </c>
      <c r="G1083" s="23">
        <v>0.995</v>
      </c>
      <c r="H1083" s="23">
        <v>1.0499999999999998</v>
      </c>
      <c r="I1083" s="23">
        <v>0.95764979333185618</v>
      </c>
      <c r="J1083" s="23">
        <v>0.96666666666666667</v>
      </c>
      <c r="K1083" s="23">
        <v>1.0683333333333334</v>
      </c>
      <c r="L1083" s="23">
        <v>0.92734500018137656</v>
      </c>
      <c r="M1083" s="23">
        <v>0.95000000000000007</v>
      </c>
      <c r="N1083" s="23">
        <v>1.0883333333333332</v>
      </c>
      <c r="O1083" s="155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3" t="s">
        <v>259</v>
      </c>
      <c r="C1084" s="29"/>
      <c r="D1084" s="11">
        <v>1.0249999999999999</v>
      </c>
      <c r="E1084" s="11">
        <v>0.85000000000000009</v>
      </c>
      <c r="F1084" s="11">
        <v>1.1000000000000001</v>
      </c>
      <c r="G1084" s="11">
        <v>0.9850000000000001</v>
      </c>
      <c r="H1084" s="11">
        <v>1.05</v>
      </c>
      <c r="I1084" s="11">
        <v>0.95169096791705132</v>
      </c>
      <c r="J1084" s="11">
        <v>0.97000000000000008</v>
      </c>
      <c r="K1084" s="11">
        <v>1.0649999999999999</v>
      </c>
      <c r="L1084" s="11">
        <v>0.91070605163872675</v>
      </c>
      <c r="M1084" s="11">
        <v>0.95</v>
      </c>
      <c r="N1084" s="11">
        <v>1.08</v>
      </c>
      <c r="O1084" s="155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260</v>
      </c>
      <c r="C1085" s="29"/>
      <c r="D1085" s="24">
        <v>3.8815804341359068E-2</v>
      </c>
      <c r="E1085" s="24">
        <v>0.13662601021279491</v>
      </c>
      <c r="F1085" s="24">
        <v>4.0824829046386332E-2</v>
      </c>
      <c r="G1085" s="24">
        <v>3.937003937005909E-2</v>
      </c>
      <c r="H1085" s="24">
        <v>5.4772255750516662E-2</v>
      </c>
      <c r="I1085" s="24">
        <v>3.4198690367090161E-2</v>
      </c>
      <c r="J1085" s="24">
        <v>1.8618986725025238E-2</v>
      </c>
      <c r="K1085" s="24">
        <v>3.4302575219167859E-2</v>
      </c>
      <c r="L1085" s="24">
        <v>8.3899528180320052E-2</v>
      </c>
      <c r="M1085" s="24">
        <v>5.4772255750516599E-2</v>
      </c>
      <c r="N1085" s="24">
        <v>3.7103458958251623E-2</v>
      </c>
      <c r="O1085" s="214"/>
      <c r="P1085" s="215"/>
      <c r="Q1085" s="215"/>
      <c r="R1085" s="215"/>
      <c r="S1085" s="215"/>
      <c r="T1085" s="215"/>
      <c r="U1085" s="215"/>
      <c r="V1085" s="215"/>
      <c r="W1085" s="215"/>
      <c r="X1085" s="215"/>
      <c r="Y1085" s="215"/>
      <c r="Z1085" s="215"/>
      <c r="AA1085" s="215"/>
      <c r="AB1085" s="215"/>
      <c r="AC1085" s="215"/>
      <c r="AD1085" s="215"/>
      <c r="AE1085" s="215"/>
      <c r="AF1085" s="215"/>
      <c r="AG1085" s="215"/>
      <c r="AH1085" s="215"/>
      <c r="AI1085" s="215"/>
      <c r="AJ1085" s="215"/>
      <c r="AK1085" s="215"/>
      <c r="AL1085" s="215"/>
      <c r="AM1085" s="215"/>
      <c r="AN1085" s="215"/>
      <c r="AO1085" s="215"/>
      <c r="AP1085" s="215"/>
      <c r="AQ1085" s="215"/>
      <c r="AR1085" s="215"/>
      <c r="AS1085" s="215"/>
      <c r="AT1085" s="215"/>
      <c r="AU1085" s="215"/>
      <c r="AV1085" s="215"/>
      <c r="AW1085" s="215"/>
      <c r="AX1085" s="215"/>
      <c r="AY1085" s="215"/>
      <c r="AZ1085" s="215"/>
      <c r="BA1085" s="215"/>
      <c r="BB1085" s="215"/>
      <c r="BC1085" s="215"/>
      <c r="BD1085" s="215"/>
      <c r="BE1085" s="215"/>
      <c r="BF1085" s="215"/>
      <c r="BG1085" s="215"/>
      <c r="BH1085" s="215"/>
      <c r="BI1085" s="215"/>
      <c r="BJ1085" s="215"/>
      <c r="BK1085" s="215"/>
      <c r="BL1085" s="215"/>
      <c r="BM1085" s="56"/>
    </row>
    <row r="1086" spans="1:65">
      <c r="A1086" s="30"/>
      <c r="B1086" s="3" t="s">
        <v>86</v>
      </c>
      <c r="C1086" s="29"/>
      <c r="D1086" s="13">
        <v>3.7563681620670065E-2</v>
      </c>
      <c r="E1086" s="13">
        <v>0.15764539639937875</v>
      </c>
      <c r="F1086" s="13">
        <v>3.7684457581279696E-2</v>
      </c>
      <c r="G1086" s="13">
        <v>3.9567878763878482E-2</v>
      </c>
      <c r="H1086" s="13">
        <v>5.2164053095730162E-2</v>
      </c>
      <c r="I1086" s="13">
        <v>3.5711061188773444E-2</v>
      </c>
      <c r="J1086" s="13">
        <v>1.9261020750026107E-2</v>
      </c>
      <c r="K1086" s="13">
        <v>3.210849474493091E-2</v>
      </c>
      <c r="L1086" s="13">
        <v>9.0472831755075409E-2</v>
      </c>
      <c r="M1086" s="13">
        <v>5.7655006053175362E-2</v>
      </c>
      <c r="N1086" s="13">
        <v>3.4091999042803946E-2</v>
      </c>
      <c r="O1086" s="155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261</v>
      </c>
      <c r="C1087" s="29"/>
      <c r="D1087" s="13">
        <v>3.1458442553666366E-2</v>
      </c>
      <c r="E1087" s="13">
        <v>-0.13490582237434445</v>
      </c>
      <c r="F1087" s="13">
        <v>8.1367722032069212E-2</v>
      </c>
      <c r="G1087" s="13">
        <v>-6.8053383797762601E-3</v>
      </c>
      <c r="H1087" s="13">
        <v>4.8094869046467092E-2</v>
      </c>
      <c r="I1087" s="13">
        <v>-4.4087776443306415E-2</v>
      </c>
      <c r="J1087" s="13">
        <v>-3.5087263417538095E-2</v>
      </c>
      <c r="K1087" s="13">
        <v>6.6394938188548469E-2</v>
      </c>
      <c r="L1087" s="13">
        <v>-7.4337584260956158E-2</v>
      </c>
      <c r="M1087" s="13">
        <v>-5.1723689910339155E-2</v>
      </c>
      <c r="N1087" s="13">
        <v>8.6358649979909607E-2</v>
      </c>
      <c r="O1087" s="155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46" t="s">
        <v>262</v>
      </c>
      <c r="C1088" s="47"/>
      <c r="D1088" s="45">
        <v>0.47</v>
      </c>
      <c r="E1088" s="45">
        <v>1.57</v>
      </c>
      <c r="F1088" s="45">
        <v>1.08</v>
      </c>
      <c r="G1088" s="45">
        <v>0</v>
      </c>
      <c r="H1088" s="45">
        <v>0.67</v>
      </c>
      <c r="I1088" s="45">
        <v>0.46</v>
      </c>
      <c r="J1088" s="45">
        <v>0.35</v>
      </c>
      <c r="K1088" s="45">
        <v>0.9</v>
      </c>
      <c r="L1088" s="45">
        <v>0.83</v>
      </c>
      <c r="M1088" s="45">
        <v>0.55000000000000004</v>
      </c>
      <c r="N1088" s="45">
        <v>1.1399999999999999</v>
      </c>
      <c r="O1088" s="155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1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BM1089" s="55"/>
    </row>
    <row r="1090" spans="1:65" ht="15">
      <c r="B1090" s="8" t="s">
        <v>491</v>
      </c>
      <c r="BM1090" s="28" t="s">
        <v>66</v>
      </c>
    </row>
    <row r="1091" spans="1:65" ht="15">
      <c r="A1091" s="25" t="s">
        <v>44</v>
      </c>
      <c r="B1091" s="18" t="s">
        <v>110</v>
      </c>
      <c r="C1091" s="15" t="s">
        <v>111</v>
      </c>
      <c r="D1091" s="16" t="s">
        <v>225</v>
      </c>
      <c r="E1091" s="17" t="s">
        <v>225</v>
      </c>
      <c r="F1091" s="17" t="s">
        <v>225</v>
      </c>
      <c r="G1091" s="17" t="s">
        <v>225</v>
      </c>
      <c r="H1091" s="17" t="s">
        <v>225</v>
      </c>
      <c r="I1091" s="17" t="s">
        <v>225</v>
      </c>
      <c r="J1091" s="17" t="s">
        <v>225</v>
      </c>
      <c r="K1091" s="17" t="s">
        <v>225</v>
      </c>
      <c r="L1091" s="17" t="s">
        <v>225</v>
      </c>
      <c r="M1091" s="17" t="s">
        <v>225</v>
      </c>
      <c r="N1091" s="17" t="s">
        <v>225</v>
      </c>
      <c r="O1091" s="17" t="s">
        <v>225</v>
      </c>
      <c r="P1091" s="17" t="s">
        <v>225</v>
      </c>
      <c r="Q1091" s="17" t="s">
        <v>225</v>
      </c>
      <c r="R1091" s="17" t="s">
        <v>225</v>
      </c>
      <c r="S1091" s="17" t="s">
        <v>225</v>
      </c>
      <c r="T1091" s="17" t="s">
        <v>225</v>
      </c>
      <c r="U1091" s="17" t="s">
        <v>225</v>
      </c>
      <c r="V1091" s="17" t="s">
        <v>225</v>
      </c>
      <c r="W1091" s="17" t="s">
        <v>225</v>
      </c>
      <c r="X1091" s="17" t="s">
        <v>225</v>
      </c>
      <c r="Y1091" s="17" t="s">
        <v>225</v>
      </c>
      <c r="Z1091" s="155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1</v>
      </c>
    </row>
    <row r="1092" spans="1:65">
      <c r="A1092" s="30"/>
      <c r="B1092" s="19" t="s">
        <v>226</v>
      </c>
      <c r="C1092" s="9" t="s">
        <v>226</v>
      </c>
      <c r="D1092" s="153" t="s">
        <v>228</v>
      </c>
      <c r="E1092" s="154" t="s">
        <v>229</v>
      </c>
      <c r="F1092" s="154" t="s">
        <v>230</v>
      </c>
      <c r="G1092" s="154" t="s">
        <v>231</v>
      </c>
      <c r="H1092" s="154" t="s">
        <v>232</v>
      </c>
      <c r="I1092" s="154" t="s">
        <v>233</v>
      </c>
      <c r="J1092" s="154" t="s">
        <v>234</v>
      </c>
      <c r="K1092" s="154" t="s">
        <v>235</v>
      </c>
      <c r="L1092" s="154" t="s">
        <v>236</v>
      </c>
      <c r="M1092" s="154" t="s">
        <v>237</v>
      </c>
      <c r="N1092" s="154" t="s">
        <v>238</v>
      </c>
      <c r="O1092" s="154" t="s">
        <v>239</v>
      </c>
      <c r="P1092" s="154" t="s">
        <v>240</v>
      </c>
      <c r="Q1092" s="154" t="s">
        <v>241</v>
      </c>
      <c r="R1092" s="154" t="s">
        <v>242</v>
      </c>
      <c r="S1092" s="154" t="s">
        <v>243</v>
      </c>
      <c r="T1092" s="154" t="s">
        <v>244</v>
      </c>
      <c r="U1092" s="154" t="s">
        <v>245</v>
      </c>
      <c r="V1092" s="154" t="s">
        <v>247</v>
      </c>
      <c r="W1092" s="154" t="s">
        <v>249</v>
      </c>
      <c r="X1092" s="154" t="s">
        <v>250</v>
      </c>
      <c r="Y1092" s="154" t="s">
        <v>251</v>
      </c>
      <c r="Z1092" s="155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 t="s">
        <v>1</v>
      </c>
    </row>
    <row r="1093" spans="1:65">
      <c r="A1093" s="30"/>
      <c r="B1093" s="19"/>
      <c r="C1093" s="9"/>
      <c r="D1093" s="10" t="s">
        <v>271</v>
      </c>
      <c r="E1093" s="11" t="s">
        <v>272</v>
      </c>
      <c r="F1093" s="11" t="s">
        <v>114</v>
      </c>
      <c r="G1093" s="11" t="s">
        <v>272</v>
      </c>
      <c r="H1093" s="11" t="s">
        <v>114</v>
      </c>
      <c r="I1093" s="11" t="s">
        <v>272</v>
      </c>
      <c r="J1093" s="11" t="s">
        <v>114</v>
      </c>
      <c r="K1093" s="11" t="s">
        <v>114</v>
      </c>
      <c r="L1093" s="11" t="s">
        <v>114</v>
      </c>
      <c r="M1093" s="11" t="s">
        <v>114</v>
      </c>
      <c r="N1093" s="11" t="s">
        <v>272</v>
      </c>
      <c r="O1093" s="11" t="s">
        <v>271</v>
      </c>
      <c r="P1093" s="11" t="s">
        <v>272</v>
      </c>
      <c r="Q1093" s="11" t="s">
        <v>272</v>
      </c>
      <c r="R1093" s="11" t="s">
        <v>114</v>
      </c>
      <c r="S1093" s="11" t="s">
        <v>114</v>
      </c>
      <c r="T1093" s="11" t="s">
        <v>272</v>
      </c>
      <c r="U1093" s="11" t="s">
        <v>114</v>
      </c>
      <c r="V1093" s="11" t="s">
        <v>272</v>
      </c>
      <c r="W1093" s="11" t="s">
        <v>114</v>
      </c>
      <c r="X1093" s="11" t="s">
        <v>114</v>
      </c>
      <c r="Y1093" s="11" t="s">
        <v>114</v>
      </c>
      <c r="Z1093" s="155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3</v>
      </c>
    </row>
    <row r="1094" spans="1:65">
      <c r="A1094" s="30"/>
      <c r="B1094" s="19"/>
      <c r="C1094" s="9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155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3</v>
      </c>
    </row>
    <row r="1095" spans="1:65">
      <c r="A1095" s="30"/>
      <c r="B1095" s="18">
        <v>1</v>
      </c>
      <c r="C1095" s="14">
        <v>1</v>
      </c>
      <c r="D1095" s="234">
        <v>0.23900000000000002</v>
      </c>
      <c r="E1095" s="234">
        <v>0.24329999999999999</v>
      </c>
      <c r="F1095" s="234">
        <v>0.23610300000000001</v>
      </c>
      <c r="G1095" s="234">
        <v>0.23809999999999998</v>
      </c>
      <c r="H1095" s="234">
        <v>0.245</v>
      </c>
      <c r="I1095" s="234">
        <v>0.23400000000000001</v>
      </c>
      <c r="J1095" s="234">
        <v>0.248</v>
      </c>
      <c r="K1095" s="234">
        <v>0.253</v>
      </c>
      <c r="L1095" s="234">
        <v>0.24099999999999999</v>
      </c>
      <c r="M1095" s="234">
        <v>0.24160000000000001</v>
      </c>
      <c r="N1095" s="234">
        <v>0.25700000000000001</v>
      </c>
      <c r="O1095" s="234">
        <v>0.24023441422962771</v>
      </c>
      <c r="P1095" s="234">
        <v>0.2535</v>
      </c>
      <c r="Q1095" s="234">
        <v>0.23200000000000001</v>
      </c>
      <c r="R1095" s="234">
        <v>0.245</v>
      </c>
      <c r="S1095" s="234">
        <v>0.248</v>
      </c>
      <c r="T1095" s="236">
        <v>0.26250000000000001</v>
      </c>
      <c r="U1095" s="234">
        <v>0.24399000000000001</v>
      </c>
      <c r="V1095" s="234">
        <v>0.25419999999999998</v>
      </c>
      <c r="W1095" s="234">
        <v>0.24629999999999999</v>
      </c>
      <c r="X1095" s="234">
        <v>0.24580000000000002</v>
      </c>
      <c r="Y1095" s="234">
        <v>0.24735246666666696</v>
      </c>
      <c r="Z1095" s="214"/>
      <c r="AA1095" s="215"/>
      <c r="AB1095" s="215"/>
      <c r="AC1095" s="215"/>
      <c r="AD1095" s="215"/>
      <c r="AE1095" s="215"/>
      <c r="AF1095" s="215"/>
      <c r="AG1095" s="215"/>
      <c r="AH1095" s="215"/>
      <c r="AI1095" s="215"/>
      <c r="AJ1095" s="215"/>
      <c r="AK1095" s="215"/>
      <c r="AL1095" s="215"/>
      <c r="AM1095" s="215"/>
      <c r="AN1095" s="215"/>
      <c r="AO1095" s="215"/>
      <c r="AP1095" s="215"/>
      <c r="AQ1095" s="215"/>
      <c r="AR1095" s="215"/>
      <c r="AS1095" s="215"/>
      <c r="AT1095" s="215"/>
      <c r="AU1095" s="215"/>
      <c r="AV1095" s="215"/>
      <c r="AW1095" s="215"/>
      <c r="AX1095" s="215"/>
      <c r="AY1095" s="215"/>
      <c r="AZ1095" s="215"/>
      <c r="BA1095" s="215"/>
      <c r="BB1095" s="215"/>
      <c r="BC1095" s="215"/>
      <c r="BD1095" s="215"/>
      <c r="BE1095" s="215"/>
      <c r="BF1095" s="215"/>
      <c r="BG1095" s="215"/>
      <c r="BH1095" s="215"/>
      <c r="BI1095" s="215"/>
      <c r="BJ1095" s="215"/>
      <c r="BK1095" s="215"/>
      <c r="BL1095" s="215"/>
      <c r="BM1095" s="237">
        <v>1</v>
      </c>
    </row>
    <row r="1096" spans="1:65">
      <c r="A1096" s="30"/>
      <c r="B1096" s="19">
        <v>1</v>
      </c>
      <c r="C1096" s="9">
        <v>2</v>
      </c>
      <c r="D1096" s="24">
        <v>0.2427</v>
      </c>
      <c r="E1096" s="24">
        <v>0.25030000000000002</v>
      </c>
      <c r="F1096" s="24">
        <v>0.23618400000000001</v>
      </c>
      <c r="G1096" s="24">
        <v>0.24989999999999998</v>
      </c>
      <c r="H1096" s="24">
        <v>0.23800000000000002</v>
      </c>
      <c r="I1096" s="24">
        <v>0.23300000000000001</v>
      </c>
      <c r="J1096" s="24">
        <v>0.25600000000000001</v>
      </c>
      <c r="K1096" s="24">
        <v>0.25</v>
      </c>
      <c r="L1096" s="24">
        <v>0.2427</v>
      </c>
      <c r="M1096" s="24">
        <v>0.24340000000000001</v>
      </c>
      <c r="N1096" s="24">
        <v>0.26300000000000001</v>
      </c>
      <c r="O1096" s="24">
        <v>0.24547379672396466</v>
      </c>
      <c r="P1096" s="24">
        <v>0.24680000000000002</v>
      </c>
      <c r="Q1096" s="24">
        <v>0.245</v>
      </c>
      <c r="R1096" s="24">
        <v>0.2437</v>
      </c>
      <c r="S1096" s="24">
        <v>0.248</v>
      </c>
      <c r="T1096" s="239">
        <v>0.26269999999999999</v>
      </c>
      <c r="U1096" s="24">
        <v>0.24339000000000002</v>
      </c>
      <c r="V1096" s="24">
        <v>0.249</v>
      </c>
      <c r="W1096" s="24">
        <v>0.24689999999999998</v>
      </c>
      <c r="X1096" s="24">
        <v>0.25090000000000001</v>
      </c>
      <c r="Y1096" s="24">
        <v>0.2485607</v>
      </c>
      <c r="Z1096" s="214"/>
      <c r="AA1096" s="215"/>
      <c r="AB1096" s="215"/>
      <c r="AC1096" s="215"/>
      <c r="AD1096" s="215"/>
      <c r="AE1096" s="215"/>
      <c r="AF1096" s="215"/>
      <c r="AG1096" s="215"/>
      <c r="AH1096" s="215"/>
      <c r="AI1096" s="215"/>
      <c r="AJ1096" s="215"/>
      <c r="AK1096" s="215"/>
      <c r="AL1096" s="215"/>
      <c r="AM1096" s="215"/>
      <c r="AN1096" s="215"/>
      <c r="AO1096" s="215"/>
      <c r="AP1096" s="215"/>
      <c r="AQ1096" s="215"/>
      <c r="AR1096" s="215"/>
      <c r="AS1096" s="215"/>
      <c r="AT1096" s="215"/>
      <c r="AU1096" s="215"/>
      <c r="AV1096" s="215"/>
      <c r="AW1096" s="215"/>
      <c r="AX1096" s="215"/>
      <c r="AY1096" s="215"/>
      <c r="AZ1096" s="215"/>
      <c r="BA1096" s="215"/>
      <c r="BB1096" s="215"/>
      <c r="BC1096" s="215"/>
      <c r="BD1096" s="215"/>
      <c r="BE1096" s="215"/>
      <c r="BF1096" s="215"/>
      <c r="BG1096" s="215"/>
      <c r="BH1096" s="215"/>
      <c r="BI1096" s="215"/>
      <c r="BJ1096" s="215"/>
      <c r="BK1096" s="215"/>
      <c r="BL1096" s="215"/>
      <c r="BM1096" s="237">
        <v>30</v>
      </c>
    </row>
    <row r="1097" spans="1:65">
      <c r="A1097" s="30"/>
      <c r="B1097" s="19">
        <v>1</v>
      </c>
      <c r="C1097" s="9">
        <v>3</v>
      </c>
      <c r="D1097" s="24">
        <v>0.23930000000000001</v>
      </c>
      <c r="E1097" s="24">
        <v>0.23440000000000003</v>
      </c>
      <c r="F1097" s="24">
        <v>0.239144</v>
      </c>
      <c r="G1097" s="24">
        <v>0.2326</v>
      </c>
      <c r="H1097" s="24">
        <v>0.23700000000000002</v>
      </c>
      <c r="I1097" s="24">
        <v>0.24</v>
      </c>
      <c r="J1097" s="24">
        <v>0.255</v>
      </c>
      <c r="K1097" s="24">
        <v>0.249</v>
      </c>
      <c r="L1097" s="24">
        <v>0.24160000000000001</v>
      </c>
      <c r="M1097" s="24">
        <v>0.24350000000000002</v>
      </c>
      <c r="N1097" s="24">
        <v>0.26</v>
      </c>
      <c r="O1097" s="24">
        <v>0.24554206647427196</v>
      </c>
      <c r="P1097" s="24">
        <v>0.24750000000000003</v>
      </c>
      <c r="Q1097" s="24">
        <v>0.25600000000000001</v>
      </c>
      <c r="R1097" s="24">
        <v>0.24910000000000002</v>
      </c>
      <c r="S1097" s="24">
        <v>0.246</v>
      </c>
      <c r="T1097" s="239">
        <v>0.26440000000000002</v>
      </c>
      <c r="U1097" s="24">
        <v>0.24621000000000001</v>
      </c>
      <c r="V1097" s="24">
        <v>0.25030000000000002</v>
      </c>
      <c r="W1097" s="24">
        <v>0.24759999999999999</v>
      </c>
      <c r="X1097" s="24">
        <v>0.25079999999999997</v>
      </c>
      <c r="Y1097" s="24">
        <v>0.25044743333333297</v>
      </c>
      <c r="Z1097" s="214"/>
      <c r="AA1097" s="215"/>
      <c r="AB1097" s="215"/>
      <c r="AC1097" s="215"/>
      <c r="AD1097" s="215"/>
      <c r="AE1097" s="215"/>
      <c r="AF1097" s="215"/>
      <c r="AG1097" s="215"/>
      <c r="AH1097" s="215"/>
      <c r="AI1097" s="215"/>
      <c r="AJ1097" s="215"/>
      <c r="AK1097" s="215"/>
      <c r="AL1097" s="215"/>
      <c r="AM1097" s="215"/>
      <c r="AN1097" s="215"/>
      <c r="AO1097" s="215"/>
      <c r="AP1097" s="215"/>
      <c r="AQ1097" s="215"/>
      <c r="AR1097" s="215"/>
      <c r="AS1097" s="215"/>
      <c r="AT1097" s="215"/>
      <c r="AU1097" s="215"/>
      <c r="AV1097" s="215"/>
      <c r="AW1097" s="215"/>
      <c r="AX1097" s="215"/>
      <c r="AY1097" s="215"/>
      <c r="AZ1097" s="215"/>
      <c r="BA1097" s="215"/>
      <c r="BB1097" s="215"/>
      <c r="BC1097" s="215"/>
      <c r="BD1097" s="215"/>
      <c r="BE1097" s="215"/>
      <c r="BF1097" s="215"/>
      <c r="BG1097" s="215"/>
      <c r="BH1097" s="215"/>
      <c r="BI1097" s="215"/>
      <c r="BJ1097" s="215"/>
      <c r="BK1097" s="215"/>
      <c r="BL1097" s="215"/>
      <c r="BM1097" s="237">
        <v>16</v>
      </c>
    </row>
    <row r="1098" spans="1:65">
      <c r="A1098" s="30"/>
      <c r="B1098" s="19">
        <v>1</v>
      </c>
      <c r="C1098" s="9">
        <v>4</v>
      </c>
      <c r="D1098" s="24">
        <v>0.24310000000000001</v>
      </c>
      <c r="E1098" s="24">
        <v>0.2596</v>
      </c>
      <c r="F1098" s="24">
        <v>0.23324399999999998</v>
      </c>
      <c r="G1098" s="24">
        <v>0.22790000000000002</v>
      </c>
      <c r="H1098" s="24">
        <v>0.24199999999999999</v>
      </c>
      <c r="I1098" s="24">
        <v>0.23700000000000002</v>
      </c>
      <c r="J1098" s="24">
        <v>0.25600000000000001</v>
      </c>
      <c r="K1098" s="24">
        <v>0.251</v>
      </c>
      <c r="L1098" s="24">
        <v>0.23470000000000002</v>
      </c>
      <c r="M1098" s="24">
        <v>0.2409</v>
      </c>
      <c r="N1098" s="24">
        <v>0.25600000000000001</v>
      </c>
      <c r="O1098" s="24">
        <v>0.25027158159921831</v>
      </c>
      <c r="P1098" s="24">
        <v>0.248</v>
      </c>
      <c r="Q1098" s="24">
        <v>0.24399999999999999</v>
      </c>
      <c r="R1098" s="24">
        <v>0.24689999999999998</v>
      </c>
      <c r="S1098" s="24">
        <v>0.252</v>
      </c>
      <c r="T1098" s="239">
        <v>0.26200000000000001</v>
      </c>
      <c r="U1098" s="24">
        <v>0.24434999999999998</v>
      </c>
      <c r="V1098" s="24">
        <v>0.24680000000000002</v>
      </c>
      <c r="W1098" s="24">
        <v>0.24729999999999999</v>
      </c>
      <c r="X1098" s="24">
        <v>0.2515</v>
      </c>
      <c r="Y1098" s="24">
        <v>0.2466489</v>
      </c>
      <c r="Z1098" s="214"/>
      <c r="AA1098" s="215"/>
      <c r="AB1098" s="215"/>
      <c r="AC1098" s="215"/>
      <c r="AD1098" s="215"/>
      <c r="AE1098" s="215"/>
      <c r="AF1098" s="215"/>
      <c r="AG1098" s="215"/>
      <c r="AH1098" s="215"/>
      <c r="AI1098" s="215"/>
      <c r="AJ1098" s="215"/>
      <c r="AK1098" s="215"/>
      <c r="AL1098" s="215"/>
      <c r="AM1098" s="215"/>
      <c r="AN1098" s="215"/>
      <c r="AO1098" s="215"/>
      <c r="AP1098" s="215"/>
      <c r="AQ1098" s="215"/>
      <c r="AR1098" s="215"/>
      <c r="AS1098" s="215"/>
      <c r="AT1098" s="215"/>
      <c r="AU1098" s="215"/>
      <c r="AV1098" s="215"/>
      <c r="AW1098" s="215"/>
      <c r="AX1098" s="215"/>
      <c r="AY1098" s="215"/>
      <c r="AZ1098" s="215"/>
      <c r="BA1098" s="215"/>
      <c r="BB1098" s="215"/>
      <c r="BC1098" s="215"/>
      <c r="BD1098" s="215"/>
      <c r="BE1098" s="215"/>
      <c r="BF1098" s="215"/>
      <c r="BG1098" s="215"/>
      <c r="BH1098" s="215"/>
      <c r="BI1098" s="215"/>
      <c r="BJ1098" s="215"/>
      <c r="BK1098" s="215"/>
      <c r="BL1098" s="215"/>
      <c r="BM1098" s="237">
        <v>0.24541503030653006</v>
      </c>
    </row>
    <row r="1099" spans="1:65">
      <c r="A1099" s="30"/>
      <c r="B1099" s="19">
        <v>1</v>
      </c>
      <c r="C1099" s="9">
        <v>5</v>
      </c>
      <c r="D1099" s="24">
        <v>0.2437</v>
      </c>
      <c r="E1099" s="24">
        <v>0.25919999999999999</v>
      </c>
      <c r="F1099" s="24">
        <v>0.23799599999999999</v>
      </c>
      <c r="G1099" s="24">
        <v>0.23319999999999999</v>
      </c>
      <c r="H1099" s="24">
        <v>0.23900000000000002</v>
      </c>
      <c r="I1099" s="24">
        <v>0.22899999999999998</v>
      </c>
      <c r="J1099" s="24">
        <v>0.25</v>
      </c>
      <c r="K1099" s="24">
        <v>0.252</v>
      </c>
      <c r="L1099" s="24">
        <v>0.2369</v>
      </c>
      <c r="M1099" s="24">
        <v>0.24410000000000001</v>
      </c>
      <c r="N1099" s="24">
        <v>0.247</v>
      </c>
      <c r="O1099" s="24">
        <v>0.23951916192580192</v>
      </c>
      <c r="P1099" s="24">
        <v>0.24840000000000001</v>
      </c>
      <c r="Q1099" s="24">
        <v>0.25600000000000001</v>
      </c>
      <c r="R1099" s="24">
        <v>0.25059999999999999</v>
      </c>
      <c r="S1099" s="24">
        <v>0.25</v>
      </c>
      <c r="T1099" s="239">
        <v>0.26319999999999999</v>
      </c>
      <c r="U1099" s="24">
        <v>0.24575999999999998</v>
      </c>
      <c r="V1099" s="24">
        <v>0.24949999999999997</v>
      </c>
      <c r="W1099" s="24">
        <v>0.24629999999999999</v>
      </c>
      <c r="X1099" s="24">
        <v>0.25019999999999998</v>
      </c>
      <c r="Y1099" s="24">
        <v>0.24708606666666702</v>
      </c>
      <c r="Z1099" s="214"/>
      <c r="AA1099" s="215"/>
      <c r="AB1099" s="215"/>
      <c r="AC1099" s="215"/>
      <c r="AD1099" s="215"/>
      <c r="AE1099" s="215"/>
      <c r="AF1099" s="215"/>
      <c r="AG1099" s="215"/>
      <c r="AH1099" s="215"/>
      <c r="AI1099" s="215"/>
      <c r="AJ1099" s="215"/>
      <c r="AK1099" s="215"/>
      <c r="AL1099" s="215"/>
      <c r="AM1099" s="215"/>
      <c r="AN1099" s="215"/>
      <c r="AO1099" s="215"/>
      <c r="AP1099" s="215"/>
      <c r="AQ1099" s="215"/>
      <c r="AR1099" s="215"/>
      <c r="AS1099" s="215"/>
      <c r="AT1099" s="215"/>
      <c r="AU1099" s="215"/>
      <c r="AV1099" s="215"/>
      <c r="AW1099" s="215"/>
      <c r="AX1099" s="215"/>
      <c r="AY1099" s="215"/>
      <c r="AZ1099" s="215"/>
      <c r="BA1099" s="215"/>
      <c r="BB1099" s="215"/>
      <c r="BC1099" s="215"/>
      <c r="BD1099" s="215"/>
      <c r="BE1099" s="215"/>
      <c r="BF1099" s="215"/>
      <c r="BG1099" s="215"/>
      <c r="BH1099" s="215"/>
      <c r="BI1099" s="215"/>
      <c r="BJ1099" s="215"/>
      <c r="BK1099" s="215"/>
      <c r="BL1099" s="215"/>
      <c r="BM1099" s="237">
        <v>68</v>
      </c>
    </row>
    <row r="1100" spans="1:65">
      <c r="A1100" s="30"/>
      <c r="B1100" s="19">
        <v>1</v>
      </c>
      <c r="C1100" s="9">
        <v>6</v>
      </c>
      <c r="D1100" s="24">
        <v>0.24459999999999998</v>
      </c>
      <c r="E1100" s="24">
        <v>0.2656</v>
      </c>
      <c r="F1100" s="24">
        <v>0.23233299999999998</v>
      </c>
      <c r="G1100" s="24">
        <v>0.22999999999999998</v>
      </c>
      <c r="H1100" s="24">
        <v>0.24099999999999999</v>
      </c>
      <c r="I1100" s="24">
        <v>0.23500000000000001</v>
      </c>
      <c r="J1100" s="24">
        <v>0.25600000000000001</v>
      </c>
      <c r="K1100" s="24">
        <v>0.25</v>
      </c>
      <c r="L1100" s="24">
        <v>0.2382</v>
      </c>
      <c r="M1100" s="24">
        <v>0.23630000000000001</v>
      </c>
      <c r="N1100" s="24">
        <v>0.25800000000000001</v>
      </c>
      <c r="O1100" s="24">
        <v>0.24060769766990781</v>
      </c>
      <c r="P1100" s="24">
        <v>0.24659999999999999</v>
      </c>
      <c r="Q1100" s="24">
        <v>0.23800000000000002</v>
      </c>
      <c r="R1100" s="24">
        <v>0.24310000000000001</v>
      </c>
      <c r="S1100" s="24">
        <v>0.249</v>
      </c>
      <c r="T1100" s="239">
        <v>0.26500000000000001</v>
      </c>
      <c r="U1100" s="24">
        <v>0.24641999999999997</v>
      </c>
      <c r="V1100" s="24">
        <v>0.2487</v>
      </c>
      <c r="W1100" s="24">
        <v>0.2457</v>
      </c>
      <c r="X1100" s="24">
        <v>0.24840000000000001</v>
      </c>
      <c r="Y1100" s="24">
        <v>0.24762553333333298</v>
      </c>
      <c r="Z1100" s="214"/>
      <c r="AA1100" s="215"/>
      <c r="AB1100" s="215"/>
      <c r="AC1100" s="215"/>
      <c r="AD1100" s="215"/>
      <c r="AE1100" s="215"/>
      <c r="AF1100" s="215"/>
      <c r="AG1100" s="215"/>
      <c r="AH1100" s="215"/>
      <c r="AI1100" s="215"/>
      <c r="AJ1100" s="215"/>
      <c r="AK1100" s="215"/>
      <c r="AL1100" s="215"/>
      <c r="AM1100" s="215"/>
      <c r="AN1100" s="215"/>
      <c r="AO1100" s="215"/>
      <c r="AP1100" s="215"/>
      <c r="AQ1100" s="215"/>
      <c r="AR1100" s="215"/>
      <c r="AS1100" s="215"/>
      <c r="AT1100" s="215"/>
      <c r="AU1100" s="215"/>
      <c r="AV1100" s="215"/>
      <c r="AW1100" s="215"/>
      <c r="AX1100" s="215"/>
      <c r="AY1100" s="215"/>
      <c r="AZ1100" s="215"/>
      <c r="BA1100" s="215"/>
      <c r="BB1100" s="215"/>
      <c r="BC1100" s="215"/>
      <c r="BD1100" s="215"/>
      <c r="BE1100" s="215"/>
      <c r="BF1100" s="215"/>
      <c r="BG1100" s="215"/>
      <c r="BH1100" s="215"/>
      <c r="BI1100" s="215"/>
      <c r="BJ1100" s="215"/>
      <c r="BK1100" s="215"/>
      <c r="BL1100" s="215"/>
      <c r="BM1100" s="56"/>
    </row>
    <row r="1101" spans="1:65">
      <c r="A1101" s="30"/>
      <c r="B1101" s="20" t="s">
        <v>258</v>
      </c>
      <c r="C1101" s="12"/>
      <c r="D1101" s="240">
        <v>0.24206666666666665</v>
      </c>
      <c r="E1101" s="240">
        <v>0.25206666666666666</v>
      </c>
      <c r="F1101" s="240">
        <v>0.23583399999999999</v>
      </c>
      <c r="G1101" s="240">
        <v>0.23528333333333332</v>
      </c>
      <c r="H1101" s="240">
        <v>0.24033333333333337</v>
      </c>
      <c r="I1101" s="240">
        <v>0.23466666666666669</v>
      </c>
      <c r="J1101" s="240">
        <v>0.2535</v>
      </c>
      <c r="K1101" s="240">
        <v>0.25083333333333335</v>
      </c>
      <c r="L1101" s="240">
        <v>0.23918333333333333</v>
      </c>
      <c r="M1101" s="240">
        <v>0.24163333333333334</v>
      </c>
      <c r="N1101" s="240">
        <v>0.2568333333333333</v>
      </c>
      <c r="O1101" s="240">
        <v>0.2436081197704654</v>
      </c>
      <c r="P1101" s="240">
        <v>0.24846666666666664</v>
      </c>
      <c r="Q1101" s="240">
        <v>0.24516666666666667</v>
      </c>
      <c r="R1101" s="240">
        <v>0.24640000000000004</v>
      </c>
      <c r="S1101" s="240">
        <v>0.24883333333333332</v>
      </c>
      <c r="T1101" s="240">
        <v>0.26330000000000003</v>
      </c>
      <c r="U1101" s="240">
        <v>0.24502000000000002</v>
      </c>
      <c r="V1101" s="240">
        <v>0.24975000000000003</v>
      </c>
      <c r="W1101" s="240">
        <v>0.24668333333333334</v>
      </c>
      <c r="X1101" s="240">
        <v>0.24960000000000002</v>
      </c>
      <c r="Y1101" s="240">
        <v>0.24795351666666665</v>
      </c>
      <c r="Z1101" s="214"/>
      <c r="AA1101" s="215"/>
      <c r="AB1101" s="215"/>
      <c r="AC1101" s="215"/>
      <c r="AD1101" s="215"/>
      <c r="AE1101" s="215"/>
      <c r="AF1101" s="215"/>
      <c r="AG1101" s="215"/>
      <c r="AH1101" s="215"/>
      <c r="AI1101" s="215"/>
      <c r="AJ1101" s="215"/>
      <c r="AK1101" s="215"/>
      <c r="AL1101" s="215"/>
      <c r="AM1101" s="215"/>
      <c r="AN1101" s="215"/>
      <c r="AO1101" s="215"/>
      <c r="AP1101" s="215"/>
      <c r="AQ1101" s="215"/>
      <c r="AR1101" s="215"/>
      <c r="AS1101" s="215"/>
      <c r="AT1101" s="215"/>
      <c r="AU1101" s="215"/>
      <c r="AV1101" s="215"/>
      <c r="AW1101" s="215"/>
      <c r="AX1101" s="215"/>
      <c r="AY1101" s="215"/>
      <c r="AZ1101" s="215"/>
      <c r="BA1101" s="215"/>
      <c r="BB1101" s="215"/>
      <c r="BC1101" s="215"/>
      <c r="BD1101" s="215"/>
      <c r="BE1101" s="215"/>
      <c r="BF1101" s="215"/>
      <c r="BG1101" s="215"/>
      <c r="BH1101" s="215"/>
      <c r="BI1101" s="215"/>
      <c r="BJ1101" s="215"/>
      <c r="BK1101" s="215"/>
      <c r="BL1101" s="215"/>
      <c r="BM1101" s="56"/>
    </row>
    <row r="1102" spans="1:65">
      <c r="A1102" s="30"/>
      <c r="B1102" s="3" t="s">
        <v>259</v>
      </c>
      <c r="C1102" s="29"/>
      <c r="D1102" s="24">
        <v>0.2429</v>
      </c>
      <c r="E1102" s="24">
        <v>0.25475000000000003</v>
      </c>
      <c r="F1102" s="24">
        <v>0.23614350000000001</v>
      </c>
      <c r="G1102" s="24">
        <v>0.2329</v>
      </c>
      <c r="H1102" s="24">
        <v>0.24</v>
      </c>
      <c r="I1102" s="24">
        <v>0.23450000000000001</v>
      </c>
      <c r="J1102" s="24">
        <v>0.2555</v>
      </c>
      <c r="K1102" s="24">
        <v>0.2505</v>
      </c>
      <c r="L1102" s="24">
        <v>0.23959999999999998</v>
      </c>
      <c r="M1102" s="24">
        <v>0.24249999999999999</v>
      </c>
      <c r="N1102" s="24">
        <v>0.25750000000000001</v>
      </c>
      <c r="O1102" s="24">
        <v>0.24304074719693625</v>
      </c>
      <c r="P1102" s="24">
        <v>0.24775000000000003</v>
      </c>
      <c r="Q1102" s="24">
        <v>0.2445</v>
      </c>
      <c r="R1102" s="24">
        <v>0.24595</v>
      </c>
      <c r="S1102" s="24">
        <v>0.2485</v>
      </c>
      <c r="T1102" s="24">
        <v>0.26295000000000002</v>
      </c>
      <c r="U1102" s="24">
        <v>0.24505499999999997</v>
      </c>
      <c r="V1102" s="24">
        <v>0.24924999999999997</v>
      </c>
      <c r="W1102" s="24">
        <v>0.24659999999999999</v>
      </c>
      <c r="X1102" s="24">
        <v>0.25049999999999994</v>
      </c>
      <c r="Y1102" s="24">
        <v>0.24748899999999996</v>
      </c>
      <c r="Z1102" s="214"/>
      <c r="AA1102" s="215"/>
      <c r="AB1102" s="215"/>
      <c r="AC1102" s="215"/>
      <c r="AD1102" s="215"/>
      <c r="AE1102" s="215"/>
      <c r="AF1102" s="215"/>
      <c r="AG1102" s="215"/>
      <c r="AH1102" s="215"/>
      <c r="AI1102" s="215"/>
      <c r="AJ1102" s="215"/>
      <c r="AK1102" s="215"/>
      <c r="AL1102" s="215"/>
      <c r="AM1102" s="215"/>
      <c r="AN1102" s="215"/>
      <c r="AO1102" s="215"/>
      <c r="AP1102" s="215"/>
      <c r="AQ1102" s="215"/>
      <c r="AR1102" s="215"/>
      <c r="AS1102" s="215"/>
      <c r="AT1102" s="215"/>
      <c r="AU1102" s="215"/>
      <c r="AV1102" s="215"/>
      <c r="AW1102" s="215"/>
      <c r="AX1102" s="215"/>
      <c r="AY1102" s="215"/>
      <c r="AZ1102" s="215"/>
      <c r="BA1102" s="215"/>
      <c r="BB1102" s="215"/>
      <c r="BC1102" s="215"/>
      <c r="BD1102" s="215"/>
      <c r="BE1102" s="215"/>
      <c r="BF1102" s="215"/>
      <c r="BG1102" s="215"/>
      <c r="BH1102" s="215"/>
      <c r="BI1102" s="215"/>
      <c r="BJ1102" s="215"/>
      <c r="BK1102" s="215"/>
      <c r="BL1102" s="215"/>
      <c r="BM1102" s="56"/>
    </row>
    <row r="1103" spans="1:65">
      <c r="A1103" s="30"/>
      <c r="B1103" s="3" t="s">
        <v>260</v>
      </c>
      <c r="C1103" s="29"/>
      <c r="D1103" s="24">
        <v>2.3500354607253523E-3</v>
      </c>
      <c r="E1103" s="24">
        <v>1.168651644702845E-2</v>
      </c>
      <c r="F1103" s="24">
        <v>2.6378137159397794E-3</v>
      </c>
      <c r="G1103" s="24">
        <v>7.944159280041314E-3</v>
      </c>
      <c r="H1103" s="24">
        <v>2.9439202887759385E-3</v>
      </c>
      <c r="I1103" s="24">
        <v>3.723797345005055E-3</v>
      </c>
      <c r="J1103" s="24">
        <v>3.5637059362410958E-3</v>
      </c>
      <c r="K1103" s="24">
        <v>1.4719601443879758E-3</v>
      </c>
      <c r="L1103" s="24">
        <v>3.0915476167555035E-3</v>
      </c>
      <c r="M1103" s="24">
        <v>2.8869822768189412E-3</v>
      </c>
      <c r="N1103" s="24">
        <v>5.4191020166321578E-3</v>
      </c>
      <c r="O1103" s="24">
        <v>4.2125199585155192E-3</v>
      </c>
      <c r="P1103" s="24">
        <v>2.5594270192108742E-3</v>
      </c>
      <c r="Q1103" s="24">
        <v>9.6003472159431093E-3</v>
      </c>
      <c r="R1103" s="24">
        <v>3.0106477708293912E-3</v>
      </c>
      <c r="S1103" s="24">
        <v>2.041241452319317E-3</v>
      </c>
      <c r="T1103" s="24">
        <v>1.1661903789690659E-3</v>
      </c>
      <c r="U1103" s="24">
        <v>1.2720377352893146E-3</v>
      </c>
      <c r="V1103" s="24">
        <v>2.4712345093090521E-3</v>
      </c>
      <c r="W1103" s="24">
        <v>7.1110243050256851E-4</v>
      </c>
      <c r="X1103" s="24">
        <v>2.1438283513378477E-3</v>
      </c>
      <c r="Y1103" s="24">
        <v>1.3792476397980077E-3</v>
      </c>
      <c r="Z1103" s="214"/>
      <c r="AA1103" s="215"/>
      <c r="AB1103" s="215"/>
      <c r="AC1103" s="215"/>
      <c r="AD1103" s="215"/>
      <c r="AE1103" s="215"/>
      <c r="AF1103" s="215"/>
      <c r="AG1103" s="215"/>
      <c r="AH1103" s="215"/>
      <c r="AI1103" s="215"/>
      <c r="AJ1103" s="215"/>
      <c r="AK1103" s="215"/>
      <c r="AL1103" s="215"/>
      <c r="AM1103" s="215"/>
      <c r="AN1103" s="215"/>
      <c r="AO1103" s="215"/>
      <c r="AP1103" s="215"/>
      <c r="AQ1103" s="215"/>
      <c r="AR1103" s="215"/>
      <c r="AS1103" s="215"/>
      <c r="AT1103" s="215"/>
      <c r="AU1103" s="215"/>
      <c r="AV1103" s="215"/>
      <c r="AW1103" s="215"/>
      <c r="AX1103" s="215"/>
      <c r="AY1103" s="215"/>
      <c r="AZ1103" s="215"/>
      <c r="BA1103" s="215"/>
      <c r="BB1103" s="215"/>
      <c r="BC1103" s="215"/>
      <c r="BD1103" s="215"/>
      <c r="BE1103" s="215"/>
      <c r="BF1103" s="215"/>
      <c r="BG1103" s="215"/>
      <c r="BH1103" s="215"/>
      <c r="BI1103" s="215"/>
      <c r="BJ1103" s="215"/>
      <c r="BK1103" s="215"/>
      <c r="BL1103" s="215"/>
      <c r="BM1103" s="56"/>
    </row>
    <row r="1104" spans="1:65">
      <c r="A1104" s="30"/>
      <c r="B1104" s="3" t="s">
        <v>86</v>
      </c>
      <c r="C1104" s="29"/>
      <c r="D1104" s="13">
        <v>9.7082158939356331E-3</v>
      </c>
      <c r="E1104" s="13">
        <v>4.636279997498724E-2</v>
      </c>
      <c r="F1104" s="13">
        <v>1.1185044208806956E-2</v>
      </c>
      <c r="G1104" s="13">
        <v>3.376422446713033E-2</v>
      </c>
      <c r="H1104" s="13">
        <v>1.224932158991375E-2</v>
      </c>
      <c r="I1104" s="13">
        <v>1.5868454595191994E-2</v>
      </c>
      <c r="J1104" s="13">
        <v>1.4058011582805112E-2</v>
      </c>
      <c r="K1104" s="13">
        <v>5.8682796454005677E-3</v>
      </c>
      <c r="L1104" s="13">
        <v>1.2925430771746235E-2</v>
      </c>
      <c r="M1104" s="13">
        <v>1.1947781529116876E-2</v>
      </c>
      <c r="N1104" s="13">
        <v>2.1099683387276413E-2</v>
      </c>
      <c r="O1104" s="13">
        <v>1.7292198480431099E-2</v>
      </c>
      <c r="P1104" s="13">
        <v>1.0300886849520557E-2</v>
      </c>
      <c r="Q1104" s="13">
        <v>3.9158452274411053E-2</v>
      </c>
      <c r="R1104" s="13">
        <v>1.2218538030963436E-2</v>
      </c>
      <c r="S1104" s="13">
        <v>8.2032476315578723E-3</v>
      </c>
      <c r="T1104" s="13">
        <v>4.4291317089596117E-3</v>
      </c>
      <c r="U1104" s="13">
        <v>5.191566954898843E-3</v>
      </c>
      <c r="V1104" s="13">
        <v>9.8948328701063144E-3</v>
      </c>
      <c r="W1104" s="13">
        <v>2.8826529173808599E-3</v>
      </c>
      <c r="X1104" s="13">
        <v>8.5890558947830428E-3</v>
      </c>
      <c r="Y1104" s="13">
        <v>5.5625250181556519E-3</v>
      </c>
      <c r="Z1104" s="155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261</v>
      </c>
      <c r="C1105" s="29"/>
      <c r="D1105" s="13">
        <v>-1.3643677959256251E-2</v>
      </c>
      <c r="E1105" s="13">
        <v>2.7103622593239507E-2</v>
      </c>
      <c r="F1105" s="13">
        <v>-3.904011215027503E-2</v>
      </c>
      <c r="G1105" s="13">
        <v>-4.1283930167365757E-2</v>
      </c>
      <c r="H1105" s="13">
        <v>-2.0706543388355314E-2</v>
      </c>
      <c r="I1105" s="13">
        <v>-4.3796680368102803E-2</v>
      </c>
      <c r="J1105" s="13">
        <v>3.2944069005763854E-2</v>
      </c>
      <c r="K1105" s="13">
        <v>2.2078122191764971E-2</v>
      </c>
      <c r="L1105" s="13">
        <v>-2.5392482951892448E-2</v>
      </c>
      <c r="M1105" s="13">
        <v>-1.5409394316530989E-2</v>
      </c>
      <c r="N1105" s="13">
        <v>4.6526502523262181E-2</v>
      </c>
      <c r="O1105" s="13">
        <v>-7.3626726684498101E-3</v>
      </c>
      <c r="P1105" s="13">
        <v>1.2434594394340914E-2</v>
      </c>
      <c r="Q1105" s="13">
        <v>-1.0120147879825181E-3</v>
      </c>
      <c r="R1105" s="13">
        <v>4.0134856134921293E-3</v>
      </c>
      <c r="S1105" s="13">
        <v>1.3928662081265752E-2</v>
      </c>
      <c r="T1105" s="13">
        <v>7.287642354720969E-2</v>
      </c>
      <c r="U1105" s="13">
        <v>-1.6096418627523645E-3</v>
      </c>
      <c r="V1105" s="13">
        <v>1.7663831298577959E-2</v>
      </c>
      <c r="W1105" s="13">
        <v>5.1679924624792317E-3</v>
      </c>
      <c r="X1105" s="13">
        <v>1.7052621790290656E-2</v>
      </c>
      <c r="Y1105" s="13">
        <v>1.0343646666489681E-2</v>
      </c>
      <c r="Z1105" s="155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46" t="s">
        <v>262</v>
      </c>
      <c r="C1106" s="47"/>
      <c r="D1106" s="45">
        <v>0.69</v>
      </c>
      <c r="E1106" s="45">
        <v>0.85</v>
      </c>
      <c r="F1106" s="45">
        <v>1.65</v>
      </c>
      <c r="G1106" s="45">
        <v>1.73</v>
      </c>
      <c r="H1106" s="45">
        <v>0.96</v>
      </c>
      <c r="I1106" s="45">
        <v>1.83</v>
      </c>
      <c r="J1106" s="45">
        <v>1.07</v>
      </c>
      <c r="K1106" s="45">
        <v>0.66</v>
      </c>
      <c r="L1106" s="45">
        <v>1.1299999999999999</v>
      </c>
      <c r="M1106" s="45">
        <v>0.76</v>
      </c>
      <c r="N1106" s="45">
        <v>1.58</v>
      </c>
      <c r="O1106" s="45">
        <v>0.45</v>
      </c>
      <c r="P1106" s="45">
        <v>0.3</v>
      </c>
      <c r="Q1106" s="45">
        <v>0.21</v>
      </c>
      <c r="R1106" s="45">
        <v>0.02</v>
      </c>
      <c r="S1106" s="45">
        <v>0.35</v>
      </c>
      <c r="T1106" s="45">
        <v>2.58</v>
      </c>
      <c r="U1106" s="45">
        <v>0.23</v>
      </c>
      <c r="V1106" s="45">
        <v>0.49</v>
      </c>
      <c r="W1106" s="45">
        <v>0.02</v>
      </c>
      <c r="X1106" s="45">
        <v>0.47</v>
      </c>
      <c r="Y1106" s="45">
        <v>0.22</v>
      </c>
      <c r="Z1106" s="155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B1107" s="31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BM1107" s="55"/>
    </row>
    <row r="1108" spans="1:65" ht="15">
      <c r="B1108" s="8" t="s">
        <v>492</v>
      </c>
      <c r="BM1108" s="28" t="s">
        <v>66</v>
      </c>
    </row>
    <row r="1109" spans="1:65" ht="15">
      <c r="A1109" s="25" t="s">
        <v>45</v>
      </c>
      <c r="B1109" s="18" t="s">
        <v>110</v>
      </c>
      <c r="C1109" s="15" t="s">
        <v>111</v>
      </c>
      <c r="D1109" s="16" t="s">
        <v>225</v>
      </c>
      <c r="E1109" s="17" t="s">
        <v>225</v>
      </c>
      <c r="F1109" s="17" t="s">
        <v>225</v>
      </c>
      <c r="G1109" s="17" t="s">
        <v>225</v>
      </c>
      <c r="H1109" s="17" t="s">
        <v>225</v>
      </c>
      <c r="I1109" s="17" t="s">
        <v>225</v>
      </c>
      <c r="J1109" s="17" t="s">
        <v>225</v>
      </c>
      <c r="K1109" s="17" t="s">
        <v>225</v>
      </c>
      <c r="L1109" s="17" t="s">
        <v>225</v>
      </c>
      <c r="M1109" s="17" t="s">
        <v>225</v>
      </c>
      <c r="N1109" s="17" t="s">
        <v>225</v>
      </c>
      <c r="O1109" s="17" t="s">
        <v>225</v>
      </c>
      <c r="P1109" s="17" t="s">
        <v>225</v>
      </c>
      <c r="Q1109" s="17" t="s">
        <v>225</v>
      </c>
      <c r="R1109" s="17" t="s">
        <v>225</v>
      </c>
      <c r="S1109" s="17" t="s">
        <v>225</v>
      </c>
      <c r="T1109" s="17" t="s">
        <v>225</v>
      </c>
      <c r="U1109" s="17" t="s">
        <v>225</v>
      </c>
      <c r="V1109" s="155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1</v>
      </c>
    </row>
    <row r="1110" spans="1:65">
      <c r="A1110" s="30"/>
      <c r="B1110" s="19" t="s">
        <v>226</v>
      </c>
      <c r="C1110" s="9" t="s">
        <v>226</v>
      </c>
      <c r="D1110" s="153" t="s">
        <v>228</v>
      </c>
      <c r="E1110" s="154" t="s">
        <v>229</v>
      </c>
      <c r="F1110" s="154" t="s">
        <v>230</v>
      </c>
      <c r="G1110" s="154" t="s">
        <v>231</v>
      </c>
      <c r="H1110" s="154" t="s">
        <v>233</v>
      </c>
      <c r="I1110" s="154" t="s">
        <v>236</v>
      </c>
      <c r="J1110" s="154" t="s">
        <v>237</v>
      </c>
      <c r="K1110" s="154" t="s">
        <v>238</v>
      </c>
      <c r="L1110" s="154" t="s">
        <v>239</v>
      </c>
      <c r="M1110" s="154" t="s">
        <v>240</v>
      </c>
      <c r="N1110" s="154" t="s">
        <v>241</v>
      </c>
      <c r="O1110" s="154" t="s">
        <v>242</v>
      </c>
      <c r="P1110" s="154" t="s">
        <v>243</v>
      </c>
      <c r="Q1110" s="154" t="s">
        <v>244</v>
      </c>
      <c r="R1110" s="154" t="s">
        <v>245</v>
      </c>
      <c r="S1110" s="154" t="s">
        <v>247</v>
      </c>
      <c r="T1110" s="154" t="s">
        <v>249</v>
      </c>
      <c r="U1110" s="154" t="s">
        <v>250</v>
      </c>
      <c r="V1110" s="155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 t="s">
        <v>3</v>
      </c>
    </row>
    <row r="1111" spans="1:65">
      <c r="A1111" s="30"/>
      <c r="B1111" s="19"/>
      <c r="C1111" s="9"/>
      <c r="D1111" s="10" t="s">
        <v>271</v>
      </c>
      <c r="E1111" s="11" t="s">
        <v>272</v>
      </c>
      <c r="F1111" s="11" t="s">
        <v>114</v>
      </c>
      <c r="G1111" s="11" t="s">
        <v>272</v>
      </c>
      <c r="H1111" s="11" t="s">
        <v>272</v>
      </c>
      <c r="I1111" s="11" t="s">
        <v>271</v>
      </c>
      <c r="J1111" s="11" t="s">
        <v>114</v>
      </c>
      <c r="K1111" s="11" t="s">
        <v>272</v>
      </c>
      <c r="L1111" s="11" t="s">
        <v>271</v>
      </c>
      <c r="M1111" s="11" t="s">
        <v>272</v>
      </c>
      <c r="N1111" s="11" t="s">
        <v>272</v>
      </c>
      <c r="O1111" s="11" t="s">
        <v>114</v>
      </c>
      <c r="P1111" s="11" t="s">
        <v>271</v>
      </c>
      <c r="Q1111" s="11" t="s">
        <v>272</v>
      </c>
      <c r="R1111" s="11" t="s">
        <v>114</v>
      </c>
      <c r="S1111" s="11" t="s">
        <v>272</v>
      </c>
      <c r="T1111" s="11" t="s">
        <v>271</v>
      </c>
      <c r="U1111" s="11" t="s">
        <v>114</v>
      </c>
      <c r="V1111" s="155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0</v>
      </c>
    </row>
    <row r="1112" spans="1:65">
      <c r="A1112" s="30"/>
      <c r="B1112" s="19"/>
      <c r="C1112" s="9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  <c r="U1112" s="26"/>
      <c r="V1112" s="155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0</v>
      </c>
    </row>
    <row r="1113" spans="1:65">
      <c r="A1113" s="30"/>
      <c r="B1113" s="18">
        <v>1</v>
      </c>
      <c r="C1113" s="14">
        <v>1</v>
      </c>
      <c r="D1113" s="216">
        <v>205.9</v>
      </c>
      <c r="E1113" s="216">
        <v>199.2</v>
      </c>
      <c r="F1113" s="216">
        <v>212.49</v>
      </c>
      <c r="G1113" s="216">
        <v>209</v>
      </c>
      <c r="H1113" s="216">
        <v>206</v>
      </c>
      <c r="I1113" s="216">
        <v>207.7</v>
      </c>
      <c r="J1113" s="217">
        <v>189</v>
      </c>
      <c r="K1113" s="217">
        <v>206</v>
      </c>
      <c r="L1113" s="216">
        <v>202.1341361378104</v>
      </c>
      <c r="M1113" s="216">
        <v>205.5</v>
      </c>
      <c r="N1113" s="216">
        <v>195.5</v>
      </c>
      <c r="O1113" s="216">
        <v>205</v>
      </c>
      <c r="P1113" s="217">
        <v>216</v>
      </c>
      <c r="Q1113" s="217">
        <v>188</v>
      </c>
      <c r="R1113" s="216">
        <v>204.807255</v>
      </c>
      <c r="S1113" s="216">
        <v>201.8</v>
      </c>
      <c r="T1113" s="217">
        <v>221.9</v>
      </c>
      <c r="U1113" s="216">
        <v>202</v>
      </c>
      <c r="V1113" s="218"/>
      <c r="W1113" s="219"/>
      <c r="X1113" s="219"/>
      <c r="Y1113" s="219"/>
      <c r="Z1113" s="219"/>
      <c r="AA1113" s="219"/>
      <c r="AB1113" s="219"/>
      <c r="AC1113" s="219"/>
      <c r="AD1113" s="219"/>
      <c r="AE1113" s="219"/>
      <c r="AF1113" s="219"/>
      <c r="AG1113" s="219"/>
      <c r="AH1113" s="219"/>
      <c r="AI1113" s="219"/>
      <c r="AJ1113" s="219"/>
      <c r="AK1113" s="219"/>
      <c r="AL1113" s="219"/>
      <c r="AM1113" s="219"/>
      <c r="AN1113" s="219"/>
      <c r="AO1113" s="219"/>
      <c r="AP1113" s="219"/>
      <c r="AQ1113" s="219"/>
      <c r="AR1113" s="219"/>
      <c r="AS1113" s="219"/>
      <c r="AT1113" s="219"/>
      <c r="AU1113" s="219"/>
      <c r="AV1113" s="219"/>
      <c r="AW1113" s="219"/>
      <c r="AX1113" s="219"/>
      <c r="AY1113" s="219"/>
      <c r="AZ1113" s="219"/>
      <c r="BA1113" s="219"/>
      <c r="BB1113" s="219"/>
      <c r="BC1113" s="219"/>
      <c r="BD1113" s="219"/>
      <c r="BE1113" s="219"/>
      <c r="BF1113" s="219"/>
      <c r="BG1113" s="219"/>
      <c r="BH1113" s="219"/>
      <c r="BI1113" s="219"/>
      <c r="BJ1113" s="219"/>
      <c r="BK1113" s="219"/>
      <c r="BL1113" s="219"/>
      <c r="BM1113" s="220">
        <v>1</v>
      </c>
    </row>
    <row r="1114" spans="1:65">
      <c r="A1114" s="30"/>
      <c r="B1114" s="19">
        <v>1</v>
      </c>
      <c r="C1114" s="9">
        <v>2</v>
      </c>
      <c r="D1114" s="221">
        <v>203.5</v>
      </c>
      <c r="E1114" s="221">
        <v>201</v>
      </c>
      <c r="F1114" s="221">
        <v>211.74</v>
      </c>
      <c r="G1114" s="221">
        <v>197</v>
      </c>
      <c r="H1114" s="221">
        <v>207</v>
      </c>
      <c r="I1114" s="221">
        <v>206.2</v>
      </c>
      <c r="J1114" s="222">
        <v>192</v>
      </c>
      <c r="K1114" s="222">
        <v>212</v>
      </c>
      <c r="L1114" s="221">
        <v>208.42786508022348</v>
      </c>
      <c r="M1114" s="221">
        <v>205.8</v>
      </c>
      <c r="N1114" s="221">
        <v>200</v>
      </c>
      <c r="O1114" s="221">
        <v>203</v>
      </c>
      <c r="P1114" s="222">
        <v>213</v>
      </c>
      <c r="Q1114" s="222">
        <v>188.1</v>
      </c>
      <c r="R1114" s="221">
        <v>208.04754</v>
      </c>
      <c r="S1114" s="221">
        <v>201.8</v>
      </c>
      <c r="T1114" s="222">
        <v>226.7</v>
      </c>
      <c r="U1114" s="221">
        <v>203</v>
      </c>
      <c r="V1114" s="218"/>
      <c r="W1114" s="219"/>
      <c r="X1114" s="219"/>
      <c r="Y1114" s="219"/>
      <c r="Z1114" s="219"/>
      <c r="AA1114" s="219"/>
      <c r="AB1114" s="219"/>
      <c r="AC1114" s="219"/>
      <c r="AD1114" s="219"/>
      <c r="AE1114" s="219"/>
      <c r="AF1114" s="219"/>
      <c r="AG1114" s="219"/>
      <c r="AH1114" s="219"/>
      <c r="AI1114" s="219"/>
      <c r="AJ1114" s="219"/>
      <c r="AK1114" s="219"/>
      <c r="AL1114" s="219"/>
      <c r="AM1114" s="219"/>
      <c r="AN1114" s="219"/>
      <c r="AO1114" s="219"/>
      <c r="AP1114" s="219"/>
      <c r="AQ1114" s="219"/>
      <c r="AR1114" s="219"/>
      <c r="AS1114" s="219"/>
      <c r="AT1114" s="219"/>
      <c r="AU1114" s="219"/>
      <c r="AV1114" s="219"/>
      <c r="AW1114" s="219"/>
      <c r="AX1114" s="219"/>
      <c r="AY1114" s="219"/>
      <c r="AZ1114" s="219"/>
      <c r="BA1114" s="219"/>
      <c r="BB1114" s="219"/>
      <c r="BC1114" s="219"/>
      <c r="BD1114" s="219"/>
      <c r="BE1114" s="219"/>
      <c r="BF1114" s="219"/>
      <c r="BG1114" s="219"/>
      <c r="BH1114" s="219"/>
      <c r="BI1114" s="219"/>
      <c r="BJ1114" s="219"/>
      <c r="BK1114" s="219"/>
      <c r="BL1114" s="219"/>
      <c r="BM1114" s="220">
        <v>31</v>
      </c>
    </row>
    <row r="1115" spans="1:65">
      <c r="A1115" s="30"/>
      <c r="B1115" s="19">
        <v>1</v>
      </c>
      <c r="C1115" s="9">
        <v>3</v>
      </c>
      <c r="D1115" s="221">
        <v>200.9</v>
      </c>
      <c r="E1115" s="221">
        <v>196.7</v>
      </c>
      <c r="F1115" s="221">
        <v>212.49</v>
      </c>
      <c r="G1115" s="221">
        <v>202</v>
      </c>
      <c r="H1115" s="221">
        <v>208</v>
      </c>
      <c r="I1115" s="221">
        <v>209.6</v>
      </c>
      <c r="J1115" s="222">
        <v>192</v>
      </c>
      <c r="K1115" s="222">
        <v>226</v>
      </c>
      <c r="L1115" s="221">
        <v>204.98633218668047</v>
      </c>
      <c r="M1115" s="221">
        <v>204.6</v>
      </c>
      <c r="N1115" s="221">
        <v>205</v>
      </c>
      <c r="O1115" s="221">
        <v>206</v>
      </c>
      <c r="P1115" s="222">
        <v>216</v>
      </c>
      <c r="Q1115" s="222">
        <v>189.3</v>
      </c>
      <c r="R1115" s="221">
        <v>208.006315</v>
      </c>
      <c r="S1115" s="221">
        <v>206.5</v>
      </c>
      <c r="T1115" s="222">
        <v>230.2</v>
      </c>
      <c r="U1115" s="221">
        <v>202</v>
      </c>
      <c r="V1115" s="218"/>
      <c r="W1115" s="219"/>
      <c r="X1115" s="219"/>
      <c r="Y1115" s="219"/>
      <c r="Z1115" s="219"/>
      <c r="AA1115" s="219"/>
      <c r="AB1115" s="219"/>
      <c r="AC1115" s="219"/>
      <c r="AD1115" s="219"/>
      <c r="AE1115" s="219"/>
      <c r="AF1115" s="219"/>
      <c r="AG1115" s="219"/>
      <c r="AH1115" s="219"/>
      <c r="AI1115" s="219"/>
      <c r="AJ1115" s="219"/>
      <c r="AK1115" s="219"/>
      <c r="AL1115" s="219"/>
      <c r="AM1115" s="219"/>
      <c r="AN1115" s="219"/>
      <c r="AO1115" s="219"/>
      <c r="AP1115" s="219"/>
      <c r="AQ1115" s="219"/>
      <c r="AR1115" s="219"/>
      <c r="AS1115" s="219"/>
      <c r="AT1115" s="219"/>
      <c r="AU1115" s="219"/>
      <c r="AV1115" s="219"/>
      <c r="AW1115" s="219"/>
      <c r="AX1115" s="219"/>
      <c r="AY1115" s="219"/>
      <c r="AZ1115" s="219"/>
      <c r="BA1115" s="219"/>
      <c r="BB1115" s="219"/>
      <c r="BC1115" s="219"/>
      <c r="BD1115" s="219"/>
      <c r="BE1115" s="219"/>
      <c r="BF1115" s="219"/>
      <c r="BG1115" s="219"/>
      <c r="BH1115" s="219"/>
      <c r="BI1115" s="219"/>
      <c r="BJ1115" s="219"/>
      <c r="BK1115" s="219"/>
      <c r="BL1115" s="219"/>
      <c r="BM1115" s="220">
        <v>16</v>
      </c>
    </row>
    <row r="1116" spans="1:65">
      <c r="A1116" s="30"/>
      <c r="B1116" s="19">
        <v>1</v>
      </c>
      <c r="C1116" s="9">
        <v>4</v>
      </c>
      <c r="D1116" s="221">
        <v>204.9</v>
      </c>
      <c r="E1116" s="221">
        <v>204.7</v>
      </c>
      <c r="F1116" s="221">
        <v>207.15</v>
      </c>
      <c r="G1116" s="221">
        <v>201</v>
      </c>
      <c r="H1116" s="221">
        <v>206</v>
      </c>
      <c r="I1116" s="221">
        <v>202.9</v>
      </c>
      <c r="J1116" s="222">
        <v>190</v>
      </c>
      <c r="K1116" s="222">
        <v>218</v>
      </c>
      <c r="L1116" s="221">
        <v>205.70368974247194</v>
      </c>
      <c r="M1116" s="221">
        <v>203.9</v>
      </c>
      <c r="N1116" s="221">
        <v>198.5</v>
      </c>
      <c r="O1116" s="221">
        <v>208</v>
      </c>
      <c r="P1116" s="222">
        <v>215</v>
      </c>
      <c r="Q1116" s="222">
        <v>187.4</v>
      </c>
      <c r="R1116" s="221">
        <v>207.09229999999999</v>
      </c>
      <c r="S1116" s="221">
        <v>199.1</v>
      </c>
      <c r="T1116" s="222">
        <v>216.7</v>
      </c>
      <c r="U1116" s="221">
        <v>204</v>
      </c>
      <c r="V1116" s="218"/>
      <c r="W1116" s="219"/>
      <c r="X1116" s="219"/>
      <c r="Y1116" s="219"/>
      <c r="Z1116" s="219"/>
      <c r="AA1116" s="219"/>
      <c r="AB1116" s="219"/>
      <c r="AC1116" s="219"/>
      <c r="AD1116" s="219"/>
      <c r="AE1116" s="219"/>
      <c r="AF1116" s="219"/>
      <c r="AG1116" s="219"/>
      <c r="AH1116" s="219"/>
      <c r="AI1116" s="219"/>
      <c r="AJ1116" s="219"/>
      <c r="AK1116" s="219"/>
      <c r="AL1116" s="219"/>
      <c r="AM1116" s="219"/>
      <c r="AN1116" s="219"/>
      <c r="AO1116" s="219"/>
      <c r="AP1116" s="219"/>
      <c r="AQ1116" s="219"/>
      <c r="AR1116" s="219"/>
      <c r="AS1116" s="219"/>
      <c r="AT1116" s="219"/>
      <c r="AU1116" s="219"/>
      <c r="AV1116" s="219"/>
      <c r="AW1116" s="219"/>
      <c r="AX1116" s="219"/>
      <c r="AY1116" s="219"/>
      <c r="AZ1116" s="219"/>
      <c r="BA1116" s="219"/>
      <c r="BB1116" s="219"/>
      <c r="BC1116" s="219"/>
      <c r="BD1116" s="219"/>
      <c r="BE1116" s="219"/>
      <c r="BF1116" s="219"/>
      <c r="BG1116" s="219"/>
      <c r="BH1116" s="219"/>
      <c r="BI1116" s="219"/>
      <c r="BJ1116" s="219"/>
      <c r="BK1116" s="219"/>
      <c r="BL1116" s="219"/>
      <c r="BM1116" s="220">
        <v>204.40856097281309</v>
      </c>
    </row>
    <row r="1117" spans="1:65">
      <c r="A1117" s="30"/>
      <c r="B1117" s="19">
        <v>1</v>
      </c>
      <c r="C1117" s="9">
        <v>5</v>
      </c>
      <c r="D1117" s="221">
        <v>203.8</v>
      </c>
      <c r="E1117" s="221">
        <v>207</v>
      </c>
      <c r="F1117" s="221">
        <v>213.6</v>
      </c>
      <c r="G1117" s="221">
        <v>203</v>
      </c>
      <c r="H1117" s="221">
        <v>210</v>
      </c>
      <c r="I1117" s="221">
        <v>199.7</v>
      </c>
      <c r="J1117" s="222">
        <v>192</v>
      </c>
      <c r="K1117" s="222">
        <v>221</v>
      </c>
      <c r="L1117" s="221">
        <v>202.65042205188138</v>
      </c>
      <c r="M1117" s="221">
        <v>204.4</v>
      </c>
      <c r="N1117" s="221">
        <v>206</v>
      </c>
      <c r="O1117" s="221">
        <v>210</v>
      </c>
      <c r="P1117" s="222">
        <v>216</v>
      </c>
      <c r="Q1117" s="222">
        <v>187.5</v>
      </c>
      <c r="R1117" s="221">
        <v>206.07698499999998</v>
      </c>
      <c r="S1117" s="221">
        <v>202.6</v>
      </c>
      <c r="T1117" s="222">
        <v>219.2</v>
      </c>
      <c r="U1117" s="221">
        <v>201</v>
      </c>
      <c r="V1117" s="218"/>
      <c r="W1117" s="219"/>
      <c r="X1117" s="219"/>
      <c r="Y1117" s="219"/>
      <c r="Z1117" s="219"/>
      <c r="AA1117" s="219"/>
      <c r="AB1117" s="219"/>
      <c r="AC1117" s="219"/>
      <c r="AD1117" s="219"/>
      <c r="AE1117" s="219"/>
      <c r="AF1117" s="219"/>
      <c r="AG1117" s="219"/>
      <c r="AH1117" s="219"/>
      <c r="AI1117" s="219"/>
      <c r="AJ1117" s="219"/>
      <c r="AK1117" s="219"/>
      <c r="AL1117" s="219"/>
      <c r="AM1117" s="219"/>
      <c r="AN1117" s="219"/>
      <c r="AO1117" s="219"/>
      <c r="AP1117" s="219"/>
      <c r="AQ1117" s="219"/>
      <c r="AR1117" s="219"/>
      <c r="AS1117" s="219"/>
      <c r="AT1117" s="219"/>
      <c r="AU1117" s="219"/>
      <c r="AV1117" s="219"/>
      <c r="AW1117" s="219"/>
      <c r="AX1117" s="219"/>
      <c r="AY1117" s="219"/>
      <c r="AZ1117" s="219"/>
      <c r="BA1117" s="219"/>
      <c r="BB1117" s="219"/>
      <c r="BC1117" s="219"/>
      <c r="BD1117" s="219"/>
      <c r="BE1117" s="219"/>
      <c r="BF1117" s="219"/>
      <c r="BG1117" s="219"/>
      <c r="BH1117" s="219"/>
      <c r="BI1117" s="219"/>
      <c r="BJ1117" s="219"/>
      <c r="BK1117" s="219"/>
      <c r="BL1117" s="219"/>
      <c r="BM1117" s="220">
        <v>69</v>
      </c>
    </row>
    <row r="1118" spans="1:65">
      <c r="A1118" s="30"/>
      <c r="B1118" s="19">
        <v>1</v>
      </c>
      <c r="C1118" s="9">
        <v>6</v>
      </c>
      <c r="D1118" s="221">
        <v>198.6</v>
      </c>
      <c r="E1118" s="221">
        <v>208.5</v>
      </c>
      <c r="F1118" s="221">
        <v>203.97</v>
      </c>
      <c r="G1118" s="221">
        <v>204</v>
      </c>
      <c r="H1118" s="221">
        <v>207</v>
      </c>
      <c r="I1118" s="221">
        <v>204.9</v>
      </c>
      <c r="J1118" s="222">
        <v>185</v>
      </c>
      <c r="K1118" s="222">
        <v>208</v>
      </c>
      <c r="L1118" s="221">
        <v>202.47222568034886</v>
      </c>
      <c r="M1118" s="221">
        <v>201.6</v>
      </c>
      <c r="N1118" s="221">
        <v>201</v>
      </c>
      <c r="O1118" s="221">
        <v>203</v>
      </c>
      <c r="P1118" s="222">
        <v>213</v>
      </c>
      <c r="Q1118" s="222">
        <v>189.6</v>
      </c>
      <c r="R1118" s="221">
        <v>202.92268999999999</v>
      </c>
      <c r="S1118" s="221">
        <v>202.8</v>
      </c>
      <c r="T1118" s="222">
        <v>222.9</v>
      </c>
      <c r="U1118" s="221">
        <v>200</v>
      </c>
      <c r="V1118" s="218"/>
      <c r="W1118" s="219"/>
      <c r="X1118" s="219"/>
      <c r="Y1118" s="219"/>
      <c r="Z1118" s="219"/>
      <c r="AA1118" s="219"/>
      <c r="AB1118" s="219"/>
      <c r="AC1118" s="219"/>
      <c r="AD1118" s="219"/>
      <c r="AE1118" s="219"/>
      <c r="AF1118" s="219"/>
      <c r="AG1118" s="219"/>
      <c r="AH1118" s="219"/>
      <c r="AI1118" s="219"/>
      <c r="AJ1118" s="219"/>
      <c r="AK1118" s="219"/>
      <c r="AL1118" s="219"/>
      <c r="AM1118" s="219"/>
      <c r="AN1118" s="219"/>
      <c r="AO1118" s="219"/>
      <c r="AP1118" s="219"/>
      <c r="AQ1118" s="219"/>
      <c r="AR1118" s="219"/>
      <c r="AS1118" s="219"/>
      <c r="AT1118" s="219"/>
      <c r="AU1118" s="219"/>
      <c r="AV1118" s="219"/>
      <c r="AW1118" s="219"/>
      <c r="AX1118" s="219"/>
      <c r="AY1118" s="219"/>
      <c r="AZ1118" s="219"/>
      <c r="BA1118" s="219"/>
      <c r="BB1118" s="219"/>
      <c r="BC1118" s="219"/>
      <c r="BD1118" s="219"/>
      <c r="BE1118" s="219"/>
      <c r="BF1118" s="219"/>
      <c r="BG1118" s="219"/>
      <c r="BH1118" s="219"/>
      <c r="BI1118" s="219"/>
      <c r="BJ1118" s="219"/>
      <c r="BK1118" s="219"/>
      <c r="BL1118" s="219"/>
      <c r="BM1118" s="224"/>
    </row>
    <row r="1119" spans="1:65">
      <c r="A1119" s="30"/>
      <c r="B1119" s="20" t="s">
        <v>258</v>
      </c>
      <c r="C1119" s="12"/>
      <c r="D1119" s="225">
        <v>202.93333333333331</v>
      </c>
      <c r="E1119" s="225">
        <v>202.85</v>
      </c>
      <c r="F1119" s="225">
        <v>210.24</v>
      </c>
      <c r="G1119" s="225">
        <v>202.66666666666666</v>
      </c>
      <c r="H1119" s="225">
        <v>207.33333333333334</v>
      </c>
      <c r="I1119" s="225">
        <v>205.16666666666666</v>
      </c>
      <c r="J1119" s="225">
        <v>190</v>
      </c>
      <c r="K1119" s="225">
        <v>215.16666666666666</v>
      </c>
      <c r="L1119" s="225">
        <v>204.39577847990276</v>
      </c>
      <c r="M1119" s="225">
        <v>204.29999999999998</v>
      </c>
      <c r="N1119" s="225">
        <v>201</v>
      </c>
      <c r="O1119" s="225">
        <v>205.83333333333334</v>
      </c>
      <c r="P1119" s="225">
        <v>214.83333333333334</v>
      </c>
      <c r="Q1119" s="225">
        <v>188.31666666666669</v>
      </c>
      <c r="R1119" s="225">
        <v>206.15884750000001</v>
      </c>
      <c r="S1119" s="225">
        <v>202.43333333333337</v>
      </c>
      <c r="T1119" s="225">
        <v>222.93333333333337</v>
      </c>
      <c r="U1119" s="225">
        <v>202</v>
      </c>
      <c r="V1119" s="218"/>
      <c r="W1119" s="219"/>
      <c r="X1119" s="219"/>
      <c r="Y1119" s="219"/>
      <c r="Z1119" s="219"/>
      <c r="AA1119" s="219"/>
      <c r="AB1119" s="219"/>
      <c r="AC1119" s="219"/>
      <c r="AD1119" s="219"/>
      <c r="AE1119" s="219"/>
      <c r="AF1119" s="219"/>
      <c r="AG1119" s="219"/>
      <c r="AH1119" s="219"/>
      <c r="AI1119" s="219"/>
      <c r="AJ1119" s="219"/>
      <c r="AK1119" s="219"/>
      <c r="AL1119" s="219"/>
      <c r="AM1119" s="219"/>
      <c r="AN1119" s="219"/>
      <c r="AO1119" s="219"/>
      <c r="AP1119" s="219"/>
      <c r="AQ1119" s="219"/>
      <c r="AR1119" s="219"/>
      <c r="AS1119" s="219"/>
      <c r="AT1119" s="219"/>
      <c r="AU1119" s="219"/>
      <c r="AV1119" s="219"/>
      <c r="AW1119" s="219"/>
      <c r="AX1119" s="219"/>
      <c r="AY1119" s="219"/>
      <c r="AZ1119" s="219"/>
      <c r="BA1119" s="219"/>
      <c r="BB1119" s="219"/>
      <c r="BC1119" s="219"/>
      <c r="BD1119" s="219"/>
      <c r="BE1119" s="219"/>
      <c r="BF1119" s="219"/>
      <c r="BG1119" s="219"/>
      <c r="BH1119" s="219"/>
      <c r="BI1119" s="219"/>
      <c r="BJ1119" s="219"/>
      <c r="BK1119" s="219"/>
      <c r="BL1119" s="219"/>
      <c r="BM1119" s="224"/>
    </row>
    <row r="1120" spans="1:65">
      <c r="A1120" s="30"/>
      <c r="B1120" s="3" t="s">
        <v>259</v>
      </c>
      <c r="C1120" s="29"/>
      <c r="D1120" s="221">
        <v>203.65</v>
      </c>
      <c r="E1120" s="221">
        <v>202.85</v>
      </c>
      <c r="F1120" s="221">
        <v>212.11500000000001</v>
      </c>
      <c r="G1120" s="221">
        <v>202.5</v>
      </c>
      <c r="H1120" s="221">
        <v>207</v>
      </c>
      <c r="I1120" s="221">
        <v>205.55</v>
      </c>
      <c r="J1120" s="221">
        <v>191</v>
      </c>
      <c r="K1120" s="221">
        <v>215</v>
      </c>
      <c r="L1120" s="221">
        <v>203.81837711928091</v>
      </c>
      <c r="M1120" s="221">
        <v>204.5</v>
      </c>
      <c r="N1120" s="221">
        <v>200.5</v>
      </c>
      <c r="O1120" s="221">
        <v>205.5</v>
      </c>
      <c r="P1120" s="221">
        <v>215.5</v>
      </c>
      <c r="Q1120" s="221">
        <v>188.05</v>
      </c>
      <c r="R1120" s="221">
        <v>206.58464249999997</v>
      </c>
      <c r="S1120" s="221">
        <v>202.2</v>
      </c>
      <c r="T1120" s="221">
        <v>222.4</v>
      </c>
      <c r="U1120" s="221">
        <v>202</v>
      </c>
      <c r="V1120" s="218"/>
      <c r="W1120" s="219"/>
      <c r="X1120" s="219"/>
      <c r="Y1120" s="219"/>
      <c r="Z1120" s="219"/>
      <c r="AA1120" s="219"/>
      <c r="AB1120" s="219"/>
      <c r="AC1120" s="219"/>
      <c r="AD1120" s="219"/>
      <c r="AE1120" s="219"/>
      <c r="AF1120" s="219"/>
      <c r="AG1120" s="219"/>
      <c r="AH1120" s="219"/>
      <c r="AI1120" s="219"/>
      <c r="AJ1120" s="219"/>
      <c r="AK1120" s="219"/>
      <c r="AL1120" s="219"/>
      <c r="AM1120" s="219"/>
      <c r="AN1120" s="219"/>
      <c r="AO1120" s="219"/>
      <c r="AP1120" s="219"/>
      <c r="AQ1120" s="219"/>
      <c r="AR1120" s="219"/>
      <c r="AS1120" s="219"/>
      <c r="AT1120" s="219"/>
      <c r="AU1120" s="219"/>
      <c r="AV1120" s="219"/>
      <c r="AW1120" s="219"/>
      <c r="AX1120" s="219"/>
      <c r="AY1120" s="219"/>
      <c r="AZ1120" s="219"/>
      <c r="BA1120" s="219"/>
      <c r="BB1120" s="219"/>
      <c r="BC1120" s="219"/>
      <c r="BD1120" s="219"/>
      <c r="BE1120" s="219"/>
      <c r="BF1120" s="219"/>
      <c r="BG1120" s="219"/>
      <c r="BH1120" s="219"/>
      <c r="BI1120" s="219"/>
      <c r="BJ1120" s="219"/>
      <c r="BK1120" s="219"/>
      <c r="BL1120" s="219"/>
      <c r="BM1120" s="224"/>
    </row>
    <row r="1121" spans="1:65">
      <c r="A1121" s="30"/>
      <c r="B1121" s="3" t="s">
        <v>260</v>
      </c>
      <c r="C1121" s="29"/>
      <c r="D1121" s="221">
        <v>2.7075203908127241</v>
      </c>
      <c r="E1121" s="221">
        <v>4.628930762065905</v>
      </c>
      <c r="F1121" s="221">
        <v>3.8085587825317875</v>
      </c>
      <c r="G1121" s="221">
        <v>3.9327683210006996</v>
      </c>
      <c r="H1121" s="221">
        <v>1.505545305418162</v>
      </c>
      <c r="I1121" s="221">
        <v>3.5279833710870379</v>
      </c>
      <c r="J1121" s="221">
        <v>2.7568097504180442</v>
      </c>
      <c r="K1121" s="221">
        <v>7.8081154363051439</v>
      </c>
      <c r="L1121" s="221">
        <v>2.4567644747058011</v>
      </c>
      <c r="M1121" s="221">
        <v>1.4993331851193088</v>
      </c>
      <c r="N1121" s="221">
        <v>3.9623225512317899</v>
      </c>
      <c r="O1121" s="221">
        <v>2.7868739954771309</v>
      </c>
      <c r="P1121" s="221">
        <v>1.4719601443879746</v>
      </c>
      <c r="Q1121" s="221">
        <v>0.92394083504663138</v>
      </c>
      <c r="R1121" s="221">
        <v>2.0078768992464435</v>
      </c>
      <c r="S1121" s="221">
        <v>2.3922095783326909</v>
      </c>
      <c r="T1121" s="221">
        <v>4.9163672225197601</v>
      </c>
      <c r="U1121" s="221">
        <v>1.4142135623730951</v>
      </c>
      <c r="V1121" s="218"/>
      <c r="W1121" s="219"/>
      <c r="X1121" s="219"/>
      <c r="Y1121" s="219"/>
      <c r="Z1121" s="219"/>
      <c r="AA1121" s="219"/>
      <c r="AB1121" s="219"/>
      <c r="AC1121" s="219"/>
      <c r="AD1121" s="219"/>
      <c r="AE1121" s="219"/>
      <c r="AF1121" s="219"/>
      <c r="AG1121" s="219"/>
      <c r="AH1121" s="219"/>
      <c r="AI1121" s="219"/>
      <c r="AJ1121" s="219"/>
      <c r="AK1121" s="219"/>
      <c r="AL1121" s="219"/>
      <c r="AM1121" s="219"/>
      <c r="AN1121" s="219"/>
      <c r="AO1121" s="219"/>
      <c r="AP1121" s="219"/>
      <c r="AQ1121" s="219"/>
      <c r="AR1121" s="219"/>
      <c r="AS1121" s="219"/>
      <c r="AT1121" s="219"/>
      <c r="AU1121" s="219"/>
      <c r="AV1121" s="219"/>
      <c r="AW1121" s="219"/>
      <c r="AX1121" s="219"/>
      <c r="AY1121" s="219"/>
      <c r="AZ1121" s="219"/>
      <c r="BA1121" s="219"/>
      <c r="BB1121" s="219"/>
      <c r="BC1121" s="219"/>
      <c r="BD1121" s="219"/>
      <c r="BE1121" s="219"/>
      <c r="BF1121" s="219"/>
      <c r="BG1121" s="219"/>
      <c r="BH1121" s="219"/>
      <c r="BI1121" s="219"/>
      <c r="BJ1121" s="219"/>
      <c r="BK1121" s="219"/>
      <c r="BL1121" s="219"/>
      <c r="BM1121" s="224"/>
    </row>
    <row r="1122" spans="1:65">
      <c r="A1122" s="30"/>
      <c r="B1122" s="3" t="s">
        <v>86</v>
      </c>
      <c r="C1122" s="29"/>
      <c r="D1122" s="13">
        <v>1.3341920454070587E-2</v>
      </c>
      <c r="E1122" s="13">
        <v>2.2819476273433104E-2</v>
      </c>
      <c r="F1122" s="13">
        <v>1.8115291012803403E-2</v>
      </c>
      <c r="G1122" s="13">
        <v>1.9405106847042927E-2</v>
      </c>
      <c r="H1122" s="13">
        <v>7.2614725341711992E-3</v>
      </c>
      <c r="I1122" s="13">
        <v>1.7195694741285319E-2</v>
      </c>
      <c r="J1122" s="13">
        <v>1.4509525002200232E-2</v>
      </c>
      <c r="K1122" s="13">
        <v>3.6288685219078902E-2</v>
      </c>
      <c r="L1122" s="13">
        <v>1.2019643913278585E-2</v>
      </c>
      <c r="M1122" s="13">
        <v>7.3388800054787519E-3</v>
      </c>
      <c r="N1122" s="13">
        <v>1.9713047518566118E-2</v>
      </c>
      <c r="O1122" s="13">
        <v>1.3539468803937478E-2</v>
      </c>
      <c r="P1122" s="13">
        <v>6.851637599944024E-3</v>
      </c>
      <c r="Q1122" s="13">
        <v>4.9063147272146099E-3</v>
      </c>
      <c r="R1122" s="13">
        <v>9.739465094974609E-3</v>
      </c>
      <c r="S1122" s="13">
        <v>1.1817271093360894E-2</v>
      </c>
      <c r="T1122" s="13">
        <v>2.2053082636900836E-2</v>
      </c>
      <c r="U1122" s="13">
        <v>7.0010572394707676E-3</v>
      </c>
      <c r="V1122" s="155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261</v>
      </c>
      <c r="C1123" s="29"/>
      <c r="D1123" s="13">
        <v>-7.2170540825635676E-3</v>
      </c>
      <c r="E1123" s="13">
        <v>-7.6247343330223538E-3</v>
      </c>
      <c r="F1123" s="13">
        <v>2.8528350277670089E-2</v>
      </c>
      <c r="G1123" s="13">
        <v>-8.5216308840319055E-3</v>
      </c>
      <c r="H1123" s="13">
        <v>1.4308463141664785E-2</v>
      </c>
      <c r="I1123" s="13">
        <v>3.7087766297341229E-3</v>
      </c>
      <c r="J1123" s="13">
        <v>-7.0489028953779842E-2</v>
      </c>
      <c r="K1123" s="13">
        <v>5.2630406684798459E-2</v>
      </c>
      <c r="L1123" s="13">
        <v>-6.253403893408116E-5</v>
      </c>
      <c r="M1123" s="13">
        <v>-5.3109797503803069E-4</v>
      </c>
      <c r="N1123" s="13">
        <v>-1.6675235893209184E-2</v>
      </c>
      <c r="O1123" s="13">
        <v>6.9702186334053007E-3</v>
      </c>
      <c r="P1123" s="13">
        <v>5.0999685682963092E-2</v>
      </c>
      <c r="Q1123" s="13">
        <v>-7.8724170013048878E-2</v>
      </c>
      <c r="R1123" s="13">
        <v>8.5626869973400854E-3</v>
      </c>
      <c r="S1123" s="13">
        <v>-9.6631355853165068E-3</v>
      </c>
      <c r="T1123" s="13">
        <v>9.0626206027565104E-2</v>
      </c>
      <c r="U1123" s="13">
        <v>-1.178307288770275E-2</v>
      </c>
      <c r="V1123" s="155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46" t="s">
        <v>262</v>
      </c>
      <c r="C1124" s="47"/>
      <c r="D1124" s="45">
        <v>0.45</v>
      </c>
      <c r="E1124" s="45">
        <v>0.47</v>
      </c>
      <c r="F1124" s="45">
        <v>1.86</v>
      </c>
      <c r="G1124" s="45">
        <v>0.53</v>
      </c>
      <c r="H1124" s="45">
        <v>0.94</v>
      </c>
      <c r="I1124" s="45">
        <v>0.26</v>
      </c>
      <c r="J1124" s="45">
        <v>4.54</v>
      </c>
      <c r="K1124" s="45">
        <v>3.42</v>
      </c>
      <c r="L1124" s="45">
        <v>0.02</v>
      </c>
      <c r="M1124" s="45">
        <v>0.02</v>
      </c>
      <c r="N1124" s="45">
        <v>1.06</v>
      </c>
      <c r="O1124" s="45">
        <v>0.47</v>
      </c>
      <c r="P1124" s="45">
        <v>3.32</v>
      </c>
      <c r="Q1124" s="45">
        <v>5.07</v>
      </c>
      <c r="R1124" s="45">
        <v>0.56999999999999995</v>
      </c>
      <c r="S1124" s="45">
        <v>0.61</v>
      </c>
      <c r="T1124" s="45">
        <v>5.88</v>
      </c>
      <c r="U1124" s="45">
        <v>0.74</v>
      </c>
      <c r="V1124" s="155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B1125" s="31"/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BM1125" s="55"/>
    </row>
    <row r="1126" spans="1:65">
      <c r="BM1126" s="55"/>
    </row>
    <row r="1127" spans="1:65">
      <c r="BM1127" s="55"/>
    </row>
    <row r="1128" spans="1:65">
      <c r="BM1128" s="55"/>
    </row>
    <row r="1129" spans="1:65">
      <c r="BM1129" s="55"/>
    </row>
    <row r="1130" spans="1:65"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6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</sheetData>
  <dataConsolidate/>
  <conditionalFormatting sqref="B6:X11 B24:Y29 B42:X47 B60:D65 B78:V83 B96:Y101 B114:Y119 B133:Y138 B151:Y156 B170:R175 B188:X193 B206:Y211 B224:S229 B242:X247 B260:K265 B278:K283 B296:K301 B314:Y319 B332:X337 B350:K355 B368:O373 B386:R391 B404:F409 B422:J427 B441:R446 B459:Y464 B477:X482 B495:V500 B513:M518 B532:Y537 B550:Y555 B568:Y573 B587:Y592 B605:U610 B623:K628 B641:X646 B659:Y664 B677:Y682 B695:K700 B713:S718 B731:M736 B749:Y754 B767:X772 B785:Y790 B804:R809 B822:K827 B840:U845 B859:Y864 B877:R882 B895:O900 B914:S919 B932:V937 B950:X955 B968:W973 B986:K991 B1005:W1010 B1023:Y1028 B1041:X1046 B1059:U1064 B1077:N1082 B1095:Y1100 B1113:U1118">
    <cfRule type="expression" dxfId="17" priority="186">
      <formula>AND($B6&lt;&gt;$B5,NOT(ISBLANK(INDIRECT(Anlyt_LabRefThisCol))))</formula>
    </cfRule>
  </conditionalFormatting>
  <conditionalFormatting sqref="C2:X17 C20:Y35 C38:X53 C56:D71 C74:V89 C92:Y107 C110:Y125 C129:Y144 C147:Y162 C166:R181 C184:X199 C202:Y217 C220:S235 C238:X253 C256:K271 C274:K289 C292:K307 C310:Y325 C328:X343 C346:K361 C364:O379 C382:R397 C400:F415 C418:J433 C437:R452 C455:Y470 C473:X488 C491:V506 C509:M524 C528:Y543 C546:Y561 C564:Y579 C583:Y598 C601:U616 C619:K634 C637:X652 C655:Y670 C673:Y688 C691:K706 C709:S724 C727:M742 C745:Y760 C763:X778 C781:Y796 C800:R815 C818:K833 C836:U851 C855:Y870 C873:R888 C891:O906 C910:S925 C928:V943 C946:X961 C964:W979 C982:K997 C1001:W1016 C1019:Y1034 C1037:X1052 C1055:U1070 C1073:N1088 C1091:Y1106 C1109:U1124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790AD-9027-4C63-A0BB-47ABC67FFBCE}">
  <sheetPr codeName="Sheet15"/>
  <dimension ref="A1:BN1247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493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5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3" t="s">
        <v>228</v>
      </c>
      <c r="E3" s="154" t="s">
        <v>229</v>
      </c>
      <c r="F3" s="154" t="s">
        <v>231</v>
      </c>
      <c r="G3" s="154" t="s">
        <v>232</v>
      </c>
      <c r="H3" s="154" t="s">
        <v>233</v>
      </c>
      <c r="I3" s="154" t="s">
        <v>234</v>
      </c>
      <c r="J3" s="154" t="s">
        <v>235</v>
      </c>
      <c r="K3" s="154" t="s">
        <v>236</v>
      </c>
      <c r="L3" s="154" t="s">
        <v>237</v>
      </c>
      <c r="M3" s="154" t="s">
        <v>238</v>
      </c>
      <c r="N3" s="154" t="s">
        <v>239</v>
      </c>
      <c r="O3" s="154" t="s">
        <v>240</v>
      </c>
      <c r="P3" s="154" t="s">
        <v>241</v>
      </c>
      <c r="Q3" s="154" t="s">
        <v>242</v>
      </c>
      <c r="R3" s="154" t="s">
        <v>243</v>
      </c>
      <c r="S3" s="154" t="s">
        <v>244</v>
      </c>
      <c r="T3" s="154" t="s">
        <v>245</v>
      </c>
      <c r="U3" s="154" t="s">
        <v>247</v>
      </c>
      <c r="V3" s="154" t="s">
        <v>250</v>
      </c>
      <c r="W3" s="154" t="s">
        <v>251</v>
      </c>
      <c r="X3" s="155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286</v>
      </c>
      <c r="E4" s="11" t="s">
        <v>287</v>
      </c>
      <c r="F4" s="11" t="s">
        <v>286</v>
      </c>
      <c r="G4" s="11" t="s">
        <v>288</v>
      </c>
      <c r="H4" s="11" t="s">
        <v>286</v>
      </c>
      <c r="I4" s="11" t="s">
        <v>288</v>
      </c>
      <c r="J4" s="11" t="s">
        <v>288</v>
      </c>
      <c r="K4" s="11" t="s">
        <v>266</v>
      </c>
      <c r="L4" s="11" t="s">
        <v>286</v>
      </c>
      <c r="M4" s="11" t="s">
        <v>287</v>
      </c>
      <c r="N4" s="11" t="s">
        <v>286</v>
      </c>
      <c r="O4" s="11" t="s">
        <v>286</v>
      </c>
      <c r="P4" s="11" t="s">
        <v>288</v>
      </c>
      <c r="Q4" s="11" t="s">
        <v>286</v>
      </c>
      <c r="R4" s="11" t="s">
        <v>287</v>
      </c>
      <c r="S4" s="11" t="s">
        <v>287</v>
      </c>
      <c r="T4" s="11" t="s">
        <v>286</v>
      </c>
      <c r="U4" s="11" t="s">
        <v>267</v>
      </c>
      <c r="V4" s="11" t="s">
        <v>287</v>
      </c>
      <c r="W4" s="11" t="s">
        <v>286</v>
      </c>
      <c r="X4" s="155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 t="s">
        <v>289</v>
      </c>
      <c r="E5" s="26" t="s">
        <v>290</v>
      </c>
      <c r="F5" s="26" t="s">
        <v>290</v>
      </c>
      <c r="G5" s="26" t="s">
        <v>291</v>
      </c>
      <c r="H5" s="26" t="s">
        <v>291</v>
      </c>
      <c r="I5" s="26" t="s">
        <v>291</v>
      </c>
      <c r="J5" s="26" t="s">
        <v>291</v>
      </c>
      <c r="K5" s="26" t="s">
        <v>117</v>
      </c>
      <c r="L5" s="26" t="s">
        <v>290</v>
      </c>
      <c r="M5" s="26" t="s">
        <v>291</v>
      </c>
      <c r="N5" s="26" t="s">
        <v>289</v>
      </c>
      <c r="O5" s="26" t="s">
        <v>292</v>
      </c>
      <c r="P5" s="26" t="s">
        <v>291</v>
      </c>
      <c r="Q5" s="26"/>
      <c r="R5" s="26" t="s">
        <v>293</v>
      </c>
      <c r="S5" s="26" t="s">
        <v>290</v>
      </c>
      <c r="T5" s="26" t="s">
        <v>290</v>
      </c>
      <c r="U5" s="26" t="s">
        <v>290</v>
      </c>
      <c r="V5" s="26" t="s">
        <v>289</v>
      </c>
      <c r="W5" s="26" t="s">
        <v>289</v>
      </c>
      <c r="X5" s="155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6">
        <v>307.33085762147698</v>
      </c>
      <c r="E6" s="216" t="s">
        <v>294</v>
      </c>
      <c r="F6" s="216">
        <v>294.99999999999994</v>
      </c>
      <c r="G6" s="216">
        <v>312</v>
      </c>
      <c r="H6" s="216">
        <v>308</v>
      </c>
      <c r="I6" s="216">
        <v>310</v>
      </c>
      <c r="J6" s="216">
        <v>309</v>
      </c>
      <c r="K6" s="216" t="s">
        <v>295</v>
      </c>
      <c r="L6" s="216" t="s">
        <v>273</v>
      </c>
      <c r="M6" s="216" t="s">
        <v>273</v>
      </c>
      <c r="N6" s="216">
        <v>322.80689845584948</v>
      </c>
      <c r="O6" s="216">
        <v>318</v>
      </c>
      <c r="P6" s="216">
        <v>327</v>
      </c>
      <c r="Q6" s="216">
        <v>302</v>
      </c>
      <c r="R6" s="216">
        <v>301</v>
      </c>
      <c r="S6" s="216" t="s">
        <v>274</v>
      </c>
      <c r="T6" s="216">
        <v>298.22000000000003</v>
      </c>
      <c r="U6" s="216">
        <v>318</v>
      </c>
      <c r="V6" s="216" t="s">
        <v>273</v>
      </c>
      <c r="W6" s="216">
        <v>304.07600000000002</v>
      </c>
      <c r="X6" s="218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0">
        <v>1</v>
      </c>
    </row>
    <row r="7" spans="1:66">
      <c r="A7" s="30"/>
      <c r="B7" s="19">
        <v>1</v>
      </c>
      <c r="C7" s="9">
        <v>2</v>
      </c>
      <c r="D7" s="221">
        <v>306.37981828147167</v>
      </c>
      <c r="E7" s="221" t="s">
        <v>294</v>
      </c>
      <c r="F7" s="221">
        <v>292</v>
      </c>
      <c r="G7" s="221">
        <v>310</v>
      </c>
      <c r="H7" s="221">
        <v>308</v>
      </c>
      <c r="I7" s="221">
        <v>297</v>
      </c>
      <c r="J7" s="221">
        <v>312</v>
      </c>
      <c r="K7" s="221" t="s">
        <v>295</v>
      </c>
      <c r="L7" s="221" t="s">
        <v>273</v>
      </c>
      <c r="M7" s="221" t="s">
        <v>273</v>
      </c>
      <c r="N7" s="221">
        <v>317.24445306352334</v>
      </c>
      <c r="O7" s="221">
        <v>310</v>
      </c>
      <c r="P7" s="221">
        <v>319</v>
      </c>
      <c r="Q7" s="221">
        <v>303</v>
      </c>
      <c r="R7" s="221">
        <v>296</v>
      </c>
      <c r="S7" s="221" t="s">
        <v>274</v>
      </c>
      <c r="T7" s="221">
        <v>298.64019999999999</v>
      </c>
      <c r="U7" s="221">
        <v>319</v>
      </c>
      <c r="V7" s="221" t="s">
        <v>273</v>
      </c>
      <c r="W7" s="221">
        <v>306.73099999999999</v>
      </c>
      <c r="X7" s="218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0">
        <v>16</v>
      </c>
    </row>
    <row r="8" spans="1:66">
      <c r="A8" s="30"/>
      <c r="B8" s="19">
        <v>1</v>
      </c>
      <c r="C8" s="9">
        <v>3</v>
      </c>
      <c r="D8" s="221">
        <v>305.4895294035436</v>
      </c>
      <c r="E8" s="221" t="s">
        <v>294</v>
      </c>
      <c r="F8" s="221">
        <v>304</v>
      </c>
      <c r="G8" s="221">
        <v>306</v>
      </c>
      <c r="H8" s="221">
        <v>308</v>
      </c>
      <c r="I8" s="221">
        <v>298</v>
      </c>
      <c r="J8" s="221">
        <v>310</v>
      </c>
      <c r="K8" s="221" t="s">
        <v>295</v>
      </c>
      <c r="L8" s="221" t="s">
        <v>273</v>
      </c>
      <c r="M8" s="221" t="s">
        <v>273</v>
      </c>
      <c r="N8" s="221">
        <v>312.71353391139206</v>
      </c>
      <c r="O8" s="221">
        <v>305</v>
      </c>
      <c r="P8" s="221">
        <v>324</v>
      </c>
      <c r="Q8" s="221">
        <v>301</v>
      </c>
      <c r="R8" s="221">
        <v>295</v>
      </c>
      <c r="S8" s="221" t="s">
        <v>274</v>
      </c>
      <c r="T8" s="221">
        <v>298.84980000000002</v>
      </c>
      <c r="U8" s="221">
        <v>318</v>
      </c>
      <c r="V8" s="221" t="s">
        <v>273</v>
      </c>
      <c r="W8" s="221">
        <v>311.97399999999999</v>
      </c>
      <c r="X8" s="218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0">
        <v>16</v>
      </c>
    </row>
    <row r="9" spans="1:66">
      <c r="A9" s="30"/>
      <c r="B9" s="19">
        <v>1</v>
      </c>
      <c r="C9" s="9">
        <v>4</v>
      </c>
      <c r="D9" s="221">
        <v>306.13120797983777</v>
      </c>
      <c r="E9" s="221" t="s">
        <v>294</v>
      </c>
      <c r="F9" s="221">
        <v>302</v>
      </c>
      <c r="G9" s="221">
        <v>308</v>
      </c>
      <c r="H9" s="221">
        <v>306</v>
      </c>
      <c r="I9" s="221">
        <v>301</v>
      </c>
      <c r="J9" s="221">
        <v>309</v>
      </c>
      <c r="K9" s="221" t="s">
        <v>295</v>
      </c>
      <c r="L9" s="221" t="s">
        <v>273</v>
      </c>
      <c r="M9" s="221" t="s">
        <v>273</v>
      </c>
      <c r="N9" s="221">
        <v>314.28184333978317</v>
      </c>
      <c r="O9" s="221">
        <v>302</v>
      </c>
      <c r="P9" s="221">
        <v>314</v>
      </c>
      <c r="Q9" s="221">
        <v>309</v>
      </c>
      <c r="R9" s="221">
        <v>291</v>
      </c>
      <c r="S9" s="221" t="s">
        <v>274</v>
      </c>
      <c r="T9" s="221">
        <v>297.46210000000002</v>
      </c>
      <c r="U9" s="221">
        <v>319</v>
      </c>
      <c r="V9" s="221" t="s">
        <v>273</v>
      </c>
      <c r="W9" s="221">
        <v>317.10700000000003</v>
      </c>
      <c r="X9" s="218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0">
        <v>307.49989029084207</v>
      </c>
      <c r="BN9" s="28"/>
    </row>
    <row r="10" spans="1:66">
      <c r="A10" s="30"/>
      <c r="B10" s="19">
        <v>1</v>
      </c>
      <c r="C10" s="9">
        <v>5</v>
      </c>
      <c r="D10" s="221">
        <v>304.92476764519341</v>
      </c>
      <c r="E10" s="221" t="s">
        <v>294</v>
      </c>
      <c r="F10" s="221">
        <v>300</v>
      </c>
      <c r="G10" s="221">
        <v>310</v>
      </c>
      <c r="H10" s="221">
        <v>307</v>
      </c>
      <c r="I10" s="221">
        <v>292</v>
      </c>
      <c r="J10" s="221">
        <v>319</v>
      </c>
      <c r="K10" s="221" t="s">
        <v>295</v>
      </c>
      <c r="L10" s="221" t="s">
        <v>273</v>
      </c>
      <c r="M10" s="221" t="s">
        <v>273</v>
      </c>
      <c r="N10" s="221">
        <v>316.20340760670672</v>
      </c>
      <c r="O10" s="221">
        <v>302</v>
      </c>
      <c r="P10" s="221">
        <v>309</v>
      </c>
      <c r="Q10" s="221">
        <v>308</v>
      </c>
      <c r="R10" s="221">
        <v>305</v>
      </c>
      <c r="S10" s="221" t="s">
        <v>274</v>
      </c>
      <c r="T10" s="221">
        <v>298.80669999999998</v>
      </c>
      <c r="U10" s="221">
        <v>322</v>
      </c>
      <c r="V10" s="221" t="s">
        <v>273</v>
      </c>
      <c r="W10" s="221">
        <v>318.91833333333335</v>
      </c>
      <c r="X10" s="218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0">
        <v>71</v>
      </c>
    </row>
    <row r="11" spans="1:66">
      <c r="A11" s="30"/>
      <c r="B11" s="19">
        <v>1</v>
      </c>
      <c r="C11" s="9">
        <v>6</v>
      </c>
      <c r="D11" s="221">
        <v>303.02711336004194</v>
      </c>
      <c r="E11" s="221" t="s">
        <v>294</v>
      </c>
      <c r="F11" s="221">
        <v>297</v>
      </c>
      <c r="G11" s="221">
        <v>310</v>
      </c>
      <c r="H11" s="221">
        <v>310</v>
      </c>
      <c r="I11" s="221">
        <v>301</v>
      </c>
      <c r="J11" s="221">
        <v>312</v>
      </c>
      <c r="K11" s="221" t="s">
        <v>295</v>
      </c>
      <c r="L11" s="221" t="s">
        <v>273</v>
      </c>
      <c r="M11" s="221" t="s">
        <v>273</v>
      </c>
      <c r="N11" s="221">
        <v>316.38065376191906</v>
      </c>
      <c r="O11" s="221">
        <v>305</v>
      </c>
      <c r="P11" s="221">
        <v>311</v>
      </c>
      <c r="Q11" s="221">
        <v>304</v>
      </c>
      <c r="R11" s="221">
        <v>300</v>
      </c>
      <c r="S11" s="221" t="s">
        <v>274</v>
      </c>
      <c r="T11" s="221">
        <v>298.01190000000003</v>
      </c>
      <c r="U11" s="221">
        <v>315</v>
      </c>
      <c r="V11" s="222">
        <v>100</v>
      </c>
      <c r="W11" s="221">
        <v>313.27966666666669</v>
      </c>
      <c r="X11" s="218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4"/>
    </row>
    <row r="12" spans="1:66">
      <c r="A12" s="30"/>
      <c r="B12" s="20" t="s">
        <v>258</v>
      </c>
      <c r="C12" s="12"/>
      <c r="D12" s="225">
        <v>305.54721571526096</v>
      </c>
      <c r="E12" s="225" t="s">
        <v>621</v>
      </c>
      <c r="F12" s="225">
        <v>298.33333333333331</v>
      </c>
      <c r="G12" s="225">
        <v>309.33333333333331</v>
      </c>
      <c r="H12" s="225">
        <v>307.83333333333331</v>
      </c>
      <c r="I12" s="225">
        <v>299.83333333333331</v>
      </c>
      <c r="J12" s="225">
        <v>311.83333333333331</v>
      </c>
      <c r="K12" s="225" t="s">
        <v>621</v>
      </c>
      <c r="L12" s="225" t="s">
        <v>621</v>
      </c>
      <c r="M12" s="225" t="s">
        <v>621</v>
      </c>
      <c r="N12" s="225">
        <v>316.60513168986233</v>
      </c>
      <c r="O12" s="225">
        <v>307</v>
      </c>
      <c r="P12" s="225">
        <v>317.33333333333331</v>
      </c>
      <c r="Q12" s="225">
        <v>304.5</v>
      </c>
      <c r="R12" s="225">
        <v>298</v>
      </c>
      <c r="S12" s="225" t="s">
        <v>621</v>
      </c>
      <c r="T12" s="225">
        <v>298.33178333333331</v>
      </c>
      <c r="U12" s="225">
        <v>318.5</v>
      </c>
      <c r="V12" s="225">
        <v>100</v>
      </c>
      <c r="W12" s="225">
        <v>312.0143333333333</v>
      </c>
      <c r="X12" s="218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4"/>
    </row>
    <row r="13" spans="1:66">
      <c r="A13" s="30"/>
      <c r="B13" s="3" t="s">
        <v>259</v>
      </c>
      <c r="C13" s="29"/>
      <c r="D13" s="221">
        <v>305.81036869169066</v>
      </c>
      <c r="E13" s="221" t="s">
        <v>621</v>
      </c>
      <c r="F13" s="221">
        <v>298.5</v>
      </c>
      <c r="G13" s="221">
        <v>310</v>
      </c>
      <c r="H13" s="221">
        <v>308</v>
      </c>
      <c r="I13" s="221">
        <v>299.5</v>
      </c>
      <c r="J13" s="221">
        <v>311</v>
      </c>
      <c r="K13" s="221" t="s">
        <v>621</v>
      </c>
      <c r="L13" s="221" t="s">
        <v>621</v>
      </c>
      <c r="M13" s="221" t="s">
        <v>621</v>
      </c>
      <c r="N13" s="221">
        <v>316.29203068431286</v>
      </c>
      <c r="O13" s="221">
        <v>305</v>
      </c>
      <c r="P13" s="221">
        <v>316.5</v>
      </c>
      <c r="Q13" s="221">
        <v>303.5</v>
      </c>
      <c r="R13" s="221">
        <v>298</v>
      </c>
      <c r="S13" s="221" t="s">
        <v>621</v>
      </c>
      <c r="T13" s="221">
        <v>298.43010000000004</v>
      </c>
      <c r="U13" s="221">
        <v>318.5</v>
      </c>
      <c r="V13" s="221">
        <v>100</v>
      </c>
      <c r="W13" s="221">
        <v>312.62683333333337</v>
      </c>
      <c r="X13" s="218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4"/>
    </row>
    <row r="14" spans="1:66">
      <c r="A14" s="30"/>
      <c r="B14" s="3" t="s">
        <v>260</v>
      </c>
      <c r="C14" s="29"/>
      <c r="D14" s="221">
        <v>1.4803606073674724</v>
      </c>
      <c r="E14" s="221" t="s">
        <v>621</v>
      </c>
      <c r="F14" s="221">
        <v>4.5018514709691102</v>
      </c>
      <c r="G14" s="221">
        <v>2.0655911179772892</v>
      </c>
      <c r="H14" s="221">
        <v>1.3291601358251257</v>
      </c>
      <c r="I14" s="221">
        <v>5.9805239458317248</v>
      </c>
      <c r="J14" s="221">
        <v>3.7638632635454048</v>
      </c>
      <c r="K14" s="221" t="s">
        <v>621</v>
      </c>
      <c r="L14" s="221" t="s">
        <v>621</v>
      </c>
      <c r="M14" s="221" t="s">
        <v>621</v>
      </c>
      <c r="N14" s="221">
        <v>3.4532482518536565</v>
      </c>
      <c r="O14" s="221">
        <v>6.1318838867023571</v>
      </c>
      <c r="P14" s="221">
        <v>7.2295689129205112</v>
      </c>
      <c r="Q14" s="221">
        <v>3.271085446759225</v>
      </c>
      <c r="R14" s="221">
        <v>4.9799598391954927</v>
      </c>
      <c r="S14" s="221" t="s">
        <v>621</v>
      </c>
      <c r="T14" s="221">
        <v>0.54040316585550574</v>
      </c>
      <c r="U14" s="221">
        <v>2.2583179581272428</v>
      </c>
      <c r="V14" s="221" t="s">
        <v>621</v>
      </c>
      <c r="W14" s="221">
        <v>5.7642677283801191</v>
      </c>
      <c r="X14" s="218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4"/>
    </row>
    <row r="15" spans="1:66">
      <c r="A15" s="30"/>
      <c r="B15" s="3" t="s">
        <v>86</v>
      </c>
      <c r="C15" s="29"/>
      <c r="D15" s="13">
        <v>4.8449487713447814E-3</v>
      </c>
      <c r="E15" s="13" t="s">
        <v>621</v>
      </c>
      <c r="F15" s="13">
        <v>1.5090004930622717E-2</v>
      </c>
      <c r="G15" s="13">
        <v>6.6775574934610643E-3</v>
      </c>
      <c r="H15" s="13">
        <v>4.3177914536820542E-3</v>
      </c>
      <c r="I15" s="13">
        <v>1.9946161020005754E-2</v>
      </c>
      <c r="J15" s="13">
        <v>1.207011201564534E-2</v>
      </c>
      <c r="K15" s="13" t="s">
        <v>621</v>
      </c>
      <c r="L15" s="13" t="s">
        <v>621</v>
      </c>
      <c r="M15" s="13" t="s">
        <v>621</v>
      </c>
      <c r="N15" s="13">
        <v>1.090711396060492E-2</v>
      </c>
      <c r="O15" s="13">
        <v>1.9973563148867612E-2</v>
      </c>
      <c r="P15" s="13">
        <v>2.2782254977690687E-2</v>
      </c>
      <c r="Q15" s="13">
        <v>1.0742480941738013E-2</v>
      </c>
      <c r="R15" s="13">
        <v>1.6711274628172793E-2</v>
      </c>
      <c r="S15" s="13" t="s">
        <v>621</v>
      </c>
      <c r="T15" s="13">
        <v>1.8114166711218304E-3</v>
      </c>
      <c r="U15" s="13">
        <v>7.0904802452974652E-3</v>
      </c>
      <c r="V15" s="13" t="s">
        <v>621</v>
      </c>
      <c r="W15" s="13">
        <v>1.8474368362500826E-2</v>
      </c>
      <c r="X15" s="155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-6.3501634869990164E-3</v>
      </c>
      <c r="E16" s="13" t="s">
        <v>621</v>
      </c>
      <c r="F16" s="13">
        <v>-2.9809951960759307E-2</v>
      </c>
      <c r="G16" s="13">
        <v>5.9624185256037521E-3</v>
      </c>
      <c r="H16" s="13">
        <v>1.0843680047361026E-3</v>
      </c>
      <c r="I16" s="13">
        <v>-2.4931901439891657E-2</v>
      </c>
      <c r="J16" s="13">
        <v>1.4092502727049983E-2</v>
      </c>
      <c r="K16" s="13" t="s">
        <v>621</v>
      </c>
      <c r="L16" s="13" t="s">
        <v>621</v>
      </c>
      <c r="M16" s="13" t="s">
        <v>621</v>
      </c>
      <c r="N16" s="13">
        <v>2.9610551699411181E-2</v>
      </c>
      <c r="O16" s="13">
        <v>-1.6256600624126039E-3</v>
      </c>
      <c r="P16" s="13">
        <v>3.1978687970231512E-2</v>
      </c>
      <c r="Q16" s="13">
        <v>-9.7557442638587233E-3</v>
      </c>
      <c r="R16" s="13">
        <v>-3.0893963187618723E-2</v>
      </c>
      <c r="S16" s="13" t="s">
        <v>621</v>
      </c>
      <c r="T16" s="13">
        <v>-2.9814992612964275E-2</v>
      </c>
      <c r="U16" s="13">
        <v>3.5772727264239634E-2</v>
      </c>
      <c r="V16" s="13">
        <v>-0.67479663194215389</v>
      </c>
      <c r="W16" s="13">
        <v>1.4681120823234473E-2</v>
      </c>
      <c r="X16" s="155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0.14000000000000001</v>
      </c>
      <c r="E17" s="45" t="s">
        <v>263</v>
      </c>
      <c r="F17" s="45">
        <v>0.82</v>
      </c>
      <c r="G17" s="45">
        <v>0.22</v>
      </c>
      <c r="H17" s="45">
        <v>0.08</v>
      </c>
      <c r="I17" s="45">
        <v>0.67</v>
      </c>
      <c r="J17" s="45">
        <v>0.45</v>
      </c>
      <c r="K17" s="45" t="s">
        <v>263</v>
      </c>
      <c r="L17" s="45" t="s">
        <v>263</v>
      </c>
      <c r="M17" s="45" t="s">
        <v>263</v>
      </c>
      <c r="N17" s="45">
        <v>0.9</v>
      </c>
      <c r="O17" s="45">
        <v>0</v>
      </c>
      <c r="P17" s="45">
        <v>0.97</v>
      </c>
      <c r="Q17" s="45">
        <v>0.24</v>
      </c>
      <c r="R17" s="45">
        <v>0.85</v>
      </c>
      <c r="S17" s="45" t="s">
        <v>263</v>
      </c>
      <c r="T17" s="45">
        <v>0.82</v>
      </c>
      <c r="U17" s="45">
        <v>1.08</v>
      </c>
      <c r="V17" s="45">
        <v>19.48</v>
      </c>
      <c r="W17" s="45">
        <v>0.47</v>
      </c>
      <c r="X17" s="155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5"/>
    </row>
    <row r="19" spans="1:65" ht="15">
      <c r="B19" s="8" t="s">
        <v>494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225</v>
      </c>
      <c r="E20" s="17" t="s">
        <v>225</v>
      </c>
      <c r="F20" s="17" t="s">
        <v>225</v>
      </c>
      <c r="G20" s="17" t="s">
        <v>225</v>
      </c>
      <c r="H20" s="17" t="s">
        <v>225</v>
      </c>
      <c r="I20" s="17" t="s">
        <v>225</v>
      </c>
      <c r="J20" s="17" t="s">
        <v>225</v>
      </c>
      <c r="K20" s="17" t="s">
        <v>225</v>
      </c>
      <c r="L20" s="17" t="s">
        <v>225</v>
      </c>
      <c r="M20" s="17" t="s">
        <v>225</v>
      </c>
      <c r="N20" s="17" t="s">
        <v>225</v>
      </c>
      <c r="O20" s="17" t="s">
        <v>225</v>
      </c>
      <c r="P20" s="17" t="s">
        <v>225</v>
      </c>
      <c r="Q20" s="17" t="s">
        <v>225</v>
      </c>
      <c r="R20" s="17" t="s">
        <v>225</v>
      </c>
      <c r="S20" s="17" t="s">
        <v>225</v>
      </c>
      <c r="T20" s="17" t="s">
        <v>225</v>
      </c>
      <c r="U20" s="17" t="s">
        <v>225</v>
      </c>
      <c r="V20" s="17" t="s">
        <v>225</v>
      </c>
      <c r="W20" s="17" t="s">
        <v>225</v>
      </c>
      <c r="X20" s="155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226</v>
      </c>
      <c r="C21" s="9" t="s">
        <v>226</v>
      </c>
      <c r="D21" s="153" t="s">
        <v>228</v>
      </c>
      <c r="E21" s="154" t="s">
        <v>229</v>
      </c>
      <c r="F21" s="154" t="s">
        <v>231</v>
      </c>
      <c r="G21" s="154" t="s">
        <v>232</v>
      </c>
      <c r="H21" s="154" t="s">
        <v>233</v>
      </c>
      <c r="I21" s="154" t="s">
        <v>234</v>
      </c>
      <c r="J21" s="154" t="s">
        <v>235</v>
      </c>
      <c r="K21" s="154" t="s">
        <v>236</v>
      </c>
      <c r="L21" s="154" t="s">
        <v>237</v>
      </c>
      <c r="M21" s="154" t="s">
        <v>238</v>
      </c>
      <c r="N21" s="154" t="s">
        <v>239</v>
      </c>
      <c r="O21" s="154" t="s">
        <v>241</v>
      </c>
      <c r="P21" s="154" t="s">
        <v>242</v>
      </c>
      <c r="Q21" s="154" t="s">
        <v>243</v>
      </c>
      <c r="R21" s="154" t="s">
        <v>244</v>
      </c>
      <c r="S21" s="154" t="s">
        <v>245</v>
      </c>
      <c r="T21" s="154" t="s">
        <v>247</v>
      </c>
      <c r="U21" s="154" t="s">
        <v>249</v>
      </c>
      <c r="V21" s="154" t="s">
        <v>250</v>
      </c>
      <c r="W21" s="154" t="s">
        <v>251</v>
      </c>
      <c r="X21" s="155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266</v>
      </c>
      <c r="E22" s="11" t="s">
        <v>287</v>
      </c>
      <c r="F22" s="11" t="s">
        <v>286</v>
      </c>
      <c r="G22" s="11" t="s">
        <v>286</v>
      </c>
      <c r="H22" s="11" t="s">
        <v>266</v>
      </c>
      <c r="I22" s="11" t="s">
        <v>286</v>
      </c>
      <c r="J22" s="11" t="s">
        <v>286</v>
      </c>
      <c r="K22" s="11" t="s">
        <v>266</v>
      </c>
      <c r="L22" s="11" t="s">
        <v>286</v>
      </c>
      <c r="M22" s="11" t="s">
        <v>287</v>
      </c>
      <c r="N22" s="11" t="s">
        <v>266</v>
      </c>
      <c r="O22" s="11" t="s">
        <v>266</v>
      </c>
      <c r="P22" s="11" t="s">
        <v>287</v>
      </c>
      <c r="Q22" s="11" t="s">
        <v>287</v>
      </c>
      <c r="R22" s="11" t="s">
        <v>287</v>
      </c>
      <c r="S22" s="11" t="s">
        <v>286</v>
      </c>
      <c r="T22" s="11" t="s">
        <v>287</v>
      </c>
      <c r="U22" s="11" t="s">
        <v>286</v>
      </c>
      <c r="V22" s="11" t="s">
        <v>287</v>
      </c>
      <c r="W22" s="11" t="s">
        <v>286</v>
      </c>
      <c r="X22" s="155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 t="s">
        <v>289</v>
      </c>
      <c r="E23" s="26" t="s">
        <v>290</v>
      </c>
      <c r="F23" s="26" t="s">
        <v>290</v>
      </c>
      <c r="G23" s="26" t="s">
        <v>293</v>
      </c>
      <c r="H23" s="26" t="s">
        <v>291</v>
      </c>
      <c r="I23" s="26" t="s">
        <v>293</v>
      </c>
      <c r="J23" s="26" t="s">
        <v>293</v>
      </c>
      <c r="K23" s="26" t="s">
        <v>117</v>
      </c>
      <c r="L23" s="26" t="s">
        <v>290</v>
      </c>
      <c r="M23" s="26" t="s">
        <v>291</v>
      </c>
      <c r="N23" s="26" t="s">
        <v>289</v>
      </c>
      <c r="O23" s="26" t="s">
        <v>291</v>
      </c>
      <c r="P23" s="26" t="s">
        <v>291</v>
      </c>
      <c r="Q23" s="26" t="s">
        <v>293</v>
      </c>
      <c r="R23" s="26" t="s">
        <v>290</v>
      </c>
      <c r="S23" s="26" t="s">
        <v>290</v>
      </c>
      <c r="T23" s="26" t="s">
        <v>290</v>
      </c>
      <c r="U23" s="26" t="s">
        <v>293</v>
      </c>
      <c r="V23" s="26" t="s">
        <v>289</v>
      </c>
      <c r="W23" s="26" t="s">
        <v>289</v>
      </c>
      <c r="X23" s="155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34">
        <v>0.83</v>
      </c>
      <c r="E24" s="234">
        <v>0.72</v>
      </c>
      <c r="F24" s="234">
        <v>0.76700000000000002</v>
      </c>
      <c r="G24" s="236">
        <v>1.03</v>
      </c>
      <c r="H24" s="234">
        <v>0.79</v>
      </c>
      <c r="I24" s="236">
        <v>1.01</v>
      </c>
      <c r="J24" s="236">
        <v>1.05</v>
      </c>
      <c r="K24" s="234">
        <v>0.83960000000000012</v>
      </c>
      <c r="L24" s="234">
        <v>0.70599999999999996</v>
      </c>
      <c r="M24" s="234">
        <v>0.73</v>
      </c>
      <c r="N24" s="234">
        <v>0.82492896115883407</v>
      </c>
      <c r="O24" s="234">
        <v>0.78</v>
      </c>
      <c r="P24" s="234">
        <v>0.83</v>
      </c>
      <c r="Q24" s="236">
        <v>1.03</v>
      </c>
      <c r="R24" s="234">
        <v>0.81000000000000016</v>
      </c>
      <c r="S24" s="234">
        <v>0.86346960000000006</v>
      </c>
      <c r="T24" s="234">
        <v>0.84</v>
      </c>
      <c r="U24" s="235">
        <v>1.1442000000000001</v>
      </c>
      <c r="V24" s="234">
        <v>0.7</v>
      </c>
      <c r="W24" s="234">
        <v>0.71227553333333338</v>
      </c>
      <c r="X24" s="214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37">
        <v>1</v>
      </c>
    </row>
    <row r="25" spans="1:65">
      <c r="A25" s="30"/>
      <c r="B25" s="19">
        <v>1</v>
      </c>
      <c r="C25" s="9">
        <v>2</v>
      </c>
      <c r="D25" s="24">
        <v>0.83</v>
      </c>
      <c r="E25" s="24">
        <v>0.72</v>
      </c>
      <c r="F25" s="24">
        <v>0.78100000000000003</v>
      </c>
      <c r="G25" s="239">
        <v>1.02</v>
      </c>
      <c r="H25" s="24">
        <v>0.81000000000000016</v>
      </c>
      <c r="I25" s="239">
        <v>0.98999999999999988</v>
      </c>
      <c r="J25" s="239">
        <v>1.1000000000000001</v>
      </c>
      <c r="K25" s="24">
        <v>0.85109999999999997</v>
      </c>
      <c r="L25" s="24">
        <v>0.72799999999999998</v>
      </c>
      <c r="M25" s="24">
        <v>0.73</v>
      </c>
      <c r="N25" s="24">
        <v>0.81512744979682461</v>
      </c>
      <c r="O25" s="24">
        <v>0.8</v>
      </c>
      <c r="P25" s="24">
        <v>0.83</v>
      </c>
      <c r="Q25" s="239">
        <v>1.05</v>
      </c>
      <c r="R25" s="24">
        <v>0.78</v>
      </c>
      <c r="S25" s="24">
        <v>0.86434080000000002</v>
      </c>
      <c r="T25" s="24">
        <v>0.86</v>
      </c>
      <c r="U25" s="24">
        <v>1.0076000000000001</v>
      </c>
      <c r="V25" s="24">
        <v>0.7</v>
      </c>
      <c r="W25" s="24">
        <v>0.74359123333333343</v>
      </c>
      <c r="X25" s="214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37" t="e">
        <v>#N/A</v>
      </c>
    </row>
    <row r="26" spans="1:65">
      <c r="A26" s="30"/>
      <c r="B26" s="19">
        <v>1</v>
      </c>
      <c r="C26" s="9">
        <v>3</v>
      </c>
      <c r="D26" s="24">
        <v>0.81000000000000016</v>
      </c>
      <c r="E26" s="24">
        <v>0.73</v>
      </c>
      <c r="F26" s="24">
        <v>0.77500000000000002</v>
      </c>
      <c r="G26" s="239">
        <v>1.03</v>
      </c>
      <c r="H26" s="24">
        <v>0.81999999999999984</v>
      </c>
      <c r="I26" s="239">
        <v>1.05</v>
      </c>
      <c r="J26" s="239">
        <v>1.1200000000000001</v>
      </c>
      <c r="K26" s="24">
        <v>0.82299999999999995</v>
      </c>
      <c r="L26" s="24">
        <v>0.68400000000000005</v>
      </c>
      <c r="M26" s="24">
        <v>0.79</v>
      </c>
      <c r="N26" s="24">
        <v>0.82758547460416354</v>
      </c>
      <c r="O26" s="24">
        <v>0.77</v>
      </c>
      <c r="P26" s="24">
        <v>0.84</v>
      </c>
      <c r="Q26" s="239">
        <v>1.04</v>
      </c>
      <c r="R26" s="24">
        <v>0.79</v>
      </c>
      <c r="S26" s="24">
        <v>0.86326240000000021</v>
      </c>
      <c r="T26" s="24">
        <v>0.85000000000000009</v>
      </c>
      <c r="U26" s="24">
        <v>0.9998999999999999</v>
      </c>
      <c r="V26" s="24">
        <v>0.7</v>
      </c>
      <c r="W26" s="24">
        <v>0.74911086666666671</v>
      </c>
      <c r="X26" s="214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37">
        <v>16</v>
      </c>
    </row>
    <row r="27" spans="1:65">
      <c r="A27" s="30"/>
      <c r="B27" s="19">
        <v>1</v>
      </c>
      <c r="C27" s="9">
        <v>4</v>
      </c>
      <c r="D27" s="24">
        <v>0.8</v>
      </c>
      <c r="E27" s="24">
        <v>0.73</v>
      </c>
      <c r="F27" s="24">
        <v>0.77600000000000002</v>
      </c>
      <c r="G27" s="239">
        <v>1.05</v>
      </c>
      <c r="H27" s="24">
        <v>0.83</v>
      </c>
      <c r="I27" s="239">
        <v>1.06</v>
      </c>
      <c r="J27" s="239">
        <v>1.1200000000000001</v>
      </c>
      <c r="K27" s="24">
        <v>0.82340000000000002</v>
      </c>
      <c r="L27" s="24">
        <v>0.754</v>
      </c>
      <c r="M27" s="24">
        <v>0.81000000000000016</v>
      </c>
      <c r="N27" s="24">
        <v>0.81938481481217251</v>
      </c>
      <c r="O27" s="24">
        <v>0.75</v>
      </c>
      <c r="P27" s="24">
        <v>0.81000000000000016</v>
      </c>
      <c r="Q27" s="239">
        <v>1.02</v>
      </c>
      <c r="R27" s="24">
        <v>0.8</v>
      </c>
      <c r="S27" s="24">
        <v>0.86112399999999989</v>
      </c>
      <c r="T27" s="24">
        <v>0.84</v>
      </c>
      <c r="U27" s="24">
        <v>0.99609999999999999</v>
      </c>
      <c r="V27" s="24">
        <v>0.69</v>
      </c>
      <c r="W27" s="24">
        <v>0.76489893333333336</v>
      </c>
      <c r="X27" s="214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37">
        <v>0.79966965323996753</v>
      </c>
    </row>
    <row r="28" spans="1:65">
      <c r="A28" s="30"/>
      <c r="B28" s="19">
        <v>1</v>
      </c>
      <c r="C28" s="9">
        <v>5</v>
      </c>
      <c r="D28" s="24">
        <v>0.8</v>
      </c>
      <c r="E28" s="24">
        <v>0.72</v>
      </c>
      <c r="F28" s="24">
        <v>0.78800000000000003</v>
      </c>
      <c r="G28" s="239">
        <v>1.04</v>
      </c>
      <c r="H28" s="24">
        <v>0.83</v>
      </c>
      <c r="I28" s="239">
        <v>1.07</v>
      </c>
      <c r="J28" s="239">
        <v>1.1100000000000001</v>
      </c>
      <c r="K28" s="24">
        <v>0.83250000000000013</v>
      </c>
      <c r="L28" s="24">
        <v>0.72599999999999998</v>
      </c>
      <c r="M28" s="24">
        <v>0.74</v>
      </c>
      <c r="N28" s="24">
        <v>0.8213770412675373</v>
      </c>
      <c r="O28" s="24">
        <v>0.76</v>
      </c>
      <c r="P28" s="24">
        <v>0.81000000000000016</v>
      </c>
      <c r="Q28" s="239">
        <v>1.04</v>
      </c>
      <c r="R28" s="24">
        <v>0.8</v>
      </c>
      <c r="S28" s="24">
        <v>0.86263279999999987</v>
      </c>
      <c r="T28" s="24">
        <v>0.84</v>
      </c>
      <c r="U28" s="24">
        <v>0.98960000000000004</v>
      </c>
      <c r="V28" s="24">
        <v>0.69</v>
      </c>
      <c r="W28" s="24">
        <v>0.69997986666666667</v>
      </c>
      <c r="X28" s="214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37">
        <v>72</v>
      </c>
    </row>
    <row r="29" spans="1:65">
      <c r="A29" s="30"/>
      <c r="B29" s="19">
        <v>1</v>
      </c>
      <c r="C29" s="9">
        <v>6</v>
      </c>
      <c r="D29" s="24">
        <v>0.8</v>
      </c>
      <c r="E29" s="24">
        <v>0.73</v>
      </c>
      <c r="F29" s="24">
        <v>0.79100000000000004</v>
      </c>
      <c r="G29" s="239">
        <v>1.03</v>
      </c>
      <c r="H29" s="24">
        <v>0.84</v>
      </c>
      <c r="I29" s="239">
        <v>1.02</v>
      </c>
      <c r="J29" s="239">
        <v>1.08</v>
      </c>
      <c r="K29" s="24">
        <v>0.84329999999999994</v>
      </c>
      <c r="L29" s="24">
        <v>0.73699999999999999</v>
      </c>
      <c r="M29" s="24">
        <v>0.73</v>
      </c>
      <c r="N29" s="24">
        <v>0.81159880273067586</v>
      </c>
      <c r="O29" s="24">
        <v>0.77</v>
      </c>
      <c r="P29" s="24">
        <v>0.81999999999999984</v>
      </c>
      <c r="Q29" s="239">
        <v>1.06</v>
      </c>
      <c r="R29" s="24">
        <v>0.83</v>
      </c>
      <c r="S29" s="24">
        <v>0.86306079999999996</v>
      </c>
      <c r="T29" s="24">
        <v>0.84</v>
      </c>
      <c r="U29" s="238">
        <v>1.0206</v>
      </c>
      <c r="V29" s="24">
        <v>0.71</v>
      </c>
      <c r="W29" s="24">
        <v>0.67483733333333318</v>
      </c>
      <c r="X29" s="214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56"/>
    </row>
    <row r="30" spans="1:65">
      <c r="A30" s="30"/>
      <c r="B30" s="20" t="s">
        <v>258</v>
      </c>
      <c r="C30" s="12"/>
      <c r="D30" s="240">
        <v>0.81166666666666665</v>
      </c>
      <c r="E30" s="240">
        <v>0.72499999999999998</v>
      </c>
      <c r="F30" s="240">
        <v>0.77966666666666684</v>
      </c>
      <c r="G30" s="240">
        <v>1.0333333333333334</v>
      </c>
      <c r="H30" s="240">
        <v>0.82</v>
      </c>
      <c r="I30" s="240">
        <v>1.0333333333333332</v>
      </c>
      <c r="J30" s="240">
        <v>1.0966666666666669</v>
      </c>
      <c r="K30" s="240">
        <v>0.83548333333333336</v>
      </c>
      <c r="L30" s="240">
        <v>0.72250000000000003</v>
      </c>
      <c r="M30" s="240">
        <v>0.75499999999999989</v>
      </c>
      <c r="N30" s="240">
        <v>0.82000042406170126</v>
      </c>
      <c r="O30" s="240">
        <v>0.77166666666666683</v>
      </c>
      <c r="P30" s="240">
        <v>0.82333333333333325</v>
      </c>
      <c r="Q30" s="240">
        <v>1.04</v>
      </c>
      <c r="R30" s="240">
        <v>0.80166666666666675</v>
      </c>
      <c r="S30" s="240">
        <v>0.86298173333333317</v>
      </c>
      <c r="T30" s="240">
        <v>0.84499999999999986</v>
      </c>
      <c r="U30" s="240">
        <v>1.0263333333333333</v>
      </c>
      <c r="V30" s="240">
        <v>0.69833333333333325</v>
      </c>
      <c r="W30" s="240">
        <v>0.72411562777777794</v>
      </c>
      <c r="X30" s="214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56"/>
    </row>
    <row r="31" spans="1:65">
      <c r="A31" s="30"/>
      <c r="B31" s="3" t="s">
        <v>259</v>
      </c>
      <c r="C31" s="29"/>
      <c r="D31" s="24">
        <v>0.80500000000000016</v>
      </c>
      <c r="E31" s="24">
        <v>0.72499999999999998</v>
      </c>
      <c r="F31" s="24">
        <v>0.77849999999999997</v>
      </c>
      <c r="G31" s="24">
        <v>1.03</v>
      </c>
      <c r="H31" s="24">
        <v>0.82499999999999996</v>
      </c>
      <c r="I31" s="24">
        <v>1.0350000000000001</v>
      </c>
      <c r="J31" s="24">
        <v>1.105</v>
      </c>
      <c r="K31" s="24">
        <v>0.83605000000000018</v>
      </c>
      <c r="L31" s="24">
        <v>0.72699999999999998</v>
      </c>
      <c r="M31" s="24">
        <v>0.73499999999999999</v>
      </c>
      <c r="N31" s="24">
        <v>0.82038092803985485</v>
      </c>
      <c r="O31" s="24">
        <v>0.77</v>
      </c>
      <c r="P31" s="24">
        <v>0.82499999999999996</v>
      </c>
      <c r="Q31" s="24">
        <v>1.04</v>
      </c>
      <c r="R31" s="24">
        <v>0.8</v>
      </c>
      <c r="S31" s="24">
        <v>0.86316160000000008</v>
      </c>
      <c r="T31" s="24">
        <v>0.84</v>
      </c>
      <c r="U31" s="24">
        <v>1.0037499999999999</v>
      </c>
      <c r="V31" s="24">
        <v>0.7</v>
      </c>
      <c r="W31" s="24">
        <v>0.72793338333333346</v>
      </c>
      <c r="X31" s="214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56"/>
    </row>
    <row r="32" spans="1:65">
      <c r="A32" s="30"/>
      <c r="B32" s="3" t="s">
        <v>260</v>
      </c>
      <c r="C32" s="29"/>
      <c r="D32" s="24">
        <v>1.4719601443879701E-2</v>
      </c>
      <c r="E32" s="24">
        <v>5.4772255750516656E-3</v>
      </c>
      <c r="F32" s="24">
        <v>8.8919439194512923E-3</v>
      </c>
      <c r="G32" s="24">
        <v>1.0327955589886454E-2</v>
      </c>
      <c r="H32" s="24">
        <v>1.7888543819998274E-2</v>
      </c>
      <c r="I32" s="24">
        <v>3.1411250638372711E-2</v>
      </c>
      <c r="J32" s="24">
        <v>2.7325202042558953E-2</v>
      </c>
      <c r="K32" s="24">
        <v>1.124871844552376E-2</v>
      </c>
      <c r="L32" s="24">
        <v>2.4492856101320633E-2</v>
      </c>
      <c r="M32" s="24">
        <v>3.5637059362410989E-2</v>
      </c>
      <c r="N32" s="24">
        <v>5.9737867137205688E-3</v>
      </c>
      <c r="O32" s="24">
        <v>1.7224014243685099E-2</v>
      </c>
      <c r="P32" s="24">
        <v>1.2110601416389885E-2</v>
      </c>
      <c r="Q32" s="24">
        <v>1.4142135623730963E-2</v>
      </c>
      <c r="R32" s="24">
        <v>1.7224014243685075E-2</v>
      </c>
      <c r="S32" s="24">
        <v>1.0717302844777748E-3</v>
      </c>
      <c r="T32" s="24">
        <v>8.3666002653407755E-3</v>
      </c>
      <c r="U32" s="24">
        <v>5.8717073042401154E-2</v>
      </c>
      <c r="V32" s="24">
        <v>7.5277265270908165E-3</v>
      </c>
      <c r="W32" s="24">
        <v>3.4112790255636939E-2</v>
      </c>
      <c r="X32" s="214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56"/>
    </row>
    <row r="33" spans="1:65">
      <c r="A33" s="30"/>
      <c r="B33" s="3" t="s">
        <v>86</v>
      </c>
      <c r="C33" s="29"/>
      <c r="D33" s="13">
        <v>1.8135032579728583E-2</v>
      </c>
      <c r="E33" s="13">
        <v>7.5547938966229874E-3</v>
      </c>
      <c r="F33" s="13">
        <v>1.1404801948847316E-2</v>
      </c>
      <c r="G33" s="13">
        <v>9.9947957321481797E-3</v>
      </c>
      <c r="H33" s="13">
        <v>2.1815297341461311E-2</v>
      </c>
      <c r="I33" s="13">
        <v>3.0397984488747788E-2</v>
      </c>
      <c r="J33" s="13">
        <v>2.4916597607196608E-2</v>
      </c>
      <c r="K33" s="13">
        <v>1.3463725722265068E-2</v>
      </c>
      <c r="L33" s="13">
        <v>3.3900146853038937E-2</v>
      </c>
      <c r="M33" s="13">
        <v>4.7201403129021186E-2</v>
      </c>
      <c r="N33" s="13">
        <v>7.285101980960767E-3</v>
      </c>
      <c r="O33" s="13">
        <v>2.2320536816870535E-2</v>
      </c>
      <c r="P33" s="13">
        <v>1.4709232489542371E-2</v>
      </c>
      <c r="Q33" s="13">
        <v>1.359820733051054E-2</v>
      </c>
      <c r="R33" s="13">
        <v>2.1485256852829614E-2</v>
      </c>
      <c r="S33" s="13">
        <v>1.2418922012846488E-3</v>
      </c>
      <c r="T33" s="13">
        <v>9.901302089160683E-3</v>
      </c>
      <c r="U33" s="13">
        <v>5.7210529109192422E-2</v>
      </c>
      <c r="V33" s="13">
        <v>1.0779560659318593E-2</v>
      </c>
      <c r="W33" s="13">
        <v>4.7109589887356675E-2</v>
      </c>
      <c r="X33" s="155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261</v>
      </c>
      <c r="C34" s="29"/>
      <c r="D34" s="13">
        <v>1.5002461801684852E-2</v>
      </c>
      <c r="E34" s="13">
        <v>-9.3375624468721052E-2</v>
      </c>
      <c r="F34" s="13">
        <v>-2.501406235969561E-2</v>
      </c>
      <c r="G34" s="13">
        <v>0.29220025937791516</v>
      </c>
      <c r="H34" s="13">
        <v>2.5423431635377636E-2</v>
      </c>
      <c r="I34" s="13">
        <v>0.29220025937791472</v>
      </c>
      <c r="J34" s="13">
        <v>0.37139963011398103</v>
      </c>
      <c r="K34" s="13">
        <v>4.4785593586379013E-2</v>
      </c>
      <c r="L34" s="13">
        <v>-9.6501915418828799E-2</v>
      </c>
      <c r="M34" s="13">
        <v>-5.5860133067426765E-2</v>
      </c>
      <c r="N34" s="13">
        <v>2.5423961931481331E-2</v>
      </c>
      <c r="O34" s="13">
        <v>-3.5018193400040754E-2</v>
      </c>
      <c r="P34" s="13">
        <v>2.9591819568854705E-2</v>
      </c>
      <c r="Q34" s="13">
        <v>0.3005370352448693</v>
      </c>
      <c r="R34" s="13">
        <v>2.4972980012534229E-3</v>
      </c>
      <c r="S34" s="13">
        <v>7.9172793211357062E-2</v>
      </c>
      <c r="T34" s="13">
        <v>5.6686341136455987E-2</v>
      </c>
      <c r="U34" s="13">
        <v>0.28344664471761294</v>
      </c>
      <c r="V34" s="13">
        <v>-0.12672272793653827</v>
      </c>
      <c r="W34" s="13">
        <v>-9.4481546418664797E-2</v>
      </c>
      <c r="X34" s="155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262</v>
      </c>
      <c r="C35" s="47"/>
      <c r="D35" s="45">
        <v>0.1</v>
      </c>
      <c r="E35" s="45">
        <v>1.1299999999999999</v>
      </c>
      <c r="F35" s="45">
        <v>0.48</v>
      </c>
      <c r="G35" s="45">
        <v>2.54</v>
      </c>
      <c r="H35" s="45">
        <v>0</v>
      </c>
      <c r="I35" s="45">
        <v>2.54</v>
      </c>
      <c r="J35" s="45">
        <v>3.29</v>
      </c>
      <c r="K35" s="45">
        <v>0.18</v>
      </c>
      <c r="L35" s="45">
        <v>1.1599999999999999</v>
      </c>
      <c r="M35" s="45">
        <v>0.77</v>
      </c>
      <c r="N35" s="45">
        <v>0</v>
      </c>
      <c r="O35" s="45">
        <v>0.57999999999999996</v>
      </c>
      <c r="P35" s="45">
        <v>0.04</v>
      </c>
      <c r="Q35" s="45">
        <v>2.62</v>
      </c>
      <c r="R35" s="45">
        <v>0.22</v>
      </c>
      <c r="S35" s="45">
        <v>0.51</v>
      </c>
      <c r="T35" s="45">
        <v>0.3</v>
      </c>
      <c r="U35" s="45">
        <v>2.46</v>
      </c>
      <c r="V35" s="45">
        <v>1.45</v>
      </c>
      <c r="W35" s="45">
        <v>1.1399999999999999</v>
      </c>
      <c r="X35" s="155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5"/>
    </row>
    <row r="37" spans="1:65" ht="15">
      <c r="B37" s="8" t="s">
        <v>495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225</v>
      </c>
      <c r="E38" s="17" t="s">
        <v>225</v>
      </c>
      <c r="F38" s="17" t="s">
        <v>225</v>
      </c>
      <c r="G38" s="17" t="s">
        <v>225</v>
      </c>
      <c r="H38" s="17" t="s">
        <v>225</v>
      </c>
      <c r="I38" s="17" t="s">
        <v>225</v>
      </c>
      <c r="J38" s="17" t="s">
        <v>225</v>
      </c>
      <c r="K38" s="17" t="s">
        <v>225</v>
      </c>
      <c r="L38" s="17" t="s">
        <v>225</v>
      </c>
      <c r="M38" s="17" t="s">
        <v>225</v>
      </c>
      <c r="N38" s="17" t="s">
        <v>225</v>
      </c>
      <c r="O38" s="17" t="s">
        <v>225</v>
      </c>
      <c r="P38" s="17" t="s">
        <v>225</v>
      </c>
      <c r="Q38" s="17" t="s">
        <v>225</v>
      </c>
      <c r="R38" s="17" t="s">
        <v>225</v>
      </c>
      <c r="S38" s="17" t="s">
        <v>225</v>
      </c>
      <c r="T38" s="17" t="s">
        <v>225</v>
      </c>
      <c r="U38" s="17" t="s">
        <v>225</v>
      </c>
      <c r="V38" s="17" t="s">
        <v>225</v>
      </c>
      <c r="W38" s="17" t="s">
        <v>225</v>
      </c>
      <c r="X38" s="17" t="s">
        <v>225</v>
      </c>
      <c r="Y38" s="155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226</v>
      </c>
      <c r="C39" s="9" t="s">
        <v>226</v>
      </c>
      <c r="D39" s="153" t="s">
        <v>228</v>
      </c>
      <c r="E39" s="154" t="s">
        <v>229</v>
      </c>
      <c r="F39" s="154" t="s">
        <v>231</v>
      </c>
      <c r="G39" s="154" t="s">
        <v>232</v>
      </c>
      <c r="H39" s="154" t="s">
        <v>233</v>
      </c>
      <c r="I39" s="154" t="s">
        <v>234</v>
      </c>
      <c r="J39" s="154" t="s">
        <v>235</v>
      </c>
      <c r="K39" s="154" t="s">
        <v>236</v>
      </c>
      <c r="L39" s="154" t="s">
        <v>237</v>
      </c>
      <c r="M39" s="154" t="s">
        <v>238</v>
      </c>
      <c r="N39" s="154" t="s">
        <v>239</v>
      </c>
      <c r="O39" s="154" t="s">
        <v>240</v>
      </c>
      <c r="P39" s="154" t="s">
        <v>241</v>
      </c>
      <c r="Q39" s="154" t="s">
        <v>242</v>
      </c>
      <c r="R39" s="154" t="s">
        <v>243</v>
      </c>
      <c r="S39" s="154" t="s">
        <v>244</v>
      </c>
      <c r="T39" s="154" t="s">
        <v>245</v>
      </c>
      <c r="U39" s="154" t="s">
        <v>247</v>
      </c>
      <c r="V39" s="154" t="s">
        <v>249</v>
      </c>
      <c r="W39" s="154" t="s">
        <v>250</v>
      </c>
      <c r="X39" s="154" t="s">
        <v>251</v>
      </c>
      <c r="Y39" s="155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266</v>
      </c>
      <c r="E40" s="11" t="s">
        <v>287</v>
      </c>
      <c r="F40" s="11" t="s">
        <v>266</v>
      </c>
      <c r="G40" s="11" t="s">
        <v>286</v>
      </c>
      <c r="H40" s="11" t="s">
        <v>266</v>
      </c>
      <c r="I40" s="11" t="s">
        <v>286</v>
      </c>
      <c r="J40" s="11" t="s">
        <v>286</v>
      </c>
      <c r="K40" s="11" t="s">
        <v>266</v>
      </c>
      <c r="L40" s="11" t="s">
        <v>286</v>
      </c>
      <c r="M40" s="11" t="s">
        <v>287</v>
      </c>
      <c r="N40" s="11" t="s">
        <v>266</v>
      </c>
      <c r="O40" s="11" t="s">
        <v>287</v>
      </c>
      <c r="P40" s="11" t="s">
        <v>266</v>
      </c>
      <c r="Q40" s="11" t="s">
        <v>287</v>
      </c>
      <c r="R40" s="11" t="s">
        <v>287</v>
      </c>
      <c r="S40" s="11" t="s">
        <v>287</v>
      </c>
      <c r="T40" s="11" t="s">
        <v>286</v>
      </c>
      <c r="U40" s="11" t="s">
        <v>287</v>
      </c>
      <c r="V40" s="11" t="s">
        <v>286</v>
      </c>
      <c r="W40" s="11" t="s">
        <v>287</v>
      </c>
      <c r="X40" s="11" t="s">
        <v>286</v>
      </c>
      <c r="Y40" s="155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289</v>
      </c>
      <c r="E41" s="26" t="s">
        <v>290</v>
      </c>
      <c r="F41" s="26" t="s">
        <v>290</v>
      </c>
      <c r="G41" s="26" t="s">
        <v>293</v>
      </c>
      <c r="H41" s="26" t="s">
        <v>291</v>
      </c>
      <c r="I41" s="26" t="s">
        <v>293</v>
      </c>
      <c r="J41" s="26" t="s">
        <v>293</v>
      </c>
      <c r="K41" s="26" t="s">
        <v>117</v>
      </c>
      <c r="L41" s="26" t="s">
        <v>290</v>
      </c>
      <c r="M41" s="26" t="s">
        <v>291</v>
      </c>
      <c r="N41" s="26" t="s">
        <v>289</v>
      </c>
      <c r="O41" s="26" t="s">
        <v>291</v>
      </c>
      <c r="P41" s="26" t="s">
        <v>291</v>
      </c>
      <c r="Q41" s="26" t="s">
        <v>291</v>
      </c>
      <c r="R41" s="26" t="s">
        <v>293</v>
      </c>
      <c r="S41" s="26" t="s">
        <v>290</v>
      </c>
      <c r="T41" s="26" t="s">
        <v>290</v>
      </c>
      <c r="U41" s="26" t="s">
        <v>290</v>
      </c>
      <c r="V41" s="26" t="s">
        <v>293</v>
      </c>
      <c r="W41" s="26" t="s">
        <v>289</v>
      </c>
      <c r="X41" s="26" t="s">
        <v>289</v>
      </c>
      <c r="Y41" s="155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16">
        <v>1129.7</v>
      </c>
      <c r="E42" s="216">
        <v>1095</v>
      </c>
      <c r="F42" s="216">
        <v>1008.9999999999999</v>
      </c>
      <c r="G42" s="216">
        <v>1170</v>
      </c>
      <c r="H42" s="216">
        <v>1185</v>
      </c>
      <c r="I42" s="216">
        <v>1120</v>
      </c>
      <c r="J42" s="216">
        <v>1180</v>
      </c>
      <c r="K42" s="216">
        <v>1134</v>
      </c>
      <c r="L42" s="216">
        <v>1042</v>
      </c>
      <c r="M42" s="216">
        <v>1100</v>
      </c>
      <c r="N42" s="216">
        <v>1112.2690606261897</v>
      </c>
      <c r="O42" s="216">
        <v>1053.5</v>
      </c>
      <c r="P42" s="216">
        <v>1135</v>
      </c>
      <c r="Q42" s="216">
        <v>1121</v>
      </c>
      <c r="R42" s="216">
        <v>1130</v>
      </c>
      <c r="S42" s="216" t="s">
        <v>275</v>
      </c>
      <c r="T42" s="216">
        <v>1090.1856</v>
      </c>
      <c r="U42" s="216">
        <v>1139</v>
      </c>
      <c r="V42" s="216">
        <v>1060</v>
      </c>
      <c r="W42" s="216">
        <v>1103</v>
      </c>
      <c r="X42" s="217">
        <v>1222.5583333333332</v>
      </c>
      <c r="Y42" s="218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20">
        <v>1</v>
      </c>
    </row>
    <row r="43" spans="1:65">
      <c r="A43" s="30"/>
      <c r="B43" s="19">
        <v>1</v>
      </c>
      <c r="C43" s="9">
        <v>2</v>
      </c>
      <c r="D43" s="221">
        <v>1126.8</v>
      </c>
      <c r="E43" s="221">
        <v>1089</v>
      </c>
      <c r="F43" s="221">
        <v>1052</v>
      </c>
      <c r="G43" s="221">
        <v>1190</v>
      </c>
      <c r="H43" s="221">
        <v>1185</v>
      </c>
      <c r="I43" s="221">
        <v>1110</v>
      </c>
      <c r="J43" s="221">
        <v>1160</v>
      </c>
      <c r="K43" s="221">
        <v>1149</v>
      </c>
      <c r="L43" s="221">
        <v>1092</v>
      </c>
      <c r="M43" s="221">
        <v>1130</v>
      </c>
      <c r="N43" s="221">
        <v>1101.4427505036249</v>
      </c>
      <c r="O43" s="221">
        <v>1062.5999999999999</v>
      </c>
      <c r="P43" s="221">
        <v>1150</v>
      </c>
      <c r="Q43" s="221">
        <v>1121</v>
      </c>
      <c r="R43" s="221">
        <v>1130</v>
      </c>
      <c r="S43" s="221" t="s">
        <v>275</v>
      </c>
      <c r="T43" s="221">
        <v>1091.1168</v>
      </c>
      <c r="U43" s="221">
        <v>1156</v>
      </c>
      <c r="V43" s="221">
        <v>1106</v>
      </c>
      <c r="W43" s="221">
        <v>1101</v>
      </c>
      <c r="X43" s="222">
        <v>1247.7776666666666</v>
      </c>
      <c r="Y43" s="218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20">
        <v>17</v>
      </c>
    </row>
    <row r="44" spans="1:65">
      <c r="A44" s="30"/>
      <c r="B44" s="19">
        <v>1</v>
      </c>
      <c r="C44" s="9">
        <v>3</v>
      </c>
      <c r="D44" s="221">
        <v>1121.0999999999999</v>
      </c>
      <c r="E44" s="221">
        <v>1098</v>
      </c>
      <c r="F44" s="221">
        <v>1050</v>
      </c>
      <c r="G44" s="221">
        <v>1180</v>
      </c>
      <c r="H44" s="221">
        <v>1210</v>
      </c>
      <c r="I44" s="221">
        <v>1130</v>
      </c>
      <c r="J44" s="221">
        <v>1200</v>
      </c>
      <c r="K44" s="221">
        <v>1144</v>
      </c>
      <c r="L44" s="221">
        <v>1067</v>
      </c>
      <c r="M44" s="221">
        <v>1120</v>
      </c>
      <c r="N44" s="221">
        <v>1101.1933258186048</v>
      </c>
      <c r="O44" s="221">
        <v>1061.5</v>
      </c>
      <c r="P44" s="221">
        <v>1120</v>
      </c>
      <c r="Q44" s="221">
        <v>1118</v>
      </c>
      <c r="R44" s="221">
        <v>1120</v>
      </c>
      <c r="S44" s="221" t="s">
        <v>275</v>
      </c>
      <c r="T44" s="221">
        <v>1098.0672</v>
      </c>
      <c r="U44" s="221">
        <v>1141</v>
      </c>
      <c r="V44" s="221">
        <v>1097</v>
      </c>
      <c r="W44" s="221">
        <v>1103</v>
      </c>
      <c r="X44" s="222">
        <v>1272.2926666666665</v>
      </c>
      <c r="Y44" s="218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20">
        <v>16</v>
      </c>
    </row>
    <row r="45" spans="1:65">
      <c r="A45" s="30"/>
      <c r="B45" s="19">
        <v>1</v>
      </c>
      <c r="C45" s="9">
        <v>4</v>
      </c>
      <c r="D45" s="221">
        <v>1121.2</v>
      </c>
      <c r="E45" s="221">
        <v>1097</v>
      </c>
      <c r="F45" s="221">
        <v>1040</v>
      </c>
      <c r="G45" s="221">
        <v>1180</v>
      </c>
      <c r="H45" s="221">
        <v>1200</v>
      </c>
      <c r="I45" s="221">
        <v>1130</v>
      </c>
      <c r="J45" s="221">
        <v>1180</v>
      </c>
      <c r="K45" s="221">
        <v>1127</v>
      </c>
      <c r="L45" s="221">
        <v>1090</v>
      </c>
      <c r="M45" s="221">
        <v>1040</v>
      </c>
      <c r="N45" s="221">
        <v>1092.7444185441134</v>
      </c>
      <c r="O45" s="221">
        <v>1051.5999999999999</v>
      </c>
      <c r="P45" s="221">
        <v>1100</v>
      </c>
      <c r="Q45" s="221">
        <v>1113</v>
      </c>
      <c r="R45" s="221">
        <v>1130</v>
      </c>
      <c r="S45" s="221" t="s">
        <v>275</v>
      </c>
      <c r="T45" s="221">
        <v>1089.8879999999999</v>
      </c>
      <c r="U45" s="221">
        <v>1147</v>
      </c>
      <c r="V45" s="221">
        <v>1079</v>
      </c>
      <c r="W45" s="221">
        <v>1092</v>
      </c>
      <c r="X45" s="222">
        <v>1270.2873333333334</v>
      </c>
      <c r="Y45" s="218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20">
        <v>1115.2101533684361</v>
      </c>
    </row>
    <row r="46" spans="1:65">
      <c r="A46" s="30"/>
      <c r="B46" s="19">
        <v>1</v>
      </c>
      <c r="C46" s="9">
        <v>5</v>
      </c>
      <c r="D46" s="221">
        <v>1119.3</v>
      </c>
      <c r="E46" s="221">
        <v>1092</v>
      </c>
      <c r="F46" s="221">
        <v>1039</v>
      </c>
      <c r="G46" s="221">
        <v>1170</v>
      </c>
      <c r="H46" s="221">
        <v>1215</v>
      </c>
      <c r="I46" s="221">
        <v>1120</v>
      </c>
      <c r="J46" s="221">
        <v>1170</v>
      </c>
      <c r="K46" s="221">
        <v>1132</v>
      </c>
      <c r="L46" s="221">
        <v>1071</v>
      </c>
      <c r="M46" s="221">
        <v>1040</v>
      </c>
      <c r="N46" s="221">
        <v>1107.1833011018559</v>
      </c>
      <c r="O46" s="221">
        <v>1050.5999999999999</v>
      </c>
      <c r="P46" s="221">
        <v>1135</v>
      </c>
      <c r="Q46" s="221">
        <v>1104</v>
      </c>
      <c r="R46" s="221">
        <v>1110</v>
      </c>
      <c r="S46" s="221" t="s">
        <v>275</v>
      </c>
      <c r="T46" s="221">
        <v>1084.0575999999999</v>
      </c>
      <c r="U46" s="221">
        <v>1156</v>
      </c>
      <c r="V46" s="221">
        <v>1094</v>
      </c>
      <c r="W46" s="221">
        <v>1085</v>
      </c>
      <c r="X46" s="222">
        <v>1260.2513333333334</v>
      </c>
      <c r="Y46" s="218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20">
        <v>73</v>
      </c>
    </row>
    <row r="47" spans="1:65">
      <c r="A47" s="30"/>
      <c r="B47" s="19">
        <v>1</v>
      </c>
      <c r="C47" s="9">
        <v>6</v>
      </c>
      <c r="D47" s="221">
        <v>1111.4000000000001</v>
      </c>
      <c r="E47" s="221">
        <v>1093</v>
      </c>
      <c r="F47" s="221">
        <v>1013.9999999999999</v>
      </c>
      <c r="G47" s="221">
        <v>1170</v>
      </c>
      <c r="H47" s="221">
        <v>1230</v>
      </c>
      <c r="I47" s="221">
        <v>1120</v>
      </c>
      <c r="J47" s="221">
        <v>1180</v>
      </c>
      <c r="K47" s="221">
        <v>1148</v>
      </c>
      <c r="L47" s="221">
        <v>1094</v>
      </c>
      <c r="M47" s="221">
        <v>1050</v>
      </c>
      <c r="N47" s="221">
        <v>1109.69662740733</v>
      </c>
      <c r="O47" s="221">
        <v>1078.5999999999999</v>
      </c>
      <c r="P47" s="221">
        <v>1150</v>
      </c>
      <c r="Q47" s="221">
        <v>1106</v>
      </c>
      <c r="R47" s="221">
        <v>1110</v>
      </c>
      <c r="S47" s="221" t="s">
        <v>275</v>
      </c>
      <c r="T47" s="221">
        <v>1095.2128</v>
      </c>
      <c r="U47" s="221">
        <v>1172</v>
      </c>
      <c r="V47" s="221">
        <v>1085</v>
      </c>
      <c r="W47" s="221">
        <v>1131</v>
      </c>
      <c r="X47" s="222">
        <v>1242.0643333333335</v>
      </c>
      <c r="Y47" s="218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24"/>
    </row>
    <row r="48" spans="1:65">
      <c r="A48" s="30"/>
      <c r="B48" s="20" t="s">
        <v>258</v>
      </c>
      <c r="C48" s="12"/>
      <c r="D48" s="225">
        <v>1121.5833333333333</v>
      </c>
      <c r="E48" s="225">
        <v>1094</v>
      </c>
      <c r="F48" s="225">
        <v>1034</v>
      </c>
      <c r="G48" s="225">
        <v>1176.6666666666667</v>
      </c>
      <c r="H48" s="225">
        <v>1204.1666666666667</v>
      </c>
      <c r="I48" s="225">
        <v>1121.6666666666667</v>
      </c>
      <c r="J48" s="225">
        <v>1178.3333333333333</v>
      </c>
      <c r="K48" s="225">
        <v>1139</v>
      </c>
      <c r="L48" s="225">
        <v>1076</v>
      </c>
      <c r="M48" s="225">
        <v>1080</v>
      </c>
      <c r="N48" s="225">
        <v>1104.0882473336198</v>
      </c>
      <c r="O48" s="225">
        <v>1059.7333333333333</v>
      </c>
      <c r="P48" s="225">
        <v>1131.6666666666667</v>
      </c>
      <c r="Q48" s="225">
        <v>1113.8333333333333</v>
      </c>
      <c r="R48" s="225">
        <v>1121.6666666666667</v>
      </c>
      <c r="S48" s="225" t="s">
        <v>621</v>
      </c>
      <c r="T48" s="225">
        <v>1091.4213333333335</v>
      </c>
      <c r="U48" s="225">
        <v>1151.8333333333333</v>
      </c>
      <c r="V48" s="225">
        <v>1086.8333333333333</v>
      </c>
      <c r="W48" s="225">
        <v>1102.5</v>
      </c>
      <c r="X48" s="225">
        <v>1252.5386111111113</v>
      </c>
      <c r="Y48" s="218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24"/>
    </row>
    <row r="49" spans="1:65">
      <c r="A49" s="30"/>
      <c r="B49" s="3" t="s">
        <v>259</v>
      </c>
      <c r="C49" s="29"/>
      <c r="D49" s="221">
        <v>1121.1500000000001</v>
      </c>
      <c r="E49" s="221">
        <v>1094</v>
      </c>
      <c r="F49" s="221">
        <v>1039.5</v>
      </c>
      <c r="G49" s="221">
        <v>1175</v>
      </c>
      <c r="H49" s="221">
        <v>1205</v>
      </c>
      <c r="I49" s="221">
        <v>1120</v>
      </c>
      <c r="J49" s="221">
        <v>1180</v>
      </c>
      <c r="K49" s="221">
        <v>1139</v>
      </c>
      <c r="L49" s="221">
        <v>1080.5</v>
      </c>
      <c r="M49" s="221">
        <v>1075</v>
      </c>
      <c r="N49" s="221">
        <v>1104.3130258027404</v>
      </c>
      <c r="O49" s="221">
        <v>1057.5</v>
      </c>
      <c r="P49" s="221">
        <v>1135</v>
      </c>
      <c r="Q49" s="221">
        <v>1115.5</v>
      </c>
      <c r="R49" s="221">
        <v>1125</v>
      </c>
      <c r="S49" s="221" t="s">
        <v>621</v>
      </c>
      <c r="T49" s="221">
        <v>1090.6512</v>
      </c>
      <c r="U49" s="221">
        <v>1151.5</v>
      </c>
      <c r="V49" s="221">
        <v>1089.5</v>
      </c>
      <c r="W49" s="221">
        <v>1102</v>
      </c>
      <c r="X49" s="221">
        <v>1254.0145</v>
      </c>
      <c r="Y49" s="218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24"/>
    </row>
    <row r="50" spans="1:65">
      <c r="A50" s="30"/>
      <c r="B50" s="3" t="s">
        <v>260</v>
      </c>
      <c r="C50" s="29"/>
      <c r="D50" s="221">
        <v>6.3622061163299639</v>
      </c>
      <c r="E50" s="221">
        <v>3.3466401061363023</v>
      </c>
      <c r="F50" s="221">
        <v>18.253766734567471</v>
      </c>
      <c r="G50" s="221">
        <v>8.1649658092772608</v>
      </c>
      <c r="H50" s="221">
        <v>17.72474729486056</v>
      </c>
      <c r="I50" s="221">
        <v>7.5277265270908105</v>
      </c>
      <c r="J50" s="221">
        <v>13.291601358251258</v>
      </c>
      <c r="K50" s="221">
        <v>9.2086915465770698</v>
      </c>
      <c r="L50" s="221">
        <v>20.189105973271822</v>
      </c>
      <c r="M50" s="221">
        <v>41.47288270665544</v>
      </c>
      <c r="N50" s="221">
        <v>7.0995868424661825</v>
      </c>
      <c r="O50" s="221">
        <v>10.54242223906188</v>
      </c>
      <c r="P50" s="221">
        <v>19.148542155126762</v>
      </c>
      <c r="Q50" s="221">
        <v>7.467708260682568</v>
      </c>
      <c r="R50" s="221">
        <v>9.8319208025017506</v>
      </c>
      <c r="S50" s="221" t="s">
        <v>621</v>
      </c>
      <c r="T50" s="221">
        <v>4.8319399907973821</v>
      </c>
      <c r="U50" s="221">
        <v>12.221565638929681</v>
      </c>
      <c r="V50" s="221">
        <v>16.166838487059451</v>
      </c>
      <c r="W50" s="221">
        <v>15.693947878083449</v>
      </c>
      <c r="X50" s="221">
        <v>18.952150685832979</v>
      </c>
      <c r="Y50" s="218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24"/>
    </row>
    <row r="51" spans="1:65">
      <c r="A51" s="30"/>
      <c r="B51" s="3" t="s">
        <v>86</v>
      </c>
      <c r="C51" s="29"/>
      <c r="D51" s="13">
        <v>5.6725219849884517E-3</v>
      </c>
      <c r="E51" s="13">
        <v>3.0590860202342799E-3</v>
      </c>
      <c r="F51" s="13">
        <v>1.7653546164958869E-2</v>
      </c>
      <c r="G51" s="13">
        <v>6.9390644271478136E-3</v>
      </c>
      <c r="H51" s="13">
        <v>1.4719513324451676E-2</v>
      </c>
      <c r="I51" s="13">
        <v>6.7111974981493103E-3</v>
      </c>
      <c r="J51" s="13">
        <v>1.1280001152688479E-2</v>
      </c>
      <c r="K51" s="13">
        <v>8.0848916124469442E-3</v>
      </c>
      <c r="L51" s="13">
        <v>1.8763109640587194E-2</v>
      </c>
      <c r="M51" s="13">
        <v>3.8400817320977262E-2</v>
      </c>
      <c r="N51" s="13">
        <v>6.4302711849453433E-3</v>
      </c>
      <c r="O51" s="13">
        <v>9.9481840454157151E-3</v>
      </c>
      <c r="P51" s="13">
        <v>1.6920655807181231E-2</v>
      </c>
      <c r="Q51" s="13">
        <v>6.7045113817290752E-3</v>
      </c>
      <c r="R51" s="13">
        <v>8.7654568818737733E-3</v>
      </c>
      <c r="S51" s="13" t="s">
        <v>621</v>
      </c>
      <c r="T51" s="13">
        <v>4.4271995087727025E-3</v>
      </c>
      <c r="U51" s="13">
        <v>1.06105330391518E-2</v>
      </c>
      <c r="V51" s="13">
        <v>1.4875177261517668E-2</v>
      </c>
      <c r="W51" s="13">
        <v>1.423487335880585E-2</v>
      </c>
      <c r="X51" s="13">
        <v>1.5130991186787259E-2</v>
      </c>
      <c r="Y51" s="155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261</v>
      </c>
      <c r="C52" s="29"/>
      <c r="D52" s="13">
        <v>5.7147793585337059E-3</v>
      </c>
      <c r="E52" s="13">
        <v>-1.9018974409775513E-2</v>
      </c>
      <c r="F52" s="13">
        <v>-7.2820493180720147E-2</v>
      </c>
      <c r="G52" s="13">
        <v>5.5107562563526225E-2</v>
      </c>
      <c r="H52" s="13">
        <v>7.976659200020908E-2</v>
      </c>
      <c r="I52" s="13">
        <v>5.7895036901602914E-3</v>
      </c>
      <c r="J52" s="13">
        <v>5.6602049196052162E-2</v>
      </c>
      <c r="K52" s="13">
        <v>2.1332164668433018E-2</v>
      </c>
      <c r="L52" s="13">
        <v>-3.5159430041058926E-2</v>
      </c>
      <c r="M52" s="13">
        <v>-3.157266212299592E-2</v>
      </c>
      <c r="N52" s="13">
        <v>-9.9729239383474777E-3</v>
      </c>
      <c r="O52" s="13">
        <v>-4.9745619574514954E-2</v>
      </c>
      <c r="P52" s="13">
        <v>1.4756423485317693E-2</v>
      </c>
      <c r="Q52" s="13">
        <v>-1.2345834827133251E-3</v>
      </c>
      <c r="R52" s="13">
        <v>5.7895036901602914E-3</v>
      </c>
      <c r="S52" s="13" t="s">
        <v>621</v>
      </c>
      <c r="T52" s="13">
        <v>-2.1331244127619997E-2</v>
      </c>
      <c r="U52" s="13">
        <v>3.2839711738885002E-2</v>
      </c>
      <c r="V52" s="13">
        <v>-2.5445266929638333E-2</v>
      </c>
      <c r="W52" s="13">
        <v>-1.1397092583891655E-2</v>
      </c>
      <c r="X52" s="13">
        <v>0.12314132661712374</v>
      </c>
      <c r="Y52" s="155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262</v>
      </c>
      <c r="C53" s="47"/>
      <c r="D53" s="45">
        <v>0.09</v>
      </c>
      <c r="E53" s="45">
        <v>0.56000000000000005</v>
      </c>
      <c r="F53" s="45">
        <v>1.97</v>
      </c>
      <c r="G53" s="45">
        <v>1.39</v>
      </c>
      <c r="H53" s="45">
        <v>2.04</v>
      </c>
      <c r="I53" s="45">
        <v>0.09</v>
      </c>
      <c r="J53" s="45">
        <v>1.43</v>
      </c>
      <c r="K53" s="45">
        <v>0.5</v>
      </c>
      <c r="L53" s="45">
        <v>0.98</v>
      </c>
      <c r="M53" s="45">
        <v>0.89</v>
      </c>
      <c r="N53" s="45">
        <v>0.32</v>
      </c>
      <c r="O53" s="45">
        <v>1.37</v>
      </c>
      <c r="P53" s="45">
        <v>0.33</v>
      </c>
      <c r="Q53" s="45">
        <v>0.09</v>
      </c>
      <c r="R53" s="45">
        <v>0.09</v>
      </c>
      <c r="S53" s="45" t="s">
        <v>263</v>
      </c>
      <c r="T53" s="45">
        <v>0.62</v>
      </c>
      <c r="U53" s="45">
        <v>0.81</v>
      </c>
      <c r="V53" s="45">
        <v>0.73</v>
      </c>
      <c r="W53" s="45">
        <v>0.36</v>
      </c>
      <c r="X53" s="45">
        <v>3.18</v>
      </c>
      <c r="Y53" s="155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496</v>
      </c>
      <c r="BM55" s="28" t="s">
        <v>66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225</v>
      </c>
      <c r="E56" s="17" t="s">
        <v>225</v>
      </c>
      <c r="F56" s="17" t="s">
        <v>225</v>
      </c>
      <c r="G56" s="17" t="s">
        <v>225</v>
      </c>
      <c r="H56" s="17" t="s">
        <v>225</v>
      </c>
      <c r="I56" s="17" t="s">
        <v>225</v>
      </c>
      <c r="J56" s="17" t="s">
        <v>225</v>
      </c>
      <c r="K56" s="17" t="s">
        <v>225</v>
      </c>
      <c r="L56" s="15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226</v>
      </c>
      <c r="C57" s="9" t="s">
        <v>226</v>
      </c>
      <c r="D57" s="153" t="s">
        <v>229</v>
      </c>
      <c r="E57" s="154" t="s">
        <v>233</v>
      </c>
      <c r="F57" s="154" t="s">
        <v>236</v>
      </c>
      <c r="G57" s="154" t="s">
        <v>238</v>
      </c>
      <c r="H57" s="154" t="s">
        <v>239</v>
      </c>
      <c r="I57" s="154" t="s">
        <v>241</v>
      </c>
      <c r="J57" s="154" t="s">
        <v>242</v>
      </c>
      <c r="K57" s="154" t="s">
        <v>247</v>
      </c>
      <c r="L57" s="15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287</v>
      </c>
      <c r="E58" s="11" t="s">
        <v>266</v>
      </c>
      <c r="F58" s="11" t="s">
        <v>266</v>
      </c>
      <c r="G58" s="11" t="s">
        <v>287</v>
      </c>
      <c r="H58" s="11" t="s">
        <v>266</v>
      </c>
      <c r="I58" s="11" t="s">
        <v>266</v>
      </c>
      <c r="J58" s="11" t="s">
        <v>266</v>
      </c>
      <c r="K58" s="11" t="s">
        <v>287</v>
      </c>
      <c r="L58" s="15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290</v>
      </c>
      <c r="E59" s="26" t="s">
        <v>291</v>
      </c>
      <c r="F59" s="26" t="s">
        <v>117</v>
      </c>
      <c r="G59" s="26" t="s">
        <v>291</v>
      </c>
      <c r="H59" s="26" t="s">
        <v>289</v>
      </c>
      <c r="I59" s="26" t="s">
        <v>291</v>
      </c>
      <c r="J59" s="26" t="s">
        <v>291</v>
      </c>
      <c r="K59" s="26" t="s">
        <v>290</v>
      </c>
      <c r="L59" s="15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6" t="s">
        <v>96</v>
      </c>
      <c r="E60" s="226" t="s">
        <v>96</v>
      </c>
      <c r="F60" s="226" t="s">
        <v>96</v>
      </c>
      <c r="G60" s="226">
        <v>3</v>
      </c>
      <c r="H60" s="226" t="s">
        <v>96</v>
      </c>
      <c r="I60" s="226" t="s">
        <v>96</v>
      </c>
      <c r="J60" s="226" t="s">
        <v>96</v>
      </c>
      <c r="K60" s="226" t="s">
        <v>96</v>
      </c>
      <c r="L60" s="227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8"/>
      <c r="AP60" s="228"/>
      <c r="AQ60" s="228"/>
      <c r="AR60" s="228"/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9">
        <v>1</v>
      </c>
    </row>
    <row r="61" spans="1:65">
      <c r="A61" s="30"/>
      <c r="B61" s="19">
        <v>1</v>
      </c>
      <c r="C61" s="9">
        <v>2</v>
      </c>
      <c r="D61" s="230" t="s">
        <v>96</v>
      </c>
      <c r="E61" s="230" t="s">
        <v>96</v>
      </c>
      <c r="F61" s="230" t="s">
        <v>96</v>
      </c>
      <c r="G61" s="230">
        <v>3</v>
      </c>
      <c r="H61" s="230" t="s">
        <v>96</v>
      </c>
      <c r="I61" s="230" t="s">
        <v>96</v>
      </c>
      <c r="J61" s="230" t="s">
        <v>96</v>
      </c>
      <c r="K61" s="230" t="s">
        <v>96</v>
      </c>
      <c r="L61" s="227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9">
        <v>1</v>
      </c>
    </row>
    <row r="62" spans="1:65">
      <c r="A62" s="30"/>
      <c r="B62" s="19">
        <v>1</v>
      </c>
      <c r="C62" s="9">
        <v>3</v>
      </c>
      <c r="D62" s="230" t="s">
        <v>96</v>
      </c>
      <c r="E62" s="230" t="s">
        <v>96</v>
      </c>
      <c r="F62" s="230" t="s">
        <v>96</v>
      </c>
      <c r="G62" s="230">
        <v>3</v>
      </c>
      <c r="H62" s="230" t="s">
        <v>96</v>
      </c>
      <c r="I62" s="243">
        <v>10</v>
      </c>
      <c r="J62" s="230" t="s">
        <v>96</v>
      </c>
      <c r="K62" s="230" t="s">
        <v>96</v>
      </c>
      <c r="L62" s="227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  <c r="BB62" s="228"/>
      <c r="BC62" s="228"/>
      <c r="BD62" s="228"/>
      <c r="BE62" s="228"/>
      <c r="BF62" s="228"/>
      <c r="BG62" s="228"/>
      <c r="BH62" s="228"/>
      <c r="BI62" s="228"/>
      <c r="BJ62" s="228"/>
      <c r="BK62" s="228"/>
      <c r="BL62" s="228"/>
      <c r="BM62" s="229">
        <v>16</v>
      </c>
    </row>
    <row r="63" spans="1:65">
      <c r="A63" s="30"/>
      <c r="B63" s="19">
        <v>1</v>
      </c>
      <c r="C63" s="9">
        <v>4</v>
      </c>
      <c r="D63" s="230" t="s">
        <v>96</v>
      </c>
      <c r="E63" s="230" t="s">
        <v>96</v>
      </c>
      <c r="F63" s="230" t="s">
        <v>96</v>
      </c>
      <c r="G63" s="230">
        <v>3</v>
      </c>
      <c r="H63" s="230" t="s">
        <v>96</v>
      </c>
      <c r="I63" s="243">
        <v>10</v>
      </c>
      <c r="J63" s="230" t="s">
        <v>96</v>
      </c>
      <c r="K63" s="230" t="s">
        <v>96</v>
      </c>
      <c r="L63" s="227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8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9" t="s">
        <v>96</v>
      </c>
    </row>
    <row r="64" spans="1:65">
      <c r="A64" s="30"/>
      <c r="B64" s="19">
        <v>1</v>
      </c>
      <c r="C64" s="9">
        <v>5</v>
      </c>
      <c r="D64" s="230" t="s">
        <v>96</v>
      </c>
      <c r="E64" s="230" t="s">
        <v>96</v>
      </c>
      <c r="F64" s="230" t="s">
        <v>96</v>
      </c>
      <c r="G64" s="230">
        <v>3</v>
      </c>
      <c r="H64" s="230" t="s">
        <v>96</v>
      </c>
      <c r="I64" s="230" t="s">
        <v>96</v>
      </c>
      <c r="J64" s="230" t="s">
        <v>96</v>
      </c>
      <c r="K64" s="230" t="s">
        <v>96</v>
      </c>
      <c r="L64" s="227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228"/>
      <c r="AJ64" s="228"/>
      <c r="AK64" s="228"/>
      <c r="AL64" s="228"/>
      <c r="AM64" s="228"/>
      <c r="AN64" s="228"/>
      <c r="AO64" s="228"/>
      <c r="AP64" s="228"/>
      <c r="AQ64" s="228"/>
      <c r="AR64" s="228"/>
      <c r="AS64" s="228"/>
      <c r="AT64" s="228"/>
      <c r="AU64" s="228"/>
      <c r="AV64" s="228"/>
      <c r="AW64" s="228"/>
      <c r="AX64" s="228"/>
      <c r="AY64" s="228"/>
      <c r="AZ64" s="228"/>
      <c r="BA64" s="228"/>
      <c r="BB64" s="228"/>
      <c r="BC64" s="228"/>
      <c r="BD64" s="228"/>
      <c r="BE64" s="228"/>
      <c r="BF64" s="228"/>
      <c r="BG64" s="228"/>
      <c r="BH64" s="228"/>
      <c r="BI64" s="228"/>
      <c r="BJ64" s="228"/>
      <c r="BK64" s="228"/>
      <c r="BL64" s="228"/>
      <c r="BM64" s="229">
        <v>74</v>
      </c>
    </row>
    <row r="65" spans="1:65">
      <c r="A65" s="30"/>
      <c r="B65" s="19">
        <v>1</v>
      </c>
      <c r="C65" s="9">
        <v>6</v>
      </c>
      <c r="D65" s="230" t="s">
        <v>96</v>
      </c>
      <c r="E65" s="230" t="s">
        <v>96</v>
      </c>
      <c r="F65" s="230" t="s">
        <v>96</v>
      </c>
      <c r="G65" s="230">
        <v>3</v>
      </c>
      <c r="H65" s="230" t="s">
        <v>96</v>
      </c>
      <c r="I65" s="230" t="s">
        <v>96</v>
      </c>
      <c r="J65" s="230" t="s">
        <v>96</v>
      </c>
      <c r="K65" s="230" t="s">
        <v>96</v>
      </c>
      <c r="L65" s="227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31"/>
    </row>
    <row r="66" spans="1:65">
      <c r="A66" s="30"/>
      <c r="B66" s="20" t="s">
        <v>258</v>
      </c>
      <c r="C66" s="12"/>
      <c r="D66" s="232" t="s">
        <v>621</v>
      </c>
      <c r="E66" s="232" t="s">
        <v>621</v>
      </c>
      <c r="F66" s="232" t="s">
        <v>621</v>
      </c>
      <c r="G66" s="232">
        <v>3</v>
      </c>
      <c r="H66" s="232" t="s">
        <v>621</v>
      </c>
      <c r="I66" s="232">
        <v>10</v>
      </c>
      <c r="J66" s="232" t="s">
        <v>621</v>
      </c>
      <c r="K66" s="232" t="s">
        <v>621</v>
      </c>
      <c r="L66" s="227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8"/>
      <c r="AT66" s="228"/>
      <c r="AU66" s="228"/>
      <c r="AV66" s="228"/>
      <c r="AW66" s="228"/>
      <c r="AX66" s="228"/>
      <c r="AY66" s="228"/>
      <c r="AZ66" s="228"/>
      <c r="BA66" s="228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  <c r="BL66" s="228"/>
      <c r="BM66" s="231"/>
    </row>
    <row r="67" spans="1:65">
      <c r="A67" s="30"/>
      <c r="B67" s="3" t="s">
        <v>259</v>
      </c>
      <c r="C67" s="29"/>
      <c r="D67" s="230" t="s">
        <v>621</v>
      </c>
      <c r="E67" s="230" t="s">
        <v>621</v>
      </c>
      <c r="F67" s="230" t="s">
        <v>621</v>
      </c>
      <c r="G67" s="230">
        <v>3</v>
      </c>
      <c r="H67" s="230" t="s">
        <v>621</v>
      </c>
      <c r="I67" s="230">
        <v>10</v>
      </c>
      <c r="J67" s="230" t="s">
        <v>621</v>
      </c>
      <c r="K67" s="230" t="s">
        <v>621</v>
      </c>
      <c r="L67" s="227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8"/>
      <c r="AU67" s="228"/>
      <c r="AV67" s="228"/>
      <c r="AW67" s="228"/>
      <c r="AX67" s="228"/>
      <c r="AY67" s="228"/>
      <c r="AZ67" s="228"/>
      <c r="BA67" s="228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228"/>
      <c r="BM67" s="231"/>
    </row>
    <row r="68" spans="1:65">
      <c r="A68" s="30"/>
      <c r="B68" s="3" t="s">
        <v>260</v>
      </c>
      <c r="C68" s="29"/>
      <c r="D68" s="230" t="s">
        <v>621</v>
      </c>
      <c r="E68" s="230" t="s">
        <v>621</v>
      </c>
      <c r="F68" s="230" t="s">
        <v>621</v>
      </c>
      <c r="G68" s="230">
        <v>0</v>
      </c>
      <c r="H68" s="230" t="s">
        <v>621</v>
      </c>
      <c r="I68" s="230">
        <v>0</v>
      </c>
      <c r="J68" s="230" t="s">
        <v>621</v>
      </c>
      <c r="K68" s="230" t="s">
        <v>621</v>
      </c>
      <c r="L68" s="227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8"/>
      <c r="BD68" s="228"/>
      <c r="BE68" s="228"/>
      <c r="BF68" s="228"/>
      <c r="BG68" s="228"/>
      <c r="BH68" s="228"/>
      <c r="BI68" s="228"/>
      <c r="BJ68" s="228"/>
      <c r="BK68" s="228"/>
      <c r="BL68" s="228"/>
      <c r="BM68" s="231"/>
    </row>
    <row r="69" spans="1:65">
      <c r="A69" s="30"/>
      <c r="B69" s="3" t="s">
        <v>86</v>
      </c>
      <c r="C69" s="29"/>
      <c r="D69" s="13" t="s">
        <v>621</v>
      </c>
      <c r="E69" s="13" t="s">
        <v>621</v>
      </c>
      <c r="F69" s="13" t="s">
        <v>621</v>
      </c>
      <c r="G69" s="13">
        <v>0</v>
      </c>
      <c r="H69" s="13" t="s">
        <v>621</v>
      </c>
      <c r="I69" s="13">
        <v>0</v>
      </c>
      <c r="J69" s="13" t="s">
        <v>621</v>
      </c>
      <c r="K69" s="13" t="s">
        <v>621</v>
      </c>
      <c r="L69" s="15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261</v>
      </c>
      <c r="C70" s="29"/>
      <c r="D70" s="13" t="s">
        <v>621</v>
      </c>
      <c r="E70" s="13" t="s">
        <v>621</v>
      </c>
      <c r="F70" s="13" t="s">
        <v>621</v>
      </c>
      <c r="G70" s="13" t="s">
        <v>621</v>
      </c>
      <c r="H70" s="13" t="s">
        <v>621</v>
      </c>
      <c r="I70" s="13" t="s">
        <v>621</v>
      </c>
      <c r="J70" s="13" t="s">
        <v>621</v>
      </c>
      <c r="K70" s="13" t="s">
        <v>621</v>
      </c>
      <c r="L70" s="15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262</v>
      </c>
      <c r="C71" s="47"/>
      <c r="D71" s="45" t="s">
        <v>263</v>
      </c>
      <c r="E71" s="45" t="s">
        <v>263</v>
      </c>
      <c r="F71" s="45" t="s">
        <v>263</v>
      </c>
      <c r="G71" s="45" t="s">
        <v>263</v>
      </c>
      <c r="H71" s="45" t="s">
        <v>263</v>
      </c>
      <c r="I71" s="45" t="s">
        <v>263</v>
      </c>
      <c r="J71" s="45" t="s">
        <v>263</v>
      </c>
      <c r="K71" s="45" t="s">
        <v>263</v>
      </c>
      <c r="L71" s="15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BM72" s="55"/>
    </row>
    <row r="73" spans="1:65" ht="15">
      <c r="B73" s="8" t="s">
        <v>497</v>
      </c>
      <c r="BM73" s="28" t="s">
        <v>285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225</v>
      </c>
      <c r="E74" s="17" t="s">
        <v>225</v>
      </c>
      <c r="F74" s="17" t="s">
        <v>225</v>
      </c>
      <c r="G74" s="17" t="s">
        <v>225</v>
      </c>
      <c r="H74" s="17" t="s">
        <v>225</v>
      </c>
      <c r="I74" s="17" t="s">
        <v>225</v>
      </c>
      <c r="J74" s="17" t="s">
        <v>225</v>
      </c>
      <c r="K74" s="17" t="s">
        <v>225</v>
      </c>
      <c r="L74" s="17" t="s">
        <v>225</v>
      </c>
      <c r="M74" s="17" t="s">
        <v>225</v>
      </c>
      <c r="N74" s="17" t="s">
        <v>225</v>
      </c>
      <c r="O74" s="17" t="s">
        <v>225</v>
      </c>
      <c r="P74" s="17" t="s">
        <v>225</v>
      </c>
      <c r="Q74" s="17" t="s">
        <v>225</v>
      </c>
      <c r="R74" s="17" t="s">
        <v>225</v>
      </c>
      <c r="S74" s="17" t="s">
        <v>225</v>
      </c>
      <c r="T74" s="17" t="s">
        <v>225</v>
      </c>
      <c r="U74" s="17" t="s">
        <v>225</v>
      </c>
      <c r="V74" s="155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226</v>
      </c>
      <c r="C75" s="9" t="s">
        <v>226</v>
      </c>
      <c r="D75" s="153" t="s">
        <v>228</v>
      </c>
      <c r="E75" s="154" t="s">
        <v>229</v>
      </c>
      <c r="F75" s="154" t="s">
        <v>231</v>
      </c>
      <c r="G75" s="154" t="s">
        <v>232</v>
      </c>
      <c r="H75" s="154" t="s">
        <v>233</v>
      </c>
      <c r="I75" s="154" t="s">
        <v>234</v>
      </c>
      <c r="J75" s="154" t="s">
        <v>235</v>
      </c>
      <c r="K75" s="154" t="s">
        <v>236</v>
      </c>
      <c r="L75" s="154" t="s">
        <v>237</v>
      </c>
      <c r="M75" s="154" t="s">
        <v>238</v>
      </c>
      <c r="N75" s="154" t="s">
        <v>239</v>
      </c>
      <c r="O75" s="154" t="s">
        <v>241</v>
      </c>
      <c r="P75" s="154" t="s">
        <v>242</v>
      </c>
      <c r="Q75" s="154" t="s">
        <v>243</v>
      </c>
      <c r="R75" s="154" t="s">
        <v>244</v>
      </c>
      <c r="S75" s="154" t="s">
        <v>247</v>
      </c>
      <c r="T75" s="154" t="s">
        <v>249</v>
      </c>
      <c r="U75" s="154" t="s">
        <v>250</v>
      </c>
      <c r="V75" s="155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266</v>
      </c>
      <c r="E76" s="11" t="s">
        <v>287</v>
      </c>
      <c r="F76" s="11" t="s">
        <v>286</v>
      </c>
      <c r="G76" s="11" t="s">
        <v>286</v>
      </c>
      <c r="H76" s="11" t="s">
        <v>266</v>
      </c>
      <c r="I76" s="11" t="s">
        <v>286</v>
      </c>
      <c r="J76" s="11" t="s">
        <v>286</v>
      </c>
      <c r="K76" s="11" t="s">
        <v>266</v>
      </c>
      <c r="L76" s="11" t="s">
        <v>286</v>
      </c>
      <c r="M76" s="11" t="s">
        <v>287</v>
      </c>
      <c r="N76" s="11" t="s">
        <v>266</v>
      </c>
      <c r="O76" s="11" t="s">
        <v>266</v>
      </c>
      <c r="P76" s="11" t="s">
        <v>266</v>
      </c>
      <c r="Q76" s="11" t="s">
        <v>287</v>
      </c>
      <c r="R76" s="11" t="s">
        <v>287</v>
      </c>
      <c r="S76" s="11" t="s">
        <v>287</v>
      </c>
      <c r="T76" s="11" t="s">
        <v>266</v>
      </c>
      <c r="U76" s="11" t="s">
        <v>287</v>
      </c>
      <c r="V76" s="155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 t="s">
        <v>289</v>
      </c>
      <c r="E77" s="26" t="s">
        <v>290</v>
      </c>
      <c r="F77" s="26" t="s">
        <v>290</v>
      </c>
      <c r="G77" s="26" t="s">
        <v>293</v>
      </c>
      <c r="H77" s="26" t="s">
        <v>291</v>
      </c>
      <c r="I77" s="26" t="s">
        <v>293</v>
      </c>
      <c r="J77" s="26" t="s">
        <v>293</v>
      </c>
      <c r="K77" s="26" t="s">
        <v>117</v>
      </c>
      <c r="L77" s="26" t="s">
        <v>290</v>
      </c>
      <c r="M77" s="26" t="s">
        <v>291</v>
      </c>
      <c r="N77" s="26" t="s">
        <v>289</v>
      </c>
      <c r="O77" s="26" t="s">
        <v>291</v>
      </c>
      <c r="P77" s="26" t="s">
        <v>291</v>
      </c>
      <c r="Q77" s="26" t="s">
        <v>293</v>
      </c>
      <c r="R77" s="26" t="s">
        <v>290</v>
      </c>
      <c r="S77" s="26" t="s">
        <v>290</v>
      </c>
      <c r="T77" s="26" t="s">
        <v>293</v>
      </c>
      <c r="U77" s="26" t="s">
        <v>289</v>
      </c>
      <c r="V77" s="155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16">
        <v>242</v>
      </c>
      <c r="E78" s="216">
        <v>153</v>
      </c>
      <c r="F78" s="216">
        <v>144</v>
      </c>
      <c r="G78" s="216">
        <v>280</v>
      </c>
      <c r="H78" s="216">
        <v>60</v>
      </c>
      <c r="I78" s="216">
        <v>270</v>
      </c>
      <c r="J78" s="216">
        <v>290</v>
      </c>
      <c r="K78" s="216">
        <v>53</v>
      </c>
      <c r="L78" s="233">
        <v>174</v>
      </c>
      <c r="M78" s="216">
        <v>6.9</v>
      </c>
      <c r="N78" s="216">
        <v>184.52576408873901</v>
      </c>
      <c r="O78" s="216">
        <v>120</v>
      </c>
      <c r="P78" s="216">
        <v>45</v>
      </c>
      <c r="Q78" s="216">
        <v>253.00000000000003</v>
      </c>
      <c r="R78" s="216">
        <v>102</v>
      </c>
      <c r="S78" s="216">
        <v>171</v>
      </c>
      <c r="T78" s="233">
        <v>256</v>
      </c>
      <c r="U78" s="216">
        <v>162</v>
      </c>
      <c r="V78" s="218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20">
        <v>1</v>
      </c>
    </row>
    <row r="79" spans="1:65">
      <c r="A79" s="30"/>
      <c r="B79" s="19">
        <v>1</v>
      </c>
      <c r="C79" s="9">
        <v>2</v>
      </c>
      <c r="D79" s="221">
        <v>243</v>
      </c>
      <c r="E79" s="221">
        <v>168</v>
      </c>
      <c r="F79" s="221">
        <v>165</v>
      </c>
      <c r="G79" s="221">
        <v>270</v>
      </c>
      <c r="H79" s="221">
        <v>60</v>
      </c>
      <c r="I79" s="221">
        <v>260</v>
      </c>
      <c r="J79" s="221">
        <v>300</v>
      </c>
      <c r="K79" s="221">
        <v>54</v>
      </c>
      <c r="L79" s="221">
        <v>159</v>
      </c>
      <c r="M79" s="221">
        <v>7.5</v>
      </c>
      <c r="N79" s="221">
        <v>182.84894973230561</v>
      </c>
      <c r="O79" s="221">
        <v>130</v>
      </c>
      <c r="P79" s="221">
        <v>46</v>
      </c>
      <c r="Q79" s="221">
        <v>250.99999999999997</v>
      </c>
      <c r="R79" s="221">
        <v>104</v>
      </c>
      <c r="S79" s="221">
        <v>172</v>
      </c>
      <c r="T79" s="221">
        <v>264</v>
      </c>
      <c r="U79" s="221">
        <v>151</v>
      </c>
      <c r="V79" s="218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20">
        <v>2</v>
      </c>
    </row>
    <row r="80" spans="1:65">
      <c r="A80" s="30"/>
      <c r="B80" s="19">
        <v>1</v>
      </c>
      <c r="C80" s="9">
        <v>3</v>
      </c>
      <c r="D80" s="221">
        <v>238</v>
      </c>
      <c r="E80" s="221">
        <v>166</v>
      </c>
      <c r="F80" s="221">
        <v>153</v>
      </c>
      <c r="G80" s="221">
        <v>280</v>
      </c>
      <c r="H80" s="221">
        <v>70</v>
      </c>
      <c r="I80" s="221">
        <v>270</v>
      </c>
      <c r="J80" s="221">
        <v>310</v>
      </c>
      <c r="K80" s="221">
        <v>42</v>
      </c>
      <c r="L80" s="221">
        <v>148</v>
      </c>
      <c r="M80" s="221">
        <v>8.6999999999999993</v>
      </c>
      <c r="N80" s="221">
        <v>182.12731270631016</v>
      </c>
      <c r="O80" s="221">
        <v>90</v>
      </c>
      <c r="P80" s="221">
        <v>45</v>
      </c>
      <c r="Q80" s="221">
        <v>255.00000000000003</v>
      </c>
      <c r="R80" s="221">
        <v>110</v>
      </c>
      <c r="S80" s="221">
        <v>175</v>
      </c>
      <c r="T80" s="221">
        <v>265</v>
      </c>
      <c r="U80" s="221">
        <v>157</v>
      </c>
      <c r="V80" s="218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20">
        <v>16</v>
      </c>
    </row>
    <row r="81" spans="1:65">
      <c r="A81" s="30"/>
      <c r="B81" s="19">
        <v>1</v>
      </c>
      <c r="C81" s="9">
        <v>4</v>
      </c>
      <c r="D81" s="221">
        <v>233</v>
      </c>
      <c r="E81" s="221">
        <v>173</v>
      </c>
      <c r="F81" s="221">
        <v>164</v>
      </c>
      <c r="G81" s="221">
        <v>280</v>
      </c>
      <c r="H81" s="221">
        <v>60</v>
      </c>
      <c r="I81" s="221">
        <v>270</v>
      </c>
      <c r="J81" s="221">
        <v>310</v>
      </c>
      <c r="K81" s="221">
        <v>48</v>
      </c>
      <c r="L81" s="221">
        <v>146</v>
      </c>
      <c r="M81" s="221">
        <v>7</v>
      </c>
      <c r="N81" s="221">
        <v>181.58202291595433</v>
      </c>
      <c r="O81" s="221">
        <v>100</v>
      </c>
      <c r="P81" s="221">
        <v>46</v>
      </c>
      <c r="Q81" s="221">
        <v>248.99999999999997</v>
      </c>
      <c r="R81" s="221">
        <v>102</v>
      </c>
      <c r="S81" s="221">
        <v>171</v>
      </c>
      <c r="T81" s="221">
        <v>262</v>
      </c>
      <c r="U81" s="221">
        <v>167</v>
      </c>
      <c r="V81" s="218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20">
        <v>164.42431277661601</v>
      </c>
    </row>
    <row r="82" spans="1:65">
      <c r="A82" s="30"/>
      <c r="B82" s="19">
        <v>1</v>
      </c>
      <c r="C82" s="9">
        <v>5</v>
      </c>
      <c r="D82" s="221">
        <v>232</v>
      </c>
      <c r="E82" s="221">
        <v>160</v>
      </c>
      <c r="F82" s="221">
        <v>141</v>
      </c>
      <c r="G82" s="221">
        <v>270</v>
      </c>
      <c r="H82" s="221">
        <v>60</v>
      </c>
      <c r="I82" s="221">
        <v>280</v>
      </c>
      <c r="J82" s="221">
        <v>310</v>
      </c>
      <c r="K82" s="221">
        <v>50</v>
      </c>
      <c r="L82" s="221">
        <v>150</v>
      </c>
      <c r="M82" s="221">
        <v>8.1</v>
      </c>
      <c r="N82" s="221">
        <v>186.38235223323173</v>
      </c>
      <c r="O82" s="221">
        <v>100</v>
      </c>
      <c r="P82" s="221">
        <v>45</v>
      </c>
      <c r="Q82" s="221">
        <v>255.00000000000003</v>
      </c>
      <c r="R82" s="221">
        <v>111</v>
      </c>
      <c r="S82" s="221">
        <v>168</v>
      </c>
      <c r="T82" s="221">
        <v>264</v>
      </c>
      <c r="U82" s="221">
        <v>156</v>
      </c>
      <c r="V82" s="218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20">
        <v>10</v>
      </c>
    </row>
    <row r="83" spans="1:65">
      <c r="A83" s="30"/>
      <c r="B83" s="19">
        <v>1</v>
      </c>
      <c r="C83" s="9">
        <v>6</v>
      </c>
      <c r="D83" s="221">
        <v>231</v>
      </c>
      <c r="E83" s="221">
        <v>172</v>
      </c>
      <c r="F83" s="221">
        <v>167</v>
      </c>
      <c r="G83" s="221">
        <v>270</v>
      </c>
      <c r="H83" s="221">
        <v>60</v>
      </c>
      <c r="I83" s="221">
        <v>260</v>
      </c>
      <c r="J83" s="221">
        <v>300</v>
      </c>
      <c r="K83" s="221">
        <v>47</v>
      </c>
      <c r="L83" s="221">
        <v>145</v>
      </c>
      <c r="M83" s="221">
        <v>8.6</v>
      </c>
      <c r="N83" s="221">
        <v>178.95937819800119</v>
      </c>
      <c r="O83" s="221">
        <v>90</v>
      </c>
      <c r="P83" s="221">
        <v>46</v>
      </c>
      <c r="Q83" s="221">
        <v>261</v>
      </c>
      <c r="R83" s="221">
        <v>103</v>
      </c>
      <c r="S83" s="221">
        <v>170</v>
      </c>
      <c r="T83" s="221">
        <v>265</v>
      </c>
      <c r="U83" s="221">
        <v>165</v>
      </c>
      <c r="V83" s="218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24"/>
    </row>
    <row r="84" spans="1:65">
      <c r="A84" s="30"/>
      <c r="B84" s="20" t="s">
        <v>258</v>
      </c>
      <c r="C84" s="12"/>
      <c r="D84" s="225">
        <v>236.5</v>
      </c>
      <c r="E84" s="225">
        <v>165.33333333333334</v>
      </c>
      <c r="F84" s="225">
        <v>155.66666666666666</v>
      </c>
      <c r="G84" s="225">
        <v>275</v>
      </c>
      <c r="H84" s="225">
        <v>61.666666666666664</v>
      </c>
      <c r="I84" s="225">
        <v>268.33333333333331</v>
      </c>
      <c r="J84" s="225">
        <v>303.33333333333331</v>
      </c>
      <c r="K84" s="225">
        <v>49</v>
      </c>
      <c r="L84" s="225">
        <v>153.66666666666666</v>
      </c>
      <c r="M84" s="225">
        <v>7.8000000000000007</v>
      </c>
      <c r="N84" s="225">
        <v>182.73762997909034</v>
      </c>
      <c r="O84" s="225">
        <v>105</v>
      </c>
      <c r="P84" s="225">
        <v>45.5</v>
      </c>
      <c r="Q84" s="225">
        <v>254</v>
      </c>
      <c r="R84" s="225">
        <v>105.33333333333333</v>
      </c>
      <c r="S84" s="225">
        <v>171.16666666666666</v>
      </c>
      <c r="T84" s="225">
        <v>262.66666666666669</v>
      </c>
      <c r="U84" s="225">
        <v>159.66666666666666</v>
      </c>
      <c r="V84" s="218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24"/>
    </row>
    <row r="85" spans="1:65">
      <c r="A85" s="30"/>
      <c r="B85" s="3" t="s">
        <v>259</v>
      </c>
      <c r="C85" s="29"/>
      <c r="D85" s="221">
        <v>235.5</v>
      </c>
      <c r="E85" s="221">
        <v>167</v>
      </c>
      <c r="F85" s="221">
        <v>158.5</v>
      </c>
      <c r="G85" s="221">
        <v>275</v>
      </c>
      <c r="H85" s="221">
        <v>60</v>
      </c>
      <c r="I85" s="221">
        <v>270</v>
      </c>
      <c r="J85" s="221">
        <v>305</v>
      </c>
      <c r="K85" s="221">
        <v>49</v>
      </c>
      <c r="L85" s="221">
        <v>149</v>
      </c>
      <c r="M85" s="221">
        <v>7.8</v>
      </c>
      <c r="N85" s="221">
        <v>182.48813121930789</v>
      </c>
      <c r="O85" s="221">
        <v>100</v>
      </c>
      <c r="P85" s="221">
        <v>45.5</v>
      </c>
      <c r="Q85" s="221">
        <v>254.00000000000003</v>
      </c>
      <c r="R85" s="221">
        <v>103.5</v>
      </c>
      <c r="S85" s="221">
        <v>171</v>
      </c>
      <c r="T85" s="221">
        <v>264</v>
      </c>
      <c r="U85" s="221">
        <v>159.5</v>
      </c>
      <c r="V85" s="218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24"/>
    </row>
    <row r="86" spans="1:65">
      <c r="A86" s="30"/>
      <c r="B86" s="3" t="s">
        <v>260</v>
      </c>
      <c r="C86" s="29"/>
      <c r="D86" s="221">
        <v>5.2440442408507577</v>
      </c>
      <c r="E86" s="221">
        <v>7.6332605527825832</v>
      </c>
      <c r="F86" s="221">
        <v>11.343133018115704</v>
      </c>
      <c r="G86" s="221">
        <v>5.4772255750516612</v>
      </c>
      <c r="H86" s="221">
        <v>4.0824829046386304</v>
      </c>
      <c r="I86" s="221">
        <v>7.5277265270908096</v>
      </c>
      <c r="J86" s="221">
        <v>8.164965809277259</v>
      </c>
      <c r="K86" s="221">
        <v>4.3817804600413286</v>
      </c>
      <c r="L86" s="221">
        <v>11.147495981908524</v>
      </c>
      <c r="M86" s="221">
        <v>0.78485667481394294</v>
      </c>
      <c r="N86" s="221">
        <v>2.5486042207649833</v>
      </c>
      <c r="O86" s="221">
        <v>16.431676725154983</v>
      </c>
      <c r="P86" s="221">
        <v>0.54772255750516607</v>
      </c>
      <c r="Q86" s="221">
        <v>4.1472882706655563</v>
      </c>
      <c r="R86" s="221">
        <v>4.0824829046386304</v>
      </c>
      <c r="S86" s="221">
        <v>2.3166067138525408</v>
      </c>
      <c r="T86" s="221">
        <v>3.4448028487370173</v>
      </c>
      <c r="U86" s="221">
        <v>6.0553007081949835</v>
      </c>
      <c r="V86" s="218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24"/>
    </row>
    <row r="87" spans="1:65">
      <c r="A87" s="30"/>
      <c r="B87" s="3" t="s">
        <v>86</v>
      </c>
      <c r="C87" s="29"/>
      <c r="D87" s="13">
        <v>2.2173548587106798E-2</v>
      </c>
      <c r="E87" s="13">
        <v>4.6168914633765622E-2</v>
      </c>
      <c r="F87" s="13">
        <v>7.2868092193462769E-2</v>
      </c>
      <c r="G87" s="13">
        <v>1.9917183909278768E-2</v>
      </c>
      <c r="H87" s="13">
        <v>6.6202425480626437E-2</v>
      </c>
      <c r="I87" s="13">
        <v>2.8053639231394322E-2</v>
      </c>
      <c r="J87" s="13">
        <v>2.6917469700914042E-2</v>
      </c>
      <c r="K87" s="13">
        <v>8.9424091021251609E-2</v>
      </c>
      <c r="L87" s="13">
        <v>7.2543357799838559E-2</v>
      </c>
      <c r="M87" s="13">
        <v>0.10062265061717217</v>
      </c>
      <c r="N87" s="13">
        <v>1.39467947628335E-2</v>
      </c>
      <c r="O87" s="13">
        <v>0.15649215928719032</v>
      </c>
      <c r="P87" s="13">
        <v>1.2037858406706946E-2</v>
      </c>
      <c r="Q87" s="13">
        <v>1.6327906577423449E-2</v>
      </c>
      <c r="R87" s="13">
        <v>3.8757749094670543E-2</v>
      </c>
      <c r="S87" s="13">
        <v>1.3534216439255351E-2</v>
      </c>
      <c r="T87" s="13">
        <v>1.3114731657628238E-2</v>
      </c>
      <c r="U87" s="13">
        <v>3.7924639090991551E-2</v>
      </c>
      <c r="V87" s="155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261</v>
      </c>
      <c r="C88" s="29"/>
      <c r="D88" s="13">
        <v>0.43835176201286452</v>
      </c>
      <c r="E88" s="13">
        <v>5.5285045220307971E-3</v>
      </c>
      <c r="F88" s="13">
        <v>-5.3262476589136409E-2</v>
      </c>
      <c r="G88" s="13">
        <v>0.67250204885216824</v>
      </c>
      <c r="H88" s="13">
        <v>-0.62495408601496838</v>
      </c>
      <c r="I88" s="13">
        <v>0.63195654463757012</v>
      </c>
      <c r="J88" s="13">
        <v>0.84482044176420956</v>
      </c>
      <c r="K88" s="13">
        <v>-0.70199054402270455</v>
      </c>
      <c r="L88" s="13">
        <v>-6.5426127853515759E-2</v>
      </c>
      <c r="M88" s="13">
        <v>-0.95256176006892035</v>
      </c>
      <c r="N88" s="13">
        <v>0.1113784019724291</v>
      </c>
      <c r="O88" s="13">
        <v>-0.36140830862008122</v>
      </c>
      <c r="P88" s="13">
        <v>-0.72327693373536861</v>
      </c>
      <c r="Q88" s="13">
        <v>0.54478371057618435</v>
      </c>
      <c r="R88" s="13">
        <v>-0.35938103340935135</v>
      </c>
      <c r="S88" s="13">
        <v>4.1005820709804075E-2</v>
      </c>
      <c r="T88" s="13">
        <v>0.59749286605516194</v>
      </c>
      <c r="U88" s="13">
        <v>-2.89351740603776E-2</v>
      </c>
      <c r="V88" s="155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262</v>
      </c>
      <c r="C89" s="47"/>
      <c r="D89" s="45">
        <v>0.6</v>
      </c>
      <c r="E89" s="45">
        <v>0.02</v>
      </c>
      <c r="F89" s="45">
        <v>0.06</v>
      </c>
      <c r="G89" s="45">
        <v>0.92</v>
      </c>
      <c r="H89" s="45">
        <v>0.82</v>
      </c>
      <c r="I89" s="45">
        <v>0.86</v>
      </c>
      <c r="J89" s="45">
        <v>1.1499999999999999</v>
      </c>
      <c r="K89" s="45">
        <v>0.92</v>
      </c>
      <c r="L89" s="45">
        <v>7.0000000000000007E-2</v>
      </c>
      <c r="M89" s="45">
        <v>1.26</v>
      </c>
      <c r="N89" s="45">
        <v>0.16</v>
      </c>
      <c r="O89" s="45">
        <v>0.47</v>
      </c>
      <c r="P89" s="45">
        <v>0.95</v>
      </c>
      <c r="Q89" s="45">
        <v>0.75</v>
      </c>
      <c r="R89" s="45">
        <v>0.47</v>
      </c>
      <c r="S89" s="45">
        <v>7.0000000000000007E-2</v>
      </c>
      <c r="T89" s="45">
        <v>0.82</v>
      </c>
      <c r="U89" s="45">
        <v>0.02</v>
      </c>
      <c r="V89" s="155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5"/>
    </row>
    <row r="91" spans="1:65" ht="15">
      <c r="B91" s="8" t="s">
        <v>498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225</v>
      </c>
      <c r="E92" s="17" t="s">
        <v>225</v>
      </c>
      <c r="F92" s="17" t="s">
        <v>225</v>
      </c>
      <c r="G92" s="17" t="s">
        <v>225</v>
      </c>
      <c r="H92" s="17" t="s">
        <v>225</v>
      </c>
      <c r="I92" s="17" t="s">
        <v>225</v>
      </c>
      <c r="J92" s="17" t="s">
        <v>225</v>
      </c>
      <c r="K92" s="17" t="s">
        <v>225</v>
      </c>
      <c r="L92" s="17" t="s">
        <v>225</v>
      </c>
      <c r="M92" s="17" t="s">
        <v>225</v>
      </c>
      <c r="N92" s="17" t="s">
        <v>225</v>
      </c>
      <c r="O92" s="17" t="s">
        <v>225</v>
      </c>
      <c r="P92" s="17" t="s">
        <v>225</v>
      </c>
      <c r="Q92" s="17" t="s">
        <v>225</v>
      </c>
      <c r="R92" s="17" t="s">
        <v>225</v>
      </c>
      <c r="S92" s="17" t="s">
        <v>225</v>
      </c>
      <c r="T92" s="17" t="s">
        <v>225</v>
      </c>
      <c r="U92" s="17" t="s">
        <v>225</v>
      </c>
      <c r="V92" s="17" t="s">
        <v>225</v>
      </c>
      <c r="W92" s="155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226</v>
      </c>
      <c r="C93" s="9" t="s">
        <v>226</v>
      </c>
      <c r="D93" s="153" t="s">
        <v>228</v>
      </c>
      <c r="E93" s="154" t="s">
        <v>229</v>
      </c>
      <c r="F93" s="154" t="s">
        <v>231</v>
      </c>
      <c r="G93" s="154" t="s">
        <v>232</v>
      </c>
      <c r="H93" s="154" t="s">
        <v>233</v>
      </c>
      <c r="I93" s="154" t="s">
        <v>234</v>
      </c>
      <c r="J93" s="154" t="s">
        <v>235</v>
      </c>
      <c r="K93" s="154" t="s">
        <v>236</v>
      </c>
      <c r="L93" s="154" t="s">
        <v>237</v>
      </c>
      <c r="M93" s="154" t="s">
        <v>238</v>
      </c>
      <c r="N93" s="154" t="s">
        <v>239</v>
      </c>
      <c r="O93" s="154" t="s">
        <v>241</v>
      </c>
      <c r="P93" s="154" t="s">
        <v>242</v>
      </c>
      <c r="Q93" s="154" t="s">
        <v>243</v>
      </c>
      <c r="R93" s="154" t="s">
        <v>244</v>
      </c>
      <c r="S93" s="154" t="s">
        <v>245</v>
      </c>
      <c r="T93" s="154" t="s">
        <v>247</v>
      </c>
      <c r="U93" s="154" t="s">
        <v>249</v>
      </c>
      <c r="V93" s="154" t="s">
        <v>251</v>
      </c>
      <c r="W93" s="155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266</v>
      </c>
      <c r="E94" s="11" t="s">
        <v>287</v>
      </c>
      <c r="F94" s="11" t="s">
        <v>266</v>
      </c>
      <c r="G94" s="11" t="s">
        <v>286</v>
      </c>
      <c r="H94" s="11" t="s">
        <v>266</v>
      </c>
      <c r="I94" s="11" t="s">
        <v>286</v>
      </c>
      <c r="J94" s="11" t="s">
        <v>286</v>
      </c>
      <c r="K94" s="11" t="s">
        <v>266</v>
      </c>
      <c r="L94" s="11" t="s">
        <v>286</v>
      </c>
      <c r="M94" s="11" t="s">
        <v>287</v>
      </c>
      <c r="N94" s="11" t="s">
        <v>266</v>
      </c>
      <c r="O94" s="11" t="s">
        <v>266</v>
      </c>
      <c r="P94" s="11" t="s">
        <v>266</v>
      </c>
      <c r="Q94" s="11" t="s">
        <v>287</v>
      </c>
      <c r="R94" s="11" t="s">
        <v>287</v>
      </c>
      <c r="S94" s="11" t="s">
        <v>266</v>
      </c>
      <c r="T94" s="11" t="s">
        <v>287</v>
      </c>
      <c r="U94" s="11" t="s">
        <v>266</v>
      </c>
      <c r="V94" s="11" t="s">
        <v>286</v>
      </c>
      <c r="W94" s="155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 t="s">
        <v>289</v>
      </c>
      <c r="E95" s="26" t="s">
        <v>290</v>
      </c>
      <c r="F95" s="26" t="s">
        <v>290</v>
      </c>
      <c r="G95" s="26" t="s">
        <v>293</v>
      </c>
      <c r="H95" s="26" t="s">
        <v>291</v>
      </c>
      <c r="I95" s="26" t="s">
        <v>293</v>
      </c>
      <c r="J95" s="26" t="s">
        <v>293</v>
      </c>
      <c r="K95" s="26" t="s">
        <v>117</v>
      </c>
      <c r="L95" s="26" t="s">
        <v>290</v>
      </c>
      <c r="M95" s="26" t="s">
        <v>291</v>
      </c>
      <c r="N95" s="26" t="s">
        <v>289</v>
      </c>
      <c r="O95" s="26" t="s">
        <v>291</v>
      </c>
      <c r="P95" s="26" t="s">
        <v>291</v>
      </c>
      <c r="Q95" s="26" t="s">
        <v>293</v>
      </c>
      <c r="R95" s="26" t="s">
        <v>290</v>
      </c>
      <c r="S95" s="26" t="s">
        <v>290</v>
      </c>
      <c r="T95" s="26" t="s">
        <v>290</v>
      </c>
      <c r="U95" s="26" t="s">
        <v>293</v>
      </c>
      <c r="V95" s="26" t="s">
        <v>289</v>
      </c>
      <c r="W95" s="155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22">
        <v>0.38</v>
      </c>
      <c r="E96" s="150">
        <v>0.4</v>
      </c>
      <c r="F96" s="22">
        <v>0.38</v>
      </c>
      <c r="G96" s="150" t="s">
        <v>104</v>
      </c>
      <c r="H96" s="22">
        <v>0.46</v>
      </c>
      <c r="I96" s="150" t="s">
        <v>104</v>
      </c>
      <c r="J96" s="150" t="s">
        <v>104</v>
      </c>
      <c r="K96" s="22">
        <v>0.49</v>
      </c>
      <c r="L96" s="150" t="s">
        <v>296</v>
      </c>
      <c r="M96" s="150">
        <v>0.4</v>
      </c>
      <c r="N96" s="22">
        <v>0.48393294907277001</v>
      </c>
      <c r="O96" s="22">
        <v>0.45</v>
      </c>
      <c r="P96" s="22">
        <v>0.41</v>
      </c>
      <c r="Q96" s="22">
        <v>0.59</v>
      </c>
      <c r="R96" s="150" t="s">
        <v>103</v>
      </c>
      <c r="S96" s="22">
        <v>0.43369200000000002</v>
      </c>
      <c r="T96" s="150">
        <v>0.6</v>
      </c>
      <c r="U96" s="22">
        <v>0.56999999999999995</v>
      </c>
      <c r="V96" s="22">
        <v>0.45866666666666672</v>
      </c>
      <c r="W96" s="155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0.38</v>
      </c>
      <c r="E97" s="151">
        <v>0.4</v>
      </c>
      <c r="F97" s="11">
        <v>0.39</v>
      </c>
      <c r="G97" s="151" t="s">
        <v>104</v>
      </c>
      <c r="H97" s="11">
        <v>0.46</v>
      </c>
      <c r="I97" s="151" t="s">
        <v>104</v>
      </c>
      <c r="J97" s="151" t="s">
        <v>104</v>
      </c>
      <c r="K97" s="11">
        <v>0.47</v>
      </c>
      <c r="L97" s="151" t="s">
        <v>296</v>
      </c>
      <c r="M97" s="151">
        <v>0.5</v>
      </c>
      <c r="N97" s="11">
        <v>0.46586405911308004</v>
      </c>
      <c r="O97" s="11">
        <v>0.45</v>
      </c>
      <c r="P97" s="11">
        <v>0.4</v>
      </c>
      <c r="Q97" s="11">
        <v>0.61</v>
      </c>
      <c r="R97" s="151">
        <v>1</v>
      </c>
      <c r="S97" s="11">
        <v>0.42757600000000001</v>
      </c>
      <c r="T97" s="151">
        <v>0.6</v>
      </c>
      <c r="U97" s="11">
        <v>0.6</v>
      </c>
      <c r="V97" s="11">
        <v>0.47366666666666668</v>
      </c>
      <c r="W97" s="155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19</v>
      </c>
    </row>
    <row r="98" spans="1:65">
      <c r="A98" s="30"/>
      <c r="B98" s="19">
        <v>1</v>
      </c>
      <c r="C98" s="9">
        <v>3</v>
      </c>
      <c r="D98" s="11">
        <v>0.42</v>
      </c>
      <c r="E98" s="151">
        <v>0.4</v>
      </c>
      <c r="F98" s="11">
        <v>0.42</v>
      </c>
      <c r="G98" s="151" t="s">
        <v>104</v>
      </c>
      <c r="H98" s="11">
        <v>0.47</v>
      </c>
      <c r="I98" s="151" t="s">
        <v>104</v>
      </c>
      <c r="J98" s="151" t="s">
        <v>104</v>
      </c>
      <c r="K98" s="11">
        <v>0.46</v>
      </c>
      <c r="L98" s="151" t="s">
        <v>296</v>
      </c>
      <c r="M98" s="151">
        <v>0.6</v>
      </c>
      <c r="N98" s="11">
        <v>0.4743130600298458</v>
      </c>
      <c r="O98" s="11">
        <v>0.44</v>
      </c>
      <c r="P98" s="11">
        <v>0.4</v>
      </c>
      <c r="Q98" s="11">
        <v>0.56999999999999995</v>
      </c>
      <c r="R98" s="151" t="s">
        <v>103</v>
      </c>
      <c r="S98" s="11">
        <v>0.44786800000000004</v>
      </c>
      <c r="T98" s="151">
        <v>0.5</v>
      </c>
      <c r="U98" s="11">
        <v>0.56999999999999995</v>
      </c>
      <c r="V98" s="11">
        <v>0.48366666666666674</v>
      </c>
      <c r="W98" s="155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0.4</v>
      </c>
      <c r="E99" s="151">
        <v>0.5</v>
      </c>
      <c r="F99" s="11">
        <v>0.41</v>
      </c>
      <c r="G99" s="151" t="s">
        <v>104</v>
      </c>
      <c r="H99" s="11">
        <v>0.48</v>
      </c>
      <c r="I99" s="151" t="s">
        <v>104</v>
      </c>
      <c r="J99" s="151" t="s">
        <v>104</v>
      </c>
      <c r="K99" s="11">
        <v>0.44</v>
      </c>
      <c r="L99" s="151" t="s">
        <v>296</v>
      </c>
      <c r="M99" s="151">
        <v>0.5</v>
      </c>
      <c r="N99" s="11">
        <v>0.46208921352497551</v>
      </c>
      <c r="O99" s="11">
        <v>0.43</v>
      </c>
      <c r="P99" s="11">
        <v>0.4</v>
      </c>
      <c r="Q99" s="11">
        <v>0.57999999999999996</v>
      </c>
      <c r="R99" s="151" t="s">
        <v>103</v>
      </c>
      <c r="S99" s="11">
        <v>0.42385200000000001</v>
      </c>
      <c r="T99" s="151">
        <v>0.5</v>
      </c>
      <c r="U99" s="11">
        <v>0.57999999999999996</v>
      </c>
      <c r="V99" s="11">
        <v>0.48333333333333339</v>
      </c>
      <c r="W99" s="155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0.46872802185807333</v>
      </c>
    </row>
    <row r="100" spans="1:65">
      <c r="A100" s="30"/>
      <c r="B100" s="19">
        <v>1</v>
      </c>
      <c r="C100" s="9">
        <v>5</v>
      </c>
      <c r="D100" s="11">
        <v>0.39</v>
      </c>
      <c r="E100" s="151">
        <v>0.5</v>
      </c>
      <c r="F100" s="11">
        <v>0.49</v>
      </c>
      <c r="G100" s="151" t="s">
        <v>104</v>
      </c>
      <c r="H100" s="11">
        <v>0.48</v>
      </c>
      <c r="I100" s="151" t="s">
        <v>104</v>
      </c>
      <c r="J100" s="151" t="s">
        <v>104</v>
      </c>
      <c r="K100" s="11">
        <v>0.46</v>
      </c>
      <c r="L100" s="151" t="s">
        <v>296</v>
      </c>
      <c r="M100" s="151">
        <v>0.4</v>
      </c>
      <c r="N100" s="11">
        <v>0.47847788842080408</v>
      </c>
      <c r="O100" s="11">
        <v>0.45</v>
      </c>
      <c r="P100" s="11">
        <v>0.4</v>
      </c>
      <c r="Q100" s="11">
        <v>0.6</v>
      </c>
      <c r="R100" s="151" t="s">
        <v>103</v>
      </c>
      <c r="S100" s="11">
        <v>0.43380799999999997</v>
      </c>
      <c r="T100" s="151">
        <v>0.5</v>
      </c>
      <c r="U100" s="11">
        <v>0.6</v>
      </c>
      <c r="V100" s="11">
        <v>0.46400000000000002</v>
      </c>
      <c r="W100" s="155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75</v>
      </c>
    </row>
    <row r="101" spans="1:65">
      <c r="A101" s="30"/>
      <c r="B101" s="19">
        <v>1</v>
      </c>
      <c r="C101" s="9">
        <v>6</v>
      </c>
      <c r="D101" s="11">
        <v>0.43</v>
      </c>
      <c r="E101" s="151">
        <v>0.4</v>
      </c>
      <c r="F101" s="11">
        <v>0.42</v>
      </c>
      <c r="G101" s="151" t="s">
        <v>104</v>
      </c>
      <c r="H101" s="11">
        <v>0.49</v>
      </c>
      <c r="I101" s="151" t="s">
        <v>104</v>
      </c>
      <c r="J101" s="151" t="s">
        <v>104</v>
      </c>
      <c r="K101" s="11">
        <v>0.49</v>
      </c>
      <c r="L101" s="151" t="s">
        <v>296</v>
      </c>
      <c r="M101" s="151">
        <v>0.5</v>
      </c>
      <c r="N101" s="11">
        <v>0.45592560580469227</v>
      </c>
      <c r="O101" s="11">
        <v>0.46</v>
      </c>
      <c r="P101" s="11">
        <v>0.4</v>
      </c>
      <c r="Q101" s="11">
        <v>0.57999999999999996</v>
      </c>
      <c r="R101" s="151" t="s">
        <v>103</v>
      </c>
      <c r="S101" s="11">
        <v>0.42398400000000003</v>
      </c>
      <c r="T101" s="151">
        <v>0.5</v>
      </c>
      <c r="U101" s="11">
        <v>0.61</v>
      </c>
      <c r="V101" s="11">
        <v>0.45133333333333336</v>
      </c>
      <c r="W101" s="155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258</v>
      </c>
      <c r="C102" s="12"/>
      <c r="D102" s="23">
        <v>0.40000000000000008</v>
      </c>
      <c r="E102" s="23">
        <v>0.43333333333333335</v>
      </c>
      <c r="F102" s="23">
        <v>0.41833333333333328</v>
      </c>
      <c r="G102" s="23" t="s">
        <v>621</v>
      </c>
      <c r="H102" s="23">
        <v>0.47333333333333333</v>
      </c>
      <c r="I102" s="23" t="s">
        <v>621</v>
      </c>
      <c r="J102" s="23" t="s">
        <v>621</v>
      </c>
      <c r="K102" s="23">
        <v>0.46833333333333327</v>
      </c>
      <c r="L102" s="23" t="s">
        <v>621</v>
      </c>
      <c r="M102" s="23">
        <v>0.48333333333333334</v>
      </c>
      <c r="N102" s="23">
        <v>0.47010046266102795</v>
      </c>
      <c r="O102" s="23">
        <v>0.44666666666666671</v>
      </c>
      <c r="P102" s="23">
        <v>0.40166666666666662</v>
      </c>
      <c r="Q102" s="23">
        <v>0.58833333333333337</v>
      </c>
      <c r="R102" s="23">
        <v>1</v>
      </c>
      <c r="S102" s="23">
        <v>0.43179666666666666</v>
      </c>
      <c r="T102" s="23">
        <v>0.53333333333333333</v>
      </c>
      <c r="U102" s="23">
        <v>0.58833333333333326</v>
      </c>
      <c r="V102" s="23">
        <v>0.4691111111111112</v>
      </c>
      <c r="W102" s="155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259</v>
      </c>
      <c r="C103" s="29"/>
      <c r="D103" s="11">
        <v>0.39500000000000002</v>
      </c>
      <c r="E103" s="11">
        <v>0.4</v>
      </c>
      <c r="F103" s="11">
        <v>0.41499999999999998</v>
      </c>
      <c r="G103" s="11" t="s">
        <v>621</v>
      </c>
      <c r="H103" s="11">
        <v>0.47499999999999998</v>
      </c>
      <c r="I103" s="11" t="s">
        <v>621</v>
      </c>
      <c r="J103" s="11" t="s">
        <v>621</v>
      </c>
      <c r="K103" s="11">
        <v>0.46499999999999997</v>
      </c>
      <c r="L103" s="11" t="s">
        <v>621</v>
      </c>
      <c r="M103" s="11">
        <v>0.5</v>
      </c>
      <c r="N103" s="11">
        <v>0.47008855957146289</v>
      </c>
      <c r="O103" s="11">
        <v>0.45</v>
      </c>
      <c r="P103" s="11">
        <v>0.4</v>
      </c>
      <c r="Q103" s="11">
        <v>0.58499999999999996</v>
      </c>
      <c r="R103" s="11">
        <v>1</v>
      </c>
      <c r="S103" s="11">
        <v>0.43063400000000002</v>
      </c>
      <c r="T103" s="11">
        <v>0.5</v>
      </c>
      <c r="U103" s="11">
        <v>0.59</v>
      </c>
      <c r="V103" s="11">
        <v>0.46883333333333332</v>
      </c>
      <c r="W103" s="155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260</v>
      </c>
      <c r="C104" s="29"/>
      <c r="D104" s="24">
        <v>2.0976176963403023E-2</v>
      </c>
      <c r="E104" s="24">
        <v>5.1639777949432392E-2</v>
      </c>
      <c r="F104" s="24">
        <v>3.8686776379877739E-2</v>
      </c>
      <c r="G104" s="24" t="s">
        <v>621</v>
      </c>
      <c r="H104" s="24">
        <v>1.2110601416389952E-2</v>
      </c>
      <c r="I104" s="24" t="s">
        <v>621</v>
      </c>
      <c r="J104" s="24" t="s">
        <v>621</v>
      </c>
      <c r="K104" s="24">
        <v>1.9407902170679506E-2</v>
      </c>
      <c r="L104" s="24" t="s">
        <v>621</v>
      </c>
      <c r="M104" s="24">
        <v>7.5277265270908375E-2</v>
      </c>
      <c r="N104" s="24">
        <v>1.0604892398529405E-2</v>
      </c>
      <c r="O104" s="24">
        <v>1.0327955589886454E-2</v>
      </c>
      <c r="P104" s="24">
        <v>4.0824829046386107E-3</v>
      </c>
      <c r="Q104" s="24">
        <v>1.4719601443879758E-2</v>
      </c>
      <c r="R104" s="24" t="s">
        <v>621</v>
      </c>
      <c r="S104" s="24">
        <v>9.0321096243716412E-3</v>
      </c>
      <c r="T104" s="24">
        <v>5.1639777949432218E-2</v>
      </c>
      <c r="U104" s="24">
        <v>1.7224014243685099E-2</v>
      </c>
      <c r="V104" s="24">
        <v>1.3312761908395641E-2</v>
      </c>
      <c r="W104" s="155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86</v>
      </c>
      <c r="C105" s="29"/>
      <c r="D105" s="13">
        <v>5.2440442408507551E-2</v>
      </c>
      <c r="E105" s="13">
        <v>0.11916871834484398</v>
      </c>
      <c r="F105" s="13">
        <v>9.2478349912058347E-2</v>
      </c>
      <c r="G105" s="13" t="s">
        <v>621</v>
      </c>
      <c r="H105" s="13">
        <v>2.5585777640260463E-2</v>
      </c>
      <c r="I105" s="13" t="s">
        <v>621</v>
      </c>
      <c r="J105" s="13" t="s">
        <v>621</v>
      </c>
      <c r="K105" s="13">
        <v>4.1440360506788988E-2</v>
      </c>
      <c r="L105" s="13" t="s">
        <v>621</v>
      </c>
      <c r="M105" s="13">
        <v>0.15574606607774147</v>
      </c>
      <c r="N105" s="13">
        <v>2.2558778901215847E-2</v>
      </c>
      <c r="O105" s="13">
        <v>2.3122288634074149E-2</v>
      </c>
      <c r="P105" s="13">
        <v>1.0163857853872062E-2</v>
      </c>
      <c r="Q105" s="13">
        <v>2.5019152595829614E-2</v>
      </c>
      <c r="R105" s="13" t="s">
        <v>621</v>
      </c>
      <c r="S105" s="13">
        <v>2.0917506598873641E-2</v>
      </c>
      <c r="T105" s="13">
        <v>9.6824583655185412E-2</v>
      </c>
      <c r="U105" s="13">
        <v>2.9275944890116319E-2</v>
      </c>
      <c r="V105" s="13">
        <v>2.837869663087654E-2</v>
      </c>
      <c r="W105" s="155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261</v>
      </c>
      <c r="C106" s="29"/>
      <c r="D106" s="13">
        <v>-0.14662665480427262</v>
      </c>
      <c r="E106" s="13">
        <v>-7.5512209371295436E-2</v>
      </c>
      <c r="F106" s="13">
        <v>-0.10751370981613539</v>
      </c>
      <c r="G106" s="13" t="s">
        <v>621</v>
      </c>
      <c r="H106" s="13">
        <v>9.8251251482772695E-3</v>
      </c>
      <c r="I106" s="13" t="s">
        <v>621</v>
      </c>
      <c r="J106" s="13" t="s">
        <v>621</v>
      </c>
      <c r="K106" s="13">
        <v>-8.4204166666945746E-4</v>
      </c>
      <c r="L106" s="13" t="s">
        <v>621</v>
      </c>
      <c r="M106" s="13">
        <v>3.1159458778170501E-2</v>
      </c>
      <c r="N106" s="13">
        <v>2.9280109977511959E-3</v>
      </c>
      <c r="O106" s="13">
        <v>-4.7066431198104497E-2</v>
      </c>
      <c r="P106" s="13">
        <v>-0.14307093253262404</v>
      </c>
      <c r="Q106" s="13">
        <v>0.25516996189204888</v>
      </c>
      <c r="R106" s="13">
        <v>1.1334333629893183</v>
      </c>
      <c r="S106" s="13">
        <v>-7.8790585305755778E-2</v>
      </c>
      <c r="T106" s="13">
        <v>0.13783112692763622</v>
      </c>
      <c r="U106" s="13">
        <v>0.25516996189204866</v>
      </c>
      <c r="V106" s="13">
        <v>8.1729539343355917E-4</v>
      </c>
      <c r="W106" s="155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262</v>
      </c>
      <c r="C107" s="47"/>
      <c r="D107" s="45">
        <v>0.68</v>
      </c>
      <c r="E107" s="45" t="s">
        <v>263</v>
      </c>
      <c r="F107" s="45">
        <v>0.5</v>
      </c>
      <c r="G107" s="45">
        <v>19.91</v>
      </c>
      <c r="H107" s="45">
        <v>0.04</v>
      </c>
      <c r="I107" s="45">
        <v>19.91</v>
      </c>
      <c r="J107" s="45">
        <v>19.91</v>
      </c>
      <c r="K107" s="45">
        <v>0.01</v>
      </c>
      <c r="L107" s="45">
        <v>2.15</v>
      </c>
      <c r="M107" s="45" t="s">
        <v>263</v>
      </c>
      <c r="N107" s="45">
        <v>0</v>
      </c>
      <c r="O107" s="45">
        <v>0.22</v>
      </c>
      <c r="P107" s="45">
        <v>0.67</v>
      </c>
      <c r="Q107" s="45">
        <v>1.1599999999999999</v>
      </c>
      <c r="R107" s="45">
        <v>1.1200000000000001</v>
      </c>
      <c r="S107" s="45">
        <v>0.37</v>
      </c>
      <c r="T107" s="45" t="s">
        <v>263</v>
      </c>
      <c r="U107" s="45">
        <v>1.1599999999999999</v>
      </c>
      <c r="V107" s="45">
        <v>0</v>
      </c>
      <c r="W107" s="155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 t="s">
        <v>297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BM108" s="55"/>
    </row>
    <row r="109" spans="1:65">
      <c r="BM109" s="55"/>
    </row>
    <row r="110" spans="1:65" ht="15">
      <c r="B110" s="8" t="s">
        <v>499</v>
      </c>
      <c r="BM110" s="28" t="s">
        <v>66</v>
      </c>
    </row>
    <row r="111" spans="1:65" ht="15">
      <c r="A111" s="25" t="s">
        <v>16</v>
      </c>
      <c r="B111" s="18" t="s">
        <v>110</v>
      </c>
      <c r="C111" s="15" t="s">
        <v>111</v>
      </c>
      <c r="D111" s="16" t="s">
        <v>225</v>
      </c>
      <c r="E111" s="17" t="s">
        <v>225</v>
      </c>
      <c r="F111" s="17" t="s">
        <v>225</v>
      </c>
      <c r="G111" s="17" t="s">
        <v>225</v>
      </c>
      <c r="H111" s="17" t="s">
        <v>225</v>
      </c>
      <c r="I111" s="17" t="s">
        <v>225</v>
      </c>
      <c r="J111" s="17" t="s">
        <v>225</v>
      </c>
      <c r="K111" s="17" t="s">
        <v>225</v>
      </c>
      <c r="L111" s="17" t="s">
        <v>225</v>
      </c>
      <c r="M111" s="17" t="s">
        <v>225</v>
      </c>
      <c r="N111" s="17" t="s">
        <v>225</v>
      </c>
      <c r="O111" s="17" t="s">
        <v>225</v>
      </c>
      <c r="P111" s="17" t="s">
        <v>225</v>
      </c>
      <c r="Q111" s="17" t="s">
        <v>225</v>
      </c>
      <c r="R111" s="17" t="s">
        <v>225</v>
      </c>
      <c r="S111" s="17" t="s">
        <v>225</v>
      </c>
      <c r="T111" s="17" t="s">
        <v>225</v>
      </c>
      <c r="U111" s="17" t="s">
        <v>225</v>
      </c>
      <c r="V111" s="17" t="s">
        <v>225</v>
      </c>
      <c r="W111" s="17" t="s">
        <v>225</v>
      </c>
      <c r="X111" s="15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226</v>
      </c>
      <c r="C112" s="9" t="s">
        <v>226</v>
      </c>
      <c r="D112" s="153" t="s">
        <v>228</v>
      </c>
      <c r="E112" s="154" t="s">
        <v>229</v>
      </c>
      <c r="F112" s="154" t="s">
        <v>231</v>
      </c>
      <c r="G112" s="154" t="s">
        <v>232</v>
      </c>
      <c r="H112" s="154" t="s">
        <v>233</v>
      </c>
      <c r="I112" s="154" t="s">
        <v>234</v>
      </c>
      <c r="J112" s="154" t="s">
        <v>235</v>
      </c>
      <c r="K112" s="154" t="s">
        <v>236</v>
      </c>
      <c r="L112" s="154" t="s">
        <v>237</v>
      </c>
      <c r="M112" s="154" t="s">
        <v>238</v>
      </c>
      <c r="N112" s="154" t="s">
        <v>239</v>
      </c>
      <c r="O112" s="154" t="s">
        <v>240</v>
      </c>
      <c r="P112" s="154" t="s">
        <v>241</v>
      </c>
      <c r="Q112" s="154" t="s">
        <v>242</v>
      </c>
      <c r="R112" s="154" t="s">
        <v>243</v>
      </c>
      <c r="S112" s="154" t="s">
        <v>244</v>
      </c>
      <c r="T112" s="154" t="s">
        <v>247</v>
      </c>
      <c r="U112" s="154" t="s">
        <v>249</v>
      </c>
      <c r="V112" s="154" t="s">
        <v>250</v>
      </c>
      <c r="W112" s="154" t="s">
        <v>251</v>
      </c>
      <c r="X112" s="155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266</v>
      </c>
      <c r="E113" s="11" t="s">
        <v>287</v>
      </c>
      <c r="F113" s="11" t="s">
        <v>266</v>
      </c>
      <c r="G113" s="11" t="s">
        <v>286</v>
      </c>
      <c r="H113" s="11" t="s">
        <v>266</v>
      </c>
      <c r="I113" s="11" t="s">
        <v>286</v>
      </c>
      <c r="J113" s="11" t="s">
        <v>286</v>
      </c>
      <c r="K113" s="11" t="s">
        <v>266</v>
      </c>
      <c r="L113" s="11" t="s">
        <v>286</v>
      </c>
      <c r="M113" s="11" t="s">
        <v>287</v>
      </c>
      <c r="N113" s="11" t="s">
        <v>266</v>
      </c>
      <c r="O113" s="11" t="s">
        <v>287</v>
      </c>
      <c r="P113" s="11" t="s">
        <v>266</v>
      </c>
      <c r="Q113" s="11" t="s">
        <v>266</v>
      </c>
      <c r="R113" s="11" t="s">
        <v>287</v>
      </c>
      <c r="S113" s="11" t="s">
        <v>287</v>
      </c>
      <c r="T113" s="11" t="s">
        <v>287</v>
      </c>
      <c r="U113" s="11" t="s">
        <v>286</v>
      </c>
      <c r="V113" s="11" t="s">
        <v>287</v>
      </c>
      <c r="W113" s="11" t="s">
        <v>286</v>
      </c>
      <c r="X113" s="155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0</v>
      </c>
    </row>
    <row r="114" spans="1:65">
      <c r="A114" s="30"/>
      <c r="B114" s="19"/>
      <c r="C114" s="9"/>
      <c r="D114" s="26" t="s">
        <v>289</v>
      </c>
      <c r="E114" s="26" t="s">
        <v>290</v>
      </c>
      <c r="F114" s="26" t="s">
        <v>290</v>
      </c>
      <c r="G114" s="26" t="s">
        <v>293</v>
      </c>
      <c r="H114" s="26" t="s">
        <v>291</v>
      </c>
      <c r="I114" s="26" t="s">
        <v>293</v>
      </c>
      <c r="J114" s="26" t="s">
        <v>293</v>
      </c>
      <c r="K114" s="26" t="s">
        <v>117</v>
      </c>
      <c r="L114" s="26" t="s">
        <v>290</v>
      </c>
      <c r="M114" s="26" t="s">
        <v>291</v>
      </c>
      <c r="N114" s="26" t="s">
        <v>289</v>
      </c>
      <c r="O114" s="26" t="s">
        <v>291</v>
      </c>
      <c r="P114" s="26" t="s">
        <v>291</v>
      </c>
      <c r="Q114" s="26" t="s">
        <v>291</v>
      </c>
      <c r="R114" s="26" t="s">
        <v>293</v>
      </c>
      <c r="S114" s="26" t="s">
        <v>290</v>
      </c>
      <c r="T114" s="26" t="s">
        <v>290</v>
      </c>
      <c r="U114" s="26" t="s">
        <v>293</v>
      </c>
      <c r="V114" s="26" t="s">
        <v>289</v>
      </c>
      <c r="W114" s="26" t="s">
        <v>289</v>
      </c>
      <c r="X114" s="155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8">
        <v>1</v>
      </c>
      <c r="C115" s="14">
        <v>1</v>
      </c>
      <c r="D115" s="217">
        <v>59.28</v>
      </c>
      <c r="E115" s="216">
        <v>64.63</v>
      </c>
      <c r="F115" s="216">
        <v>64.709999999999994</v>
      </c>
      <c r="G115" s="217">
        <v>80</v>
      </c>
      <c r="H115" s="216">
        <v>66.7</v>
      </c>
      <c r="I115" s="217">
        <v>70</v>
      </c>
      <c r="J115" s="217">
        <v>60</v>
      </c>
      <c r="K115" s="216">
        <v>67.69</v>
      </c>
      <c r="L115" s="217">
        <v>55</v>
      </c>
      <c r="M115" s="216">
        <v>61.600000000000009</v>
      </c>
      <c r="N115" s="216">
        <v>65.51797433635646</v>
      </c>
      <c r="O115" s="216">
        <v>62.539999999999992</v>
      </c>
      <c r="P115" s="216">
        <v>68.900000000000006</v>
      </c>
      <c r="Q115" s="216">
        <v>63</v>
      </c>
      <c r="R115" s="216">
        <v>66.900000000000006</v>
      </c>
      <c r="S115" s="217">
        <v>60.9</v>
      </c>
      <c r="T115" s="216">
        <v>66.2</v>
      </c>
      <c r="U115" s="216">
        <v>63</v>
      </c>
      <c r="V115" s="216">
        <v>65.66</v>
      </c>
      <c r="W115" s="216">
        <v>63.321333333333335</v>
      </c>
      <c r="X115" s="218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20">
        <v>1</v>
      </c>
    </row>
    <row r="116" spans="1:65">
      <c r="A116" s="30"/>
      <c r="B116" s="19">
        <v>1</v>
      </c>
      <c r="C116" s="9">
        <v>2</v>
      </c>
      <c r="D116" s="222">
        <v>58.82</v>
      </c>
      <c r="E116" s="221">
        <v>63.71</v>
      </c>
      <c r="F116" s="221">
        <v>65.11</v>
      </c>
      <c r="G116" s="222">
        <v>80</v>
      </c>
      <c r="H116" s="221">
        <v>64.8</v>
      </c>
      <c r="I116" s="222">
        <v>50</v>
      </c>
      <c r="J116" s="222">
        <v>50</v>
      </c>
      <c r="K116" s="223">
        <v>69.319999999999993</v>
      </c>
      <c r="L116" s="222">
        <v>58</v>
      </c>
      <c r="M116" s="221">
        <v>63.5</v>
      </c>
      <c r="N116" s="221">
        <v>63.393387283090711</v>
      </c>
      <c r="O116" s="221">
        <v>63.98</v>
      </c>
      <c r="P116" s="223">
        <v>71.7</v>
      </c>
      <c r="Q116" s="221">
        <v>63</v>
      </c>
      <c r="R116" s="221">
        <v>66.599999999999994</v>
      </c>
      <c r="S116" s="222">
        <v>62.6</v>
      </c>
      <c r="T116" s="221">
        <v>65</v>
      </c>
      <c r="U116" s="221">
        <v>66</v>
      </c>
      <c r="V116" s="221">
        <v>65.319999999999993</v>
      </c>
      <c r="W116" s="221">
        <v>65.666666666666671</v>
      </c>
      <c r="X116" s="218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20">
        <v>20</v>
      </c>
    </row>
    <row r="117" spans="1:65">
      <c r="A117" s="30"/>
      <c r="B117" s="19">
        <v>1</v>
      </c>
      <c r="C117" s="9">
        <v>3</v>
      </c>
      <c r="D117" s="222">
        <v>60.71</v>
      </c>
      <c r="E117" s="221">
        <v>64.5</v>
      </c>
      <c r="F117" s="221">
        <v>64.44</v>
      </c>
      <c r="G117" s="222">
        <v>70</v>
      </c>
      <c r="H117" s="221">
        <v>65.400000000000006</v>
      </c>
      <c r="I117" s="222">
        <v>60</v>
      </c>
      <c r="J117" s="222">
        <v>60</v>
      </c>
      <c r="K117" s="221">
        <v>67.13</v>
      </c>
      <c r="L117" s="222">
        <v>51</v>
      </c>
      <c r="M117" s="221">
        <v>65.400000000000006</v>
      </c>
      <c r="N117" s="221">
        <v>63.887175133155964</v>
      </c>
      <c r="O117" s="221">
        <v>63.059999999999995</v>
      </c>
      <c r="P117" s="221">
        <v>62.4</v>
      </c>
      <c r="Q117" s="221">
        <v>63</v>
      </c>
      <c r="R117" s="221">
        <v>66.7</v>
      </c>
      <c r="S117" s="222">
        <v>59.5</v>
      </c>
      <c r="T117" s="221">
        <v>63.7</v>
      </c>
      <c r="U117" s="221">
        <v>65</v>
      </c>
      <c r="V117" s="221">
        <v>64.83</v>
      </c>
      <c r="W117" s="221">
        <v>65.676333333333332</v>
      </c>
      <c r="X117" s="218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20">
        <v>16</v>
      </c>
    </row>
    <row r="118" spans="1:65">
      <c r="A118" s="30"/>
      <c r="B118" s="19">
        <v>1</v>
      </c>
      <c r="C118" s="9">
        <v>4</v>
      </c>
      <c r="D118" s="222">
        <v>58.07</v>
      </c>
      <c r="E118" s="221">
        <v>65.89</v>
      </c>
      <c r="F118" s="221">
        <v>65.790000000000006</v>
      </c>
      <c r="G118" s="222">
        <v>70</v>
      </c>
      <c r="H118" s="221">
        <v>65.599999999999994</v>
      </c>
      <c r="I118" s="222">
        <v>70</v>
      </c>
      <c r="J118" s="222">
        <v>70</v>
      </c>
      <c r="K118" s="221">
        <v>67.14</v>
      </c>
      <c r="L118" s="222">
        <v>49</v>
      </c>
      <c r="M118" s="221">
        <v>61.9</v>
      </c>
      <c r="N118" s="221">
        <v>64.033347171435992</v>
      </c>
      <c r="O118" s="221">
        <v>63.750000000000007</v>
      </c>
      <c r="P118" s="221">
        <v>62.9</v>
      </c>
      <c r="Q118" s="221">
        <v>62</v>
      </c>
      <c r="R118" s="221">
        <v>65.7</v>
      </c>
      <c r="S118" s="222">
        <v>60.3</v>
      </c>
      <c r="T118" s="221">
        <v>65.900000000000006</v>
      </c>
      <c r="U118" s="221">
        <v>64</v>
      </c>
      <c r="V118" s="221">
        <v>65.819999999999993</v>
      </c>
      <c r="W118" s="221">
        <v>66.345333333333329</v>
      </c>
      <c r="X118" s="218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20">
        <v>64.628791558940165</v>
      </c>
    </row>
    <row r="119" spans="1:65">
      <c r="A119" s="30"/>
      <c r="B119" s="19">
        <v>1</v>
      </c>
      <c r="C119" s="9">
        <v>5</v>
      </c>
      <c r="D119" s="222">
        <v>60.08</v>
      </c>
      <c r="E119" s="221">
        <v>64.44</v>
      </c>
      <c r="F119" s="221">
        <v>65.17</v>
      </c>
      <c r="G119" s="222">
        <v>70</v>
      </c>
      <c r="H119" s="221">
        <v>65.2</v>
      </c>
      <c r="I119" s="222">
        <v>50</v>
      </c>
      <c r="J119" s="222">
        <v>60</v>
      </c>
      <c r="K119" s="221">
        <v>67.42</v>
      </c>
      <c r="L119" s="222">
        <v>45</v>
      </c>
      <c r="M119" s="221">
        <v>60.5</v>
      </c>
      <c r="N119" s="221">
        <v>64.284968182061235</v>
      </c>
      <c r="O119" s="221">
        <v>63.839999999999996</v>
      </c>
      <c r="P119" s="221">
        <v>61</v>
      </c>
      <c r="Q119" s="221">
        <v>62</v>
      </c>
      <c r="R119" s="221">
        <v>67.099999999999994</v>
      </c>
      <c r="S119" s="222">
        <v>58.8</v>
      </c>
      <c r="T119" s="221">
        <v>66.3</v>
      </c>
      <c r="U119" s="221">
        <v>64</v>
      </c>
      <c r="V119" s="221">
        <v>63.730000000000004</v>
      </c>
      <c r="W119" s="221">
        <v>64.706333333333333</v>
      </c>
      <c r="X119" s="218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20">
        <v>76</v>
      </c>
    </row>
    <row r="120" spans="1:65">
      <c r="A120" s="30"/>
      <c r="B120" s="19">
        <v>1</v>
      </c>
      <c r="C120" s="9">
        <v>6</v>
      </c>
      <c r="D120" s="222">
        <v>60.97</v>
      </c>
      <c r="E120" s="221">
        <v>63.79999999999999</v>
      </c>
      <c r="F120" s="221">
        <v>65.180000000000007</v>
      </c>
      <c r="G120" s="222">
        <v>80</v>
      </c>
      <c r="H120" s="223">
        <v>68.400000000000006</v>
      </c>
      <c r="I120" s="222">
        <v>70</v>
      </c>
      <c r="J120" s="222">
        <v>60</v>
      </c>
      <c r="K120" s="221">
        <v>66.430000000000007</v>
      </c>
      <c r="L120" s="222">
        <v>59</v>
      </c>
      <c r="M120" s="221">
        <v>61.4</v>
      </c>
      <c r="N120" s="221">
        <v>66.149638844873806</v>
      </c>
      <c r="O120" s="221">
        <v>64.83</v>
      </c>
      <c r="P120" s="221">
        <v>60.8</v>
      </c>
      <c r="Q120" s="221">
        <v>62</v>
      </c>
      <c r="R120" s="221">
        <v>65.7</v>
      </c>
      <c r="S120" s="222">
        <v>63.6</v>
      </c>
      <c r="T120" s="221">
        <v>65.8</v>
      </c>
      <c r="U120" s="221">
        <v>63</v>
      </c>
      <c r="V120" s="223">
        <v>68.69</v>
      </c>
      <c r="W120" s="221">
        <v>64.721999999999994</v>
      </c>
      <c r="X120" s="218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24"/>
    </row>
    <row r="121" spans="1:65">
      <c r="A121" s="30"/>
      <c r="B121" s="20" t="s">
        <v>258</v>
      </c>
      <c r="C121" s="12"/>
      <c r="D121" s="225">
        <v>59.654999999999994</v>
      </c>
      <c r="E121" s="225">
        <v>64.495000000000005</v>
      </c>
      <c r="F121" s="225">
        <v>65.066666666666677</v>
      </c>
      <c r="G121" s="225">
        <v>75</v>
      </c>
      <c r="H121" s="225">
        <v>66.016666666666666</v>
      </c>
      <c r="I121" s="225">
        <v>61.666666666666664</v>
      </c>
      <c r="J121" s="225">
        <v>60</v>
      </c>
      <c r="K121" s="225">
        <v>67.521666666666661</v>
      </c>
      <c r="L121" s="225">
        <v>52.833333333333336</v>
      </c>
      <c r="M121" s="225">
        <v>62.383333333333326</v>
      </c>
      <c r="N121" s="225">
        <v>64.544415158495681</v>
      </c>
      <c r="O121" s="225">
        <v>63.666666666666657</v>
      </c>
      <c r="P121" s="225">
        <v>64.616666666666674</v>
      </c>
      <c r="Q121" s="225">
        <v>62.5</v>
      </c>
      <c r="R121" s="225">
        <v>66.45</v>
      </c>
      <c r="S121" s="225">
        <v>60.95000000000001</v>
      </c>
      <c r="T121" s="225">
        <v>65.483333333333334</v>
      </c>
      <c r="U121" s="225">
        <v>64.166666666666671</v>
      </c>
      <c r="V121" s="225">
        <v>65.674999999999997</v>
      </c>
      <c r="W121" s="225">
        <v>65.072999999999993</v>
      </c>
      <c r="X121" s="218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24"/>
    </row>
    <row r="122" spans="1:65">
      <c r="A122" s="30"/>
      <c r="B122" s="3" t="s">
        <v>259</v>
      </c>
      <c r="C122" s="29"/>
      <c r="D122" s="221">
        <v>59.68</v>
      </c>
      <c r="E122" s="221">
        <v>64.47</v>
      </c>
      <c r="F122" s="221">
        <v>65.14</v>
      </c>
      <c r="G122" s="221">
        <v>75</v>
      </c>
      <c r="H122" s="221">
        <v>65.5</v>
      </c>
      <c r="I122" s="221">
        <v>65</v>
      </c>
      <c r="J122" s="221">
        <v>60</v>
      </c>
      <c r="K122" s="221">
        <v>67.28</v>
      </c>
      <c r="L122" s="221">
        <v>53</v>
      </c>
      <c r="M122" s="221">
        <v>61.75</v>
      </c>
      <c r="N122" s="221">
        <v>64.159157676748606</v>
      </c>
      <c r="O122" s="221">
        <v>63.795000000000002</v>
      </c>
      <c r="P122" s="221">
        <v>62.65</v>
      </c>
      <c r="Q122" s="221">
        <v>62.5</v>
      </c>
      <c r="R122" s="221">
        <v>66.650000000000006</v>
      </c>
      <c r="S122" s="221">
        <v>60.599999999999994</v>
      </c>
      <c r="T122" s="221">
        <v>65.849999999999994</v>
      </c>
      <c r="U122" s="221">
        <v>64</v>
      </c>
      <c r="V122" s="221">
        <v>65.489999999999995</v>
      </c>
      <c r="W122" s="221">
        <v>65.194333333333333</v>
      </c>
      <c r="X122" s="218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24"/>
    </row>
    <row r="123" spans="1:65">
      <c r="A123" s="30"/>
      <c r="B123" s="3" t="s">
        <v>260</v>
      </c>
      <c r="C123" s="29"/>
      <c r="D123" s="230">
        <v>1.1289774134144577</v>
      </c>
      <c r="E123" s="230">
        <v>0.78314111116707608</v>
      </c>
      <c r="F123" s="230">
        <v>0.46228418388116016</v>
      </c>
      <c r="G123" s="230">
        <v>5.4772255750516612</v>
      </c>
      <c r="H123" s="230">
        <v>1.3302881893284151</v>
      </c>
      <c r="I123" s="230">
        <v>9.8319208025017382</v>
      </c>
      <c r="J123" s="230">
        <v>6.324555320336759</v>
      </c>
      <c r="K123" s="230">
        <v>0.97606181498236022</v>
      </c>
      <c r="L123" s="230">
        <v>5.4558836742242471</v>
      </c>
      <c r="M123" s="230">
        <v>1.7724747294860572</v>
      </c>
      <c r="N123" s="230">
        <v>1.0592349501364071</v>
      </c>
      <c r="O123" s="230">
        <v>0.79068746459436812</v>
      </c>
      <c r="P123" s="230">
        <v>4.5613229075199984</v>
      </c>
      <c r="Q123" s="230">
        <v>0.54772255750516607</v>
      </c>
      <c r="R123" s="230">
        <v>0.60580524923443657</v>
      </c>
      <c r="S123" s="230">
        <v>1.8382056468197474</v>
      </c>
      <c r="T123" s="230">
        <v>0.98674549234676778</v>
      </c>
      <c r="U123" s="230">
        <v>1.1690451944500122</v>
      </c>
      <c r="V123" s="230">
        <v>1.6573804632612257</v>
      </c>
      <c r="W123" s="230">
        <v>1.0640737651957104</v>
      </c>
      <c r="X123" s="227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  <c r="AY123" s="228"/>
      <c r="AZ123" s="228"/>
      <c r="BA123" s="228"/>
      <c r="BB123" s="228"/>
      <c r="BC123" s="228"/>
      <c r="BD123" s="228"/>
      <c r="BE123" s="228"/>
      <c r="BF123" s="228"/>
      <c r="BG123" s="228"/>
      <c r="BH123" s="228"/>
      <c r="BI123" s="228"/>
      <c r="BJ123" s="228"/>
      <c r="BK123" s="228"/>
      <c r="BL123" s="228"/>
      <c r="BM123" s="231"/>
    </row>
    <row r="124" spans="1:65">
      <c r="A124" s="30"/>
      <c r="B124" s="3" t="s">
        <v>86</v>
      </c>
      <c r="C124" s="29"/>
      <c r="D124" s="13">
        <v>1.8925109603796123E-2</v>
      </c>
      <c r="E124" s="13">
        <v>1.214266394553184E-2</v>
      </c>
      <c r="F124" s="13">
        <v>7.1047774162063537E-3</v>
      </c>
      <c r="G124" s="13">
        <v>7.3029674334022146E-2</v>
      </c>
      <c r="H124" s="13">
        <v>2.0150793072381951E-2</v>
      </c>
      <c r="I124" s="13">
        <v>0.15943655355408223</v>
      </c>
      <c r="J124" s="13">
        <v>0.10540925533894599</v>
      </c>
      <c r="K124" s="13">
        <v>1.4455534988507792E-2</v>
      </c>
      <c r="L124" s="13">
        <v>0.10326593705156303</v>
      </c>
      <c r="M124" s="13">
        <v>2.8412632585937337E-2</v>
      </c>
      <c r="N124" s="13">
        <v>1.6410946594455043E-2</v>
      </c>
      <c r="O124" s="13">
        <v>1.2419174836560758E-2</v>
      </c>
      <c r="P124" s="13">
        <v>7.0590501535001252E-2</v>
      </c>
      <c r="Q124" s="13">
        <v>8.7635609200826577E-3</v>
      </c>
      <c r="R124" s="13">
        <v>9.1167080396453958E-3</v>
      </c>
      <c r="S124" s="13">
        <v>3.0159239488428993E-2</v>
      </c>
      <c r="T124" s="13">
        <v>1.5068650939375431E-2</v>
      </c>
      <c r="U124" s="13">
        <v>1.8218886147272916E-2</v>
      </c>
      <c r="V124" s="13">
        <v>2.5236093844860689E-2</v>
      </c>
      <c r="W124" s="13">
        <v>1.6352001063355163E-2</v>
      </c>
      <c r="X124" s="155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261</v>
      </c>
      <c r="C125" s="29"/>
      <c r="D125" s="13">
        <v>-7.6959377376013216E-2</v>
      </c>
      <c r="E125" s="13">
        <v>-2.070154117273626E-3</v>
      </c>
      <c r="F125" s="13">
        <v>6.7752327896644093E-3</v>
      </c>
      <c r="G125" s="13">
        <v>0.16047350091021739</v>
      </c>
      <c r="H125" s="13">
        <v>2.1474563801193502E-2</v>
      </c>
      <c r="I125" s="13">
        <v>-4.5832899251599057E-2</v>
      </c>
      <c r="J125" s="13">
        <v>-7.1621199271826086E-2</v>
      </c>
      <c r="K125" s="13">
        <v>4.4761398719458612E-2</v>
      </c>
      <c r="L125" s="13">
        <v>-0.18251088935880233</v>
      </c>
      <c r="M125" s="13">
        <v>-3.4743930242901566E-2</v>
      </c>
      <c r="N125" s="13">
        <v>-1.3055543575735129E-3</v>
      </c>
      <c r="O125" s="13">
        <v>-1.4886939227326756E-2</v>
      </c>
      <c r="P125" s="13">
        <v>-1.8760821579699716E-4</v>
      </c>
      <c r="Q125" s="13">
        <v>-3.2938749241485543E-2</v>
      </c>
      <c r="R125" s="13">
        <v>2.8179521806452668E-2</v>
      </c>
      <c r="S125" s="13">
        <v>-5.6921868260296549E-2</v>
      </c>
      <c r="T125" s="13">
        <v>1.3222307794720889E-2</v>
      </c>
      <c r="U125" s="13">
        <v>-7.1504492212584037E-3</v>
      </c>
      <c r="V125" s="13">
        <v>1.6187962297046887E-2</v>
      </c>
      <c r="W125" s="13">
        <v>6.8732283297410213E-3</v>
      </c>
      <c r="X125" s="155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262</v>
      </c>
      <c r="C126" s="47"/>
      <c r="D126" s="45">
        <v>2.92</v>
      </c>
      <c r="E126" s="45">
        <v>0.03</v>
      </c>
      <c r="F126" s="45">
        <v>0.31</v>
      </c>
      <c r="G126" s="45" t="s">
        <v>263</v>
      </c>
      <c r="H126" s="45">
        <v>0.88</v>
      </c>
      <c r="I126" s="45" t="s">
        <v>263</v>
      </c>
      <c r="J126" s="45" t="s">
        <v>263</v>
      </c>
      <c r="K126" s="45">
        <v>1.78</v>
      </c>
      <c r="L126" s="45">
        <v>6.98</v>
      </c>
      <c r="M126" s="45">
        <v>1.29</v>
      </c>
      <c r="N126" s="45">
        <v>0</v>
      </c>
      <c r="O126" s="45">
        <v>0.52</v>
      </c>
      <c r="P126" s="45">
        <v>0.04</v>
      </c>
      <c r="Q126" s="45">
        <v>1.22</v>
      </c>
      <c r="R126" s="45">
        <v>1.1399999999999999</v>
      </c>
      <c r="S126" s="45">
        <v>2.14</v>
      </c>
      <c r="T126" s="45">
        <v>0.56000000000000005</v>
      </c>
      <c r="U126" s="45">
        <v>0.23</v>
      </c>
      <c r="V126" s="45">
        <v>0.67</v>
      </c>
      <c r="W126" s="45">
        <v>0.32</v>
      </c>
      <c r="X126" s="155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276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BM127" s="55"/>
    </row>
    <row r="128" spans="1:65">
      <c r="BM128" s="55"/>
    </row>
    <row r="129" spans="1:65" ht="15">
      <c r="B129" s="8" t="s">
        <v>500</v>
      </c>
      <c r="BM129" s="28" t="s">
        <v>66</v>
      </c>
    </row>
    <row r="130" spans="1:65" ht="15">
      <c r="A130" s="25" t="s">
        <v>50</v>
      </c>
      <c r="B130" s="18" t="s">
        <v>110</v>
      </c>
      <c r="C130" s="15" t="s">
        <v>111</v>
      </c>
      <c r="D130" s="16" t="s">
        <v>225</v>
      </c>
      <c r="E130" s="17" t="s">
        <v>225</v>
      </c>
      <c r="F130" s="17" t="s">
        <v>225</v>
      </c>
      <c r="G130" s="17" t="s">
        <v>225</v>
      </c>
      <c r="H130" s="17" t="s">
        <v>225</v>
      </c>
      <c r="I130" s="17" t="s">
        <v>225</v>
      </c>
      <c r="J130" s="17" t="s">
        <v>225</v>
      </c>
      <c r="K130" s="17" t="s">
        <v>225</v>
      </c>
      <c r="L130" s="17" t="s">
        <v>225</v>
      </c>
      <c r="M130" s="17" t="s">
        <v>225</v>
      </c>
      <c r="N130" s="17" t="s">
        <v>225</v>
      </c>
      <c r="O130" s="17" t="s">
        <v>225</v>
      </c>
      <c r="P130" s="17" t="s">
        <v>225</v>
      </c>
      <c r="Q130" s="17" t="s">
        <v>225</v>
      </c>
      <c r="R130" s="17" t="s">
        <v>225</v>
      </c>
      <c r="S130" s="17" t="s">
        <v>225</v>
      </c>
      <c r="T130" s="17" t="s">
        <v>225</v>
      </c>
      <c r="U130" s="17" t="s">
        <v>225</v>
      </c>
      <c r="V130" s="17" t="s">
        <v>225</v>
      </c>
      <c r="W130" s="17" t="s">
        <v>225</v>
      </c>
      <c r="X130" s="17" t="s">
        <v>225</v>
      </c>
      <c r="Y130" s="155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226</v>
      </c>
      <c r="C131" s="9" t="s">
        <v>226</v>
      </c>
      <c r="D131" s="153" t="s">
        <v>228</v>
      </c>
      <c r="E131" s="154" t="s">
        <v>229</v>
      </c>
      <c r="F131" s="154" t="s">
        <v>231</v>
      </c>
      <c r="G131" s="154" t="s">
        <v>232</v>
      </c>
      <c r="H131" s="154" t="s">
        <v>233</v>
      </c>
      <c r="I131" s="154" t="s">
        <v>234</v>
      </c>
      <c r="J131" s="154" t="s">
        <v>235</v>
      </c>
      <c r="K131" s="154" t="s">
        <v>236</v>
      </c>
      <c r="L131" s="154" t="s">
        <v>237</v>
      </c>
      <c r="M131" s="154" t="s">
        <v>238</v>
      </c>
      <c r="N131" s="154" t="s">
        <v>239</v>
      </c>
      <c r="O131" s="154" t="s">
        <v>240</v>
      </c>
      <c r="P131" s="154" t="s">
        <v>241</v>
      </c>
      <c r="Q131" s="154" t="s">
        <v>242</v>
      </c>
      <c r="R131" s="154" t="s">
        <v>243</v>
      </c>
      <c r="S131" s="154" t="s">
        <v>244</v>
      </c>
      <c r="T131" s="154" t="s">
        <v>245</v>
      </c>
      <c r="U131" s="154" t="s">
        <v>247</v>
      </c>
      <c r="V131" s="154" t="s">
        <v>249</v>
      </c>
      <c r="W131" s="154" t="s">
        <v>250</v>
      </c>
      <c r="X131" s="154" t="s">
        <v>251</v>
      </c>
      <c r="Y131" s="155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266</v>
      </c>
      <c r="E132" s="11" t="s">
        <v>287</v>
      </c>
      <c r="F132" s="11" t="s">
        <v>286</v>
      </c>
      <c r="G132" s="11" t="s">
        <v>286</v>
      </c>
      <c r="H132" s="11" t="s">
        <v>266</v>
      </c>
      <c r="I132" s="11" t="s">
        <v>286</v>
      </c>
      <c r="J132" s="11" t="s">
        <v>286</v>
      </c>
      <c r="K132" s="11" t="s">
        <v>266</v>
      </c>
      <c r="L132" s="11" t="s">
        <v>286</v>
      </c>
      <c r="M132" s="11" t="s">
        <v>287</v>
      </c>
      <c r="N132" s="11" t="s">
        <v>266</v>
      </c>
      <c r="O132" s="11" t="s">
        <v>287</v>
      </c>
      <c r="P132" s="11" t="s">
        <v>266</v>
      </c>
      <c r="Q132" s="11" t="s">
        <v>287</v>
      </c>
      <c r="R132" s="11" t="s">
        <v>287</v>
      </c>
      <c r="S132" s="11" t="s">
        <v>287</v>
      </c>
      <c r="T132" s="11" t="s">
        <v>286</v>
      </c>
      <c r="U132" s="11" t="s">
        <v>287</v>
      </c>
      <c r="V132" s="11" t="s">
        <v>286</v>
      </c>
      <c r="W132" s="11" t="s">
        <v>287</v>
      </c>
      <c r="X132" s="11" t="s">
        <v>286</v>
      </c>
      <c r="Y132" s="155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9"/>
      <c r="C133" s="9"/>
      <c r="D133" s="26" t="s">
        <v>289</v>
      </c>
      <c r="E133" s="26" t="s">
        <v>290</v>
      </c>
      <c r="F133" s="26" t="s">
        <v>290</v>
      </c>
      <c r="G133" s="26" t="s">
        <v>293</v>
      </c>
      <c r="H133" s="26" t="s">
        <v>291</v>
      </c>
      <c r="I133" s="26" t="s">
        <v>293</v>
      </c>
      <c r="J133" s="26" t="s">
        <v>293</v>
      </c>
      <c r="K133" s="26" t="s">
        <v>117</v>
      </c>
      <c r="L133" s="26" t="s">
        <v>290</v>
      </c>
      <c r="M133" s="26" t="s">
        <v>291</v>
      </c>
      <c r="N133" s="26" t="s">
        <v>289</v>
      </c>
      <c r="O133" s="26" t="s">
        <v>291</v>
      </c>
      <c r="P133" s="26" t="s">
        <v>291</v>
      </c>
      <c r="Q133" s="26" t="s">
        <v>291</v>
      </c>
      <c r="R133" s="26" t="s">
        <v>293</v>
      </c>
      <c r="S133" s="26" t="s">
        <v>290</v>
      </c>
      <c r="T133" s="26" t="s">
        <v>290</v>
      </c>
      <c r="U133" s="26" t="s">
        <v>290</v>
      </c>
      <c r="V133" s="26" t="s">
        <v>293</v>
      </c>
      <c r="W133" s="26" t="s">
        <v>289</v>
      </c>
      <c r="X133" s="26" t="s">
        <v>289</v>
      </c>
      <c r="Y133" s="155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34">
        <v>0.55000000000000004</v>
      </c>
      <c r="E134" s="234">
        <v>0.53</v>
      </c>
      <c r="F134" s="234">
        <v>0.53700000000000003</v>
      </c>
      <c r="G134" s="234">
        <v>0.54</v>
      </c>
      <c r="H134" s="234">
        <v>0.54</v>
      </c>
      <c r="I134" s="234">
        <v>0.55000000000000004</v>
      </c>
      <c r="J134" s="234">
        <v>0.55000000000000004</v>
      </c>
      <c r="K134" s="234">
        <v>0.53</v>
      </c>
      <c r="L134" s="234">
        <v>0.51200000000000001</v>
      </c>
      <c r="M134" s="234">
        <v>0.51</v>
      </c>
      <c r="N134" s="234">
        <v>0.56519939581750001</v>
      </c>
      <c r="O134" s="234">
        <v>0.51429999999999998</v>
      </c>
      <c r="P134" s="234">
        <v>0.54</v>
      </c>
      <c r="Q134" s="234">
        <v>0.56000000000000005</v>
      </c>
      <c r="R134" s="234">
        <v>0.61</v>
      </c>
      <c r="S134" s="234">
        <v>0.52</v>
      </c>
      <c r="T134" s="234">
        <v>0.54613900000000004</v>
      </c>
      <c r="U134" s="234">
        <v>0.57999999999999996</v>
      </c>
      <c r="V134" s="234">
        <v>0.55000000000000004</v>
      </c>
      <c r="W134" s="234">
        <v>0.54</v>
      </c>
      <c r="X134" s="236">
        <v>0.6354706</v>
      </c>
      <c r="Y134" s="214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  <c r="BI134" s="215"/>
      <c r="BJ134" s="215"/>
      <c r="BK134" s="215"/>
      <c r="BL134" s="215"/>
      <c r="BM134" s="237">
        <v>1</v>
      </c>
    </row>
    <row r="135" spans="1:65">
      <c r="A135" s="30"/>
      <c r="B135" s="19">
        <v>1</v>
      </c>
      <c r="C135" s="9">
        <v>2</v>
      </c>
      <c r="D135" s="24">
        <v>0.55000000000000004</v>
      </c>
      <c r="E135" s="24">
        <v>0.53</v>
      </c>
      <c r="F135" s="24">
        <v>0.55100000000000005</v>
      </c>
      <c r="G135" s="24">
        <v>0.55000000000000004</v>
      </c>
      <c r="H135" s="24">
        <v>0.54</v>
      </c>
      <c r="I135" s="24">
        <v>0.53</v>
      </c>
      <c r="J135" s="24">
        <v>0.56000000000000005</v>
      </c>
      <c r="K135" s="24">
        <v>0.54</v>
      </c>
      <c r="L135" s="24">
        <v>0.53500000000000003</v>
      </c>
      <c r="M135" s="24">
        <v>0.53</v>
      </c>
      <c r="N135" s="24">
        <v>0.54518036599749986</v>
      </c>
      <c r="O135" s="24">
        <v>0.5202</v>
      </c>
      <c r="P135" s="24">
        <v>0.54</v>
      </c>
      <c r="Q135" s="24">
        <v>0.56000000000000005</v>
      </c>
      <c r="R135" s="238">
        <v>0.62</v>
      </c>
      <c r="S135" s="24">
        <v>0.51</v>
      </c>
      <c r="T135" s="24">
        <v>0.54628660000000007</v>
      </c>
      <c r="U135" s="24">
        <v>0.57999999999999996</v>
      </c>
      <c r="V135" s="24">
        <v>0.56999999999999995</v>
      </c>
      <c r="W135" s="24">
        <v>0.54</v>
      </c>
      <c r="X135" s="239">
        <v>0.6031841</v>
      </c>
      <c r="Y135" s="214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  <c r="BI135" s="215"/>
      <c r="BJ135" s="215"/>
      <c r="BK135" s="215"/>
      <c r="BL135" s="215"/>
      <c r="BM135" s="237" t="e">
        <v>#N/A</v>
      </c>
    </row>
    <row r="136" spans="1:65">
      <c r="A136" s="30"/>
      <c r="B136" s="19">
        <v>1</v>
      </c>
      <c r="C136" s="9">
        <v>3</v>
      </c>
      <c r="D136" s="24">
        <v>0.55000000000000004</v>
      </c>
      <c r="E136" s="24">
        <v>0.53</v>
      </c>
      <c r="F136" s="24">
        <v>0.54500000000000004</v>
      </c>
      <c r="G136" s="24">
        <v>0.55000000000000004</v>
      </c>
      <c r="H136" s="24">
        <v>0.54</v>
      </c>
      <c r="I136" s="24">
        <v>0.54</v>
      </c>
      <c r="J136" s="24">
        <v>0.56999999999999995</v>
      </c>
      <c r="K136" s="24">
        <v>0.53</v>
      </c>
      <c r="L136" s="24">
        <v>0.51200000000000001</v>
      </c>
      <c r="M136" s="24">
        <v>0.55000000000000004</v>
      </c>
      <c r="N136" s="24">
        <v>0.5516351397025</v>
      </c>
      <c r="O136" s="24">
        <v>0.51279999999999992</v>
      </c>
      <c r="P136" s="24">
        <v>0.52</v>
      </c>
      <c r="Q136" s="24">
        <v>0.55000000000000004</v>
      </c>
      <c r="R136" s="24">
        <v>0.61</v>
      </c>
      <c r="S136" s="24">
        <v>0.51</v>
      </c>
      <c r="T136" s="24">
        <v>0.54455799999999999</v>
      </c>
      <c r="U136" s="24">
        <v>0.57999999999999996</v>
      </c>
      <c r="V136" s="24">
        <v>0.56999999999999995</v>
      </c>
      <c r="W136" s="24">
        <v>0.54</v>
      </c>
      <c r="X136" s="239">
        <v>0.61586849999999993</v>
      </c>
      <c r="Y136" s="214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  <c r="BI136" s="215"/>
      <c r="BJ136" s="215"/>
      <c r="BK136" s="215"/>
      <c r="BL136" s="215"/>
      <c r="BM136" s="237">
        <v>16</v>
      </c>
    </row>
    <row r="137" spans="1:65">
      <c r="A137" s="30"/>
      <c r="B137" s="19">
        <v>1</v>
      </c>
      <c r="C137" s="9">
        <v>4</v>
      </c>
      <c r="D137" s="24">
        <v>0.55000000000000004</v>
      </c>
      <c r="E137" s="24">
        <v>0.53</v>
      </c>
      <c r="F137" s="24">
        <v>0.55800000000000005</v>
      </c>
      <c r="G137" s="24">
        <v>0.55000000000000004</v>
      </c>
      <c r="H137" s="24">
        <v>0.54</v>
      </c>
      <c r="I137" s="24">
        <v>0.54</v>
      </c>
      <c r="J137" s="24">
        <v>0.56999999999999995</v>
      </c>
      <c r="K137" s="24">
        <v>0.53</v>
      </c>
      <c r="L137" s="24">
        <v>0.53300000000000003</v>
      </c>
      <c r="M137" s="24">
        <v>0.52</v>
      </c>
      <c r="N137" s="24">
        <v>0.55768055403249994</v>
      </c>
      <c r="O137" s="24">
        <v>0.51519999999999999</v>
      </c>
      <c r="P137" s="24">
        <v>0.51</v>
      </c>
      <c r="Q137" s="24">
        <v>0.55000000000000004</v>
      </c>
      <c r="R137" s="24">
        <v>0.59</v>
      </c>
      <c r="S137" s="24">
        <v>0.51</v>
      </c>
      <c r="T137" s="24">
        <v>0.5476702</v>
      </c>
      <c r="U137" s="24">
        <v>0.57999999999999996</v>
      </c>
      <c r="V137" s="24">
        <v>0.56999999999999995</v>
      </c>
      <c r="W137" s="24">
        <v>0.53</v>
      </c>
      <c r="X137" s="239">
        <v>0.61407143333333336</v>
      </c>
      <c r="Y137" s="214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  <c r="BI137" s="215"/>
      <c r="BJ137" s="215"/>
      <c r="BK137" s="215"/>
      <c r="BL137" s="215"/>
      <c r="BM137" s="237">
        <v>0.5443859001416459</v>
      </c>
    </row>
    <row r="138" spans="1:65">
      <c r="A138" s="30"/>
      <c r="B138" s="19">
        <v>1</v>
      </c>
      <c r="C138" s="9">
        <v>5</v>
      </c>
      <c r="D138" s="24">
        <v>0.54</v>
      </c>
      <c r="E138" s="24">
        <v>0.53</v>
      </c>
      <c r="F138" s="24">
        <v>0.55700000000000005</v>
      </c>
      <c r="G138" s="24">
        <v>0.55000000000000004</v>
      </c>
      <c r="H138" s="24">
        <v>0.54</v>
      </c>
      <c r="I138" s="24">
        <v>0.54</v>
      </c>
      <c r="J138" s="24">
        <v>0.56999999999999995</v>
      </c>
      <c r="K138" s="24">
        <v>0.53</v>
      </c>
      <c r="L138" s="24">
        <v>0.52</v>
      </c>
      <c r="M138" s="24">
        <v>0.5</v>
      </c>
      <c r="N138" s="24">
        <v>0.56122214366750001</v>
      </c>
      <c r="O138" s="24">
        <v>0.51349999999999996</v>
      </c>
      <c r="P138" s="24">
        <v>0.52</v>
      </c>
      <c r="Q138" s="24">
        <v>0.55000000000000004</v>
      </c>
      <c r="R138" s="24">
        <v>0.57999999999999996</v>
      </c>
      <c r="S138" s="24">
        <v>0.51</v>
      </c>
      <c r="T138" s="24">
        <v>0.54895280000000002</v>
      </c>
      <c r="U138" s="24">
        <v>0.57999999999999996</v>
      </c>
      <c r="V138" s="24">
        <v>0.56000000000000005</v>
      </c>
      <c r="W138" s="24">
        <v>0.53</v>
      </c>
      <c r="X138" s="239">
        <v>0.59774723333333324</v>
      </c>
      <c r="Y138" s="214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  <c r="BI138" s="215"/>
      <c r="BJ138" s="215"/>
      <c r="BK138" s="215"/>
      <c r="BL138" s="215"/>
      <c r="BM138" s="237">
        <v>77</v>
      </c>
    </row>
    <row r="139" spans="1:65">
      <c r="A139" s="30"/>
      <c r="B139" s="19">
        <v>1</v>
      </c>
      <c r="C139" s="9">
        <v>6</v>
      </c>
      <c r="D139" s="24">
        <v>0.55000000000000004</v>
      </c>
      <c r="E139" s="24">
        <v>0.53</v>
      </c>
      <c r="F139" s="24">
        <v>0.54500000000000004</v>
      </c>
      <c r="G139" s="24">
        <v>0.56000000000000005</v>
      </c>
      <c r="H139" s="24">
        <v>0.55000000000000004</v>
      </c>
      <c r="I139" s="24">
        <v>0.53</v>
      </c>
      <c r="J139" s="24">
        <v>0.56000000000000005</v>
      </c>
      <c r="K139" s="24">
        <v>0.53</v>
      </c>
      <c r="L139" s="24">
        <v>0.53200000000000003</v>
      </c>
      <c r="M139" s="24">
        <v>0.52</v>
      </c>
      <c r="N139" s="24">
        <v>0.54133261777999997</v>
      </c>
      <c r="O139" s="24">
        <v>0.52539999999999998</v>
      </c>
      <c r="P139" s="24">
        <v>0.52</v>
      </c>
      <c r="Q139" s="24">
        <v>0.55000000000000004</v>
      </c>
      <c r="R139" s="24">
        <v>0.6</v>
      </c>
      <c r="S139" s="24">
        <v>0.53</v>
      </c>
      <c r="T139" s="24">
        <v>0.54405119999999996</v>
      </c>
      <c r="U139" s="24">
        <v>0.57999999999999996</v>
      </c>
      <c r="V139" s="24">
        <v>0.56999999999999995</v>
      </c>
      <c r="W139" s="24">
        <v>0.54</v>
      </c>
      <c r="X139" s="239">
        <v>0.58963836666666669</v>
      </c>
      <c r="Y139" s="214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  <c r="BI139" s="215"/>
      <c r="BJ139" s="215"/>
      <c r="BK139" s="215"/>
      <c r="BL139" s="215"/>
      <c r="BM139" s="56"/>
    </row>
    <row r="140" spans="1:65">
      <c r="A140" s="30"/>
      <c r="B140" s="20" t="s">
        <v>258</v>
      </c>
      <c r="C140" s="12"/>
      <c r="D140" s="240">
        <v>0.54833333333333334</v>
      </c>
      <c r="E140" s="240">
        <v>0.53000000000000014</v>
      </c>
      <c r="F140" s="240">
        <v>0.54883333333333328</v>
      </c>
      <c r="G140" s="240">
        <v>0.55000000000000004</v>
      </c>
      <c r="H140" s="240">
        <v>0.54166666666666663</v>
      </c>
      <c r="I140" s="240">
        <v>0.53833333333333344</v>
      </c>
      <c r="J140" s="240">
        <v>0.56333333333333335</v>
      </c>
      <c r="K140" s="240">
        <v>0.53166666666666673</v>
      </c>
      <c r="L140" s="240">
        <v>0.52400000000000002</v>
      </c>
      <c r="M140" s="240">
        <v>0.52166666666666672</v>
      </c>
      <c r="N140" s="240">
        <v>0.55370836949958324</v>
      </c>
      <c r="O140" s="240">
        <v>0.51690000000000003</v>
      </c>
      <c r="P140" s="240">
        <v>0.52500000000000002</v>
      </c>
      <c r="Q140" s="240">
        <v>0.55333333333333334</v>
      </c>
      <c r="R140" s="240">
        <v>0.60166666666666668</v>
      </c>
      <c r="S140" s="240">
        <v>0.51500000000000001</v>
      </c>
      <c r="T140" s="240">
        <v>0.54627630000000005</v>
      </c>
      <c r="U140" s="240">
        <v>0.57999999999999996</v>
      </c>
      <c r="V140" s="240">
        <v>0.56499999999999995</v>
      </c>
      <c r="W140" s="240">
        <v>0.53666666666666674</v>
      </c>
      <c r="X140" s="240">
        <v>0.60933003888888881</v>
      </c>
      <c r="Y140" s="214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  <c r="BI140" s="215"/>
      <c r="BJ140" s="215"/>
      <c r="BK140" s="215"/>
      <c r="BL140" s="215"/>
      <c r="BM140" s="56"/>
    </row>
    <row r="141" spans="1:65">
      <c r="A141" s="30"/>
      <c r="B141" s="3" t="s">
        <v>259</v>
      </c>
      <c r="C141" s="29"/>
      <c r="D141" s="24">
        <v>0.55000000000000004</v>
      </c>
      <c r="E141" s="24">
        <v>0.53</v>
      </c>
      <c r="F141" s="24">
        <v>0.54800000000000004</v>
      </c>
      <c r="G141" s="24">
        <v>0.55000000000000004</v>
      </c>
      <c r="H141" s="24">
        <v>0.54</v>
      </c>
      <c r="I141" s="24">
        <v>0.54</v>
      </c>
      <c r="J141" s="24">
        <v>0.56499999999999995</v>
      </c>
      <c r="K141" s="24">
        <v>0.53</v>
      </c>
      <c r="L141" s="24">
        <v>0.52600000000000002</v>
      </c>
      <c r="M141" s="24">
        <v>0.52</v>
      </c>
      <c r="N141" s="24">
        <v>0.55465784686749997</v>
      </c>
      <c r="O141" s="24">
        <v>0.51475000000000004</v>
      </c>
      <c r="P141" s="24">
        <v>0.52</v>
      </c>
      <c r="Q141" s="24">
        <v>0.55000000000000004</v>
      </c>
      <c r="R141" s="24">
        <v>0.60499999999999998</v>
      </c>
      <c r="S141" s="24">
        <v>0.51</v>
      </c>
      <c r="T141" s="24">
        <v>0.54621280000000005</v>
      </c>
      <c r="U141" s="24">
        <v>0.57999999999999996</v>
      </c>
      <c r="V141" s="24">
        <v>0.56999999999999995</v>
      </c>
      <c r="W141" s="24">
        <v>0.54</v>
      </c>
      <c r="X141" s="24">
        <v>0.60862776666666663</v>
      </c>
      <c r="Y141" s="214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  <c r="BI141" s="215"/>
      <c r="BJ141" s="215"/>
      <c r="BK141" s="215"/>
      <c r="BL141" s="215"/>
      <c r="BM141" s="56"/>
    </row>
    <row r="142" spans="1:65">
      <c r="A142" s="30"/>
      <c r="B142" s="3" t="s">
        <v>260</v>
      </c>
      <c r="C142" s="29"/>
      <c r="D142" s="24">
        <v>4.0824829046386341E-3</v>
      </c>
      <c r="E142" s="24">
        <v>1.2161883888976234E-16</v>
      </c>
      <c r="F142" s="24">
        <v>8.0601902376226074E-3</v>
      </c>
      <c r="G142" s="24">
        <v>6.324555320336764E-3</v>
      </c>
      <c r="H142" s="24">
        <v>4.0824829046386332E-3</v>
      </c>
      <c r="I142" s="24">
        <v>7.5277265270908174E-3</v>
      </c>
      <c r="J142" s="24">
        <v>8.1649658092772127E-3</v>
      </c>
      <c r="K142" s="24">
        <v>4.0824829046386341E-3</v>
      </c>
      <c r="L142" s="24">
        <v>1.0677078252031321E-2</v>
      </c>
      <c r="M142" s="24">
        <v>1.7224014243685099E-2</v>
      </c>
      <c r="N142" s="24">
        <v>9.3216210413948949E-3</v>
      </c>
      <c r="O142" s="24">
        <v>4.9226009385283436E-3</v>
      </c>
      <c r="P142" s="24">
        <v>1.2247448713915901E-2</v>
      </c>
      <c r="Q142" s="24">
        <v>5.1639777949432268E-3</v>
      </c>
      <c r="R142" s="24">
        <v>1.4719601443879758E-2</v>
      </c>
      <c r="S142" s="24">
        <v>8.3666002653407616E-3</v>
      </c>
      <c r="T142" s="24">
        <v>1.8454913567936488E-3</v>
      </c>
      <c r="U142" s="24">
        <v>0</v>
      </c>
      <c r="V142" s="24">
        <v>8.3666002653407113E-3</v>
      </c>
      <c r="W142" s="24">
        <v>5.1639777949432268E-3</v>
      </c>
      <c r="X142" s="24">
        <v>1.617564301321131E-2</v>
      </c>
      <c r="Y142" s="214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  <c r="BI142" s="215"/>
      <c r="BJ142" s="215"/>
      <c r="BK142" s="215"/>
      <c r="BL142" s="215"/>
      <c r="BM142" s="56"/>
    </row>
    <row r="143" spans="1:65">
      <c r="A143" s="30"/>
      <c r="B143" s="3" t="s">
        <v>86</v>
      </c>
      <c r="C143" s="29"/>
      <c r="D143" s="13">
        <v>7.4452575768485726E-3</v>
      </c>
      <c r="E143" s="13">
        <v>2.2946950733917419E-16</v>
      </c>
      <c r="F143" s="13">
        <v>1.4686043554732964E-2</v>
      </c>
      <c r="G143" s="13">
        <v>1.1499191491521388E-2</v>
      </c>
      <c r="H143" s="13">
        <v>7.5368915162559386E-3</v>
      </c>
      <c r="I143" s="13">
        <v>1.3983392929580464E-2</v>
      </c>
      <c r="J143" s="13">
        <v>1.4494022146645939E-2</v>
      </c>
      <c r="K143" s="13">
        <v>7.6786512312952354E-3</v>
      </c>
      <c r="L143" s="13">
        <v>2.0376103534410918E-2</v>
      </c>
      <c r="M143" s="13">
        <v>3.3017279700354819E-2</v>
      </c>
      <c r="N143" s="13">
        <v>1.6834892797122351E-2</v>
      </c>
      <c r="O143" s="13">
        <v>9.5233138683078807E-3</v>
      </c>
      <c r="P143" s="13">
        <v>2.3328473740792194E-2</v>
      </c>
      <c r="Q143" s="13">
        <v>9.3324899908612535E-3</v>
      </c>
      <c r="R143" s="13">
        <v>2.446471154107439E-2</v>
      </c>
      <c r="S143" s="13">
        <v>1.6245825757943227E-2</v>
      </c>
      <c r="T143" s="13">
        <v>3.3783112260108092E-3</v>
      </c>
      <c r="U143" s="13">
        <v>0</v>
      </c>
      <c r="V143" s="13">
        <v>1.4808142062549932E-2</v>
      </c>
      <c r="W143" s="13">
        <v>9.622318872565018E-3</v>
      </c>
      <c r="X143" s="13">
        <v>2.654660361518946E-2</v>
      </c>
      <c r="Y143" s="155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261</v>
      </c>
      <c r="C144" s="29"/>
      <c r="D144" s="13">
        <v>7.2511672154997875E-3</v>
      </c>
      <c r="E144" s="13">
        <v>-2.6425923481674718E-2</v>
      </c>
      <c r="F144" s="13">
        <v>8.1696333254226428E-3</v>
      </c>
      <c r="G144" s="13">
        <v>1.0312720915242934E-2</v>
      </c>
      <c r="H144" s="13">
        <v>-4.9950475834729113E-3</v>
      </c>
      <c r="I144" s="13">
        <v>-1.1118154982958983E-2</v>
      </c>
      <c r="J144" s="13">
        <v>3.4805150513188332E-2</v>
      </c>
      <c r="K144" s="13">
        <v>-2.3364369781931682E-2</v>
      </c>
      <c r="L144" s="13">
        <v>-3.7447516800750313E-2</v>
      </c>
      <c r="M144" s="13">
        <v>-4.1733691980390675E-2</v>
      </c>
      <c r="N144" s="13">
        <v>1.7124744332121189E-2</v>
      </c>
      <c r="O144" s="13">
        <v>-5.0489735561656146E-2</v>
      </c>
      <c r="P144" s="13">
        <v>-3.5610584580904381E-2</v>
      </c>
      <c r="Q144" s="13">
        <v>1.6435828314729228E-2</v>
      </c>
      <c r="R144" s="13">
        <v>0.10522088560728093</v>
      </c>
      <c r="S144" s="13">
        <v>-5.3979906779363374E-2</v>
      </c>
      <c r="T144" s="13">
        <v>3.4725364082028864E-3</v>
      </c>
      <c r="U144" s="13">
        <v>6.5420687510619802E-2</v>
      </c>
      <c r="V144" s="13">
        <v>3.7866704212931257E-2</v>
      </c>
      <c r="W144" s="13">
        <v>-1.4179708682702241E-2</v>
      </c>
      <c r="X144" s="13">
        <v>0.11929798095495281</v>
      </c>
      <c r="Y144" s="155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262</v>
      </c>
      <c r="C145" s="47"/>
      <c r="D145" s="45">
        <v>0.09</v>
      </c>
      <c r="E145" s="45">
        <v>0.67</v>
      </c>
      <c r="F145" s="45">
        <v>0.11</v>
      </c>
      <c r="G145" s="45">
        <v>0.15</v>
      </c>
      <c r="H145" s="45">
        <v>0.19</v>
      </c>
      <c r="I145" s="45">
        <v>0.33</v>
      </c>
      <c r="J145" s="45">
        <v>0.71</v>
      </c>
      <c r="K145" s="45">
        <v>0.61</v>
      </c>
      <c r="L145" s="45">
        <v>0.92</v>
      </c>
      <c r="M145" s="45">
        <v>1.02</v>
      </c>
      <c r="N145" s="45">
        <v>0.31</v>
      </c>
      <c r="O145" s="45">
        <v>1.22</v>
      </c>
      <c r="P145" s="45">
        <v>0.88</v>
      </c>
      <c r="Q145" s="45">
        <v>0.28999999999999998</v>
      </c>
      <c r="R145" s="45">
        <v>2.29</v>
      </c>
      <c r="S145" s="45">
        <v>1.3</v>
      </c>
      <c r="T145" s="45">
        <v>0</v>
      </c>
      <c r="U145" s="45">
        <v>1.4</v>
      </c>
      <c r="V145" s="45">
        <v>0.78</v>
      </c>
      <c r="W145" s="45">
        <v>0.4</v>
      </c>
      <c r="X145" s="45">
        <v>2.61</v>
      </c>
      <c r="Y145" s="155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BM146" s="55"/>
    </row>
    <row r="147" spans="1:65" ht="15">
      <c r="B147" s="8" t="s">
        <v>501</v>
      </c>
      <c r="BM147" s="28" t="s">
        <v>66</v>
      </c>
    </row>
    <row r="148" spans="1:65" ht="15">
      <c r="A148" s="25" t="s">
        <v>19</v>
      </c>
      <c r="B148" s="18" t="s">
        <v>110</v>
      </c>
      <c r="C148" s="15" t="s">
        <v>111</v>
      </c>
      <c r="D148" s="16" t="s">
        <v>225</v>
      </c>
      <c r="E148" s="17" t="s">
        <v>225</v>
      </c>
      <c r="F148" s="17" t="s">
        <v>225</v>
      </c>
      <c r="G148" s="17" t="s">
        <v>225</v>
      </c>
      <c r="H148" s="17" t="s">
        <v>225</v>
      </c>
      <c r="I148" s="17" t="s">
        <v>225</v>
      </c>
      <c r="J148" s="17" t="s">
        <v>225</v>
      </c>
      <c r="K148" s="17" t="s">
        <v>225</v>
      </c>
      <c r="L148" s="17" t="s">
        <v>225</v>
      </c>
      <c r="M148" s="17" t="s">
        <v>225</v>
      </c>
      <c r="N148" s="17" t="s">
        <v>225</v>
      </c>
      <c r="O148" s="17" t="s">
        <v>225</v>
      </c>
      <c r="P148" s="17" t="s">
        <v>225</v>
      </c>
      <c r="Q148" s="17" t="s">
        <v>225</v>
      </c>
      <c r="R148" s="17" t="s">
        <v>225</v>
      </c>
      <c r="S148" s="17" t="s">
        <v>225</v>
      </c>
      <c r="T148" s="17" t="s">
        <v>225</v>
      </c>
      <c r="U148" s="17" t="s">
        <v>225</v>
      </c>
      <c r="V148" s="17" t="s">
        <v>225</v>
      </c>
      <c r="W148" s="155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226</v>
      </c>
      <c r="C149" s="9" t="s">
        <v>226</v>
      </c>
      <c r="D149" s="153" t="s">
        <v>228</v>
      </c>
      <c r="E149" s="154" t="s">
        <v>229</v>
      </c>
      <c r="F149" s="154" t="s">
        <v>231</v>
      </c>
      <c r="G149" s="154" t="s">
        <v>232</v>
      </c>
      <c r="H149" s="154" t="s">
        <v>233</v>
      </c>
      <c r="I149" s="154" t="s">
        <v>234</v>
      </c>
      <c r="J149" s="154" t="s">
        <v>235</v>
      </c>
      <c r="K149" s="154" t="s">
        <v>236</v>
      </c>
      <c r="L149" s="154" t="s">
        <v>237</v>
      </c>
      <c r="M149" s="154" t="s">
        <v>238</v>
      </c>
      <c r="N149" s="154" t="s">
        <v>239</v>
      </c>
      <c r="O149" s="154" t="s">
        <v>241</v>
      </c>
      <c r="P149" s="154" t="s">
        <v>242</v>
      </c>
      <c r="Q149" s="154" t="s">
        <v>243</v>
      </c>
      <c r="R149" s="154" t="s">
        <v>244</v>
      </c>
      <c r="S149" s="154" t="s">
        <v>247</v>
      </c>
      <c r="T149" s="154" t="s">
        <v>249</v>
      </c>
      <c r="U149" s="154" t="s">
        <v>250</v>
      </c>
      <c r="V149" s="154" t="s">
        <v>251</v>
      </c>
      <c r="W149" s="155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266</v>
      </c>
      <c r="E150" s="11" t="s">
        <v>287</v>
      </c>
      <c r="F150" s="11" t="s">
        <v>266</v>
      </c>
      <c r="G150" s="11" t="s">
        <v>286</v>
      </c>
      <c r="H150" s="11" t="s">
        <v>266</v>
      </c>
      <c r="I150" s="11" t="s">
        <v>286</v>
      </c>
      <c r="J150" s="11" t="s">
        <v>286</v>
      </c>
      <c r="K150" s="11" t="s">
        <v>266</v>
      </c>
      <c r="L150" s="11" t="s">
        <v>286</v>
      </c>
      <c r="M150" s="11" t="s">
        <v>287</v>
      </c>
      <c r="N150" s="11" t="s">
        <v>266</v>
      </c>
      <c r="O150" s="11" t="s">
        <v>266</v>
      </c>
      <c r="P150" s="11" t="s">
        <v>266</v>
      </c>
      <c r="Q150" s="11" t="s">
        <v>287</v>
      </c>
      <c r="R150" s="11" t="s">
        <v>287</v>
      </c>
      <c r="S150" s="11" t="s">
        <v>287</v>
      </c>
      <c r="T150" s="11" t="s">
        <v>266</v>
      </c>
      <c r="U150" s="11" t="s">
        <v>287</v>
      </c>
      <c r="V150" s="11" t="s">
        <v>286</v>
      </c>
      <c r="W150" s="155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/>
      <c r="C151" s="9"/>
      <c r="D151" s="26" t="s">
        <v>289</v>
      </c>
      <c r="E151" s="26" t="s">
        <v>290</v>
      </c>
      <c r="F151" s="26" t="s">
        <v>290</v>
      </c>
      <c r="G151" s="26" t="s">
        <v>293</v>
      </c>
      <c r="H151" s="26" t="s">
        <v>291</v>
      </c>
      <c r="I151" s="26" t="s">
        <v>293</v>
      </c>
      <c r="J151" s="26" t="s">
        <v>293</v>
      </c>
      <c r="K151" s="26" t="s">
        <v>117</v>
      </c>
      <c r="L151" s="26" t="s">
        <v>290</v>
      </c>
      <c r="M151" s="26" t="s">
        <v>291</v>
      </c>
      <c r="N151" s="26" t="s">
        <v>289</v>
      </c>
      <c r="O151" s="26" t="s">
        <v>291</v>
      </c>
      <c r="P151" s="26" t="s">
        <v>291</v>
      </c>
      <c r="Q151" s="26" t="s">
        <v>293</v>
      </c>
      <c r="R151" s="26" t="s">
        <v>290</v>
      </c>
      <c r="S151" s="26" t="s">
        <v>290</v>
      </c>
      <c r="T151" s="26" t="s">
        <v>293</v>
      </c>
      <c r="U151" s="26" t="s">
        <v>289</v>
      </c>
      <c r="V151" s="26" t="s">
        <v>289</v>
      </c>
      <c r="W151" s="155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8">
        <v>1</v>
      </c>
      <c r="C152" s="14">
        <v>1</v>
      </c>
      <c r="D152" s="226">
        <v>12.23</v>
      </c>
      <c r="E152" s="226">
        <v>11.86</v>
      </c>
      <c r="F152" s="226">
        <v>12.13</v>
      </c>
      <c r="G152" s="241">
        <v>13</v>
      </c>
      <c r="H152" s="226">
        <v>11.45</v>
      </c>
      <c r="I152" s="241">
        <v>12</v>
      </c>
      <c r="J152" s="241">
        <v>12</v>
      </c>
      <c r="K152" s="226">
        <v>12.01</v>
      </c>
      <c r="L152" s="241">
        <v>12</v>
      </c>
      <c r="M152" s="226">
        <v>11.8</v>
      </c>
      <c r="N152" s="226">
        <v>11.861728811671432</v>
      </c>
      <c r="O152" s="226">
        <v>12.5</v>
      </c>
      <c r="P152" s="226">
        <v>12</v>
      </c>
      <c r="Q152" s="226">
        <v>12.3</v>
      </c>
      <c r="R152" s="241">
        <v>11.1</v>
      </c>
      <c r="S152" s="226">
        <v>13.05</v>
      </c>
      <c r="T152" s="226">
        <v>11.89</v>
      </c>
      <c r="U152" s="226">
        <v>12.11</v>
      </c>
      <c r="V152" s="226">
        <v>12.291000000000002</v>
      </c>
      <c r="W152" s="227"/>
      <c r="X152" s="228"/>
      <c r="Y152" s="228"/>
      <c r="Z152" s="228"/>
      <c r="AA152" s="228"/>
      <c r="AB152" s="228"/>
      <c r="AC152" s="228"/>
      <c r="AD152" s="228"/>
      <c r="AE152" s="228"/>
      <c r="AF152" s="228"/>
      <c r="AG152" s="228"/>
      <c r="AH152" s="228"/>
      <c r="AI152" s="228"/>
      <c r="AJ152" s="228"/>
      <c r="AK152" s="228"/>
      <c r="AL152" s="228"/>
      <c r="AM152" s="228"/>
      <c r="AN152" s="228"/>
      <c r="AO152" s="228"/>
      <c r="AP152" s="228"/>
      <c r="AQ152" s="228"/>
      <c r="AR152" s="228"/>
      <c r="AS152" s="228"/>
      <c r="AT152" s="228"/>
      <c r="AU152" s="228"/>
      <c r="AV152" s="228"/>
      <c r="AW152" s="228"/>
      <c r="AX152" s="228"/>
      <c r="AY152" s="228"/>
      <c r="AZ152" s="228"/>
      <c r="BA152" s="228"/>
      <c r="BB152" s="228"/>
      <c r="BC152" s="228"/>
      <c r="BD152" s="228"/>
      <c r="BE152" s="228"/>
      <c r="BF152" s="228"/>
      <c r="BG152" s="228"/>
      <c r="BH152" s="228"/>
      <c r="BI152" s="228"/>
      <c r="BJ152" s="228"/>
      <c r="BK152" s="228"/>
      <c r="BL152" s="228"/>
      <c r="BM152" s="229">
        <v>1</v>
      </c>
    </row>
    <row r="153" spans="1:65">
      <c r="A153" s="30"/>
      <c r="B153" s="19">
        <v>1</v>
      </c>
      <c r="C153" s="9">
        <v>2</v>
      </c>
      <c r="D153" s="230">
        <v>12.2</v>
      </c>
      <c r="E153" s="230">
        <v>11.81</v>
      </c>
      <c r="F153" s="230">
        <v>12.86</v>
      </c>
      <c r="G153" s="242">
        <v>13</v>
      </c>
      <c r="H153" s="230">
        <v>11.9</v>
      </c>
      <c r="I153" s="242">
        <v>12</v>
      </c>
      <c r="J153" s="242">
        <v>12</v>
      </c>
      <c r="K153" s="230">
        <v>12.12</v>
      </c>
      <c r="L153" s="242">
        <v>12</v>
      </c>
      <c r="M153" s="230">
        <v>12.3</v>
      </c>
      <c r="N153" s="230">
        <v>11.7383066576429</v>
      </c>
      <c r="O153" s="230">
        <v>12.8</v>
      </c>
      <c r="P153" s="230">
        <v>11.61</v>
      </c>
      <c r="Q153" s="230">
        <v>11.8</v>
      </c>
      <c r="R153" s="242">
        <v>10.8</v>
      </c>
      <c r="S153" s="230">
        <v>12.76</v>
      </c>
      <c r="T153" s="230">
        <v>12.42</v>
      </c>
      <c r="U153" s="230">
        <v>11.72</v>
      </c>
      <c r="V153" s="230">
        <v>12.514333333333333</v>
      </c>
      <c r="W153" s="227"/>
      <c r="X153" s="228"/>
      <c r="Y153" s="228"/>
      <c r="Z153" s="228"/>
      <c r="AA153" s="228"/>
      <c r="AB153" s="228"/>
      <c r="AC153" s="228"/>
      <c r="AD153" s="228"/>
      <c r="AE153" s="228"/>
      <c r="AF153" s="228"/>
      <c r="AG153" s="228"/>
      <c r="AH153" s="228"/>
      <c r="AI153" s="228"/>
      <c r="AJ153" s="228"/>
      <c r="AK153" s="228"/>
      <c r="AL153" s="228"/>
      <c r="AM153" s="228"/>
      <c r="AN153" s="228"/>
      <c r="AO153" s="228"/>
      <c r="AP153" s="228"/>
      <c r="AQ153" s="228"/>
      <c r="AR153" s="228"/>
      <c r="AS153" s="228"/>
      <c r="AT153" s="228"/>
      <c r="AU153" s="228"/>
      <c r="AV153" s="228"/>
      <c r="AW153" s="228"/>
      <c r="AX153" s="228"/>
      <c r="AY153" s="228"/>
      <c r="AZ153" s="228"/>
      <c r="BA153" s="228"/>
      <c r="BB153" s="228"/>
      <c r="BC153" s="228"/>
      <c r="BD153" s="228"/>
      <c r="BE153" s="228"/>
      <c r="BF153" s="228"/>
      <c r="BG153" s="228"/>
      <c r="BH153" s="228"/>
      <c r="BI153" s="228"/>
      <c r="BJ153" s="228"/>
      <c r="BK153" s="228"/>
      <c r="BL153" s="228"/>
      <c r="BM153" s="229">
        <v>21</v>
      </c>
    </row>
    <row r="154" spans="1:65">
      <c r="A154" s="30"/>
      <c r="B154" s="19">
        <v>1</v>
      </c>
      <c r="C154" s="9">
        <v>3</v>
      </c>
      <c r="D154" s="230">
        <v>12.15</v>
      </c>
      <c r="E154" s="230">
        <v>11.97</v>
      </c>
      <c r="F154" s="230">
        <v>12.7</v>
      </c>
      <c r="G154" s="242">
        <v>13</v>
      </c>
      <c r="H154" s="230">
        <v>11.65</v>
      </c>
      <c r="I154" s="242">
        <v>12</v>
      </c>
      <c r="J154" s="242">
        <v>12</v>
      </c>
      <c r="K154" s="230">
        <v>12.28</v>
      </c>
      <c r="L154" s="242">
        <v>12</v>
      </c>
      <c r="M154" s="230">
        <v>12.3</v>
      </c>
      <c r="N154" s="230">
        <v>11.798599515941239</v>
      </c>
      <c r="O154" s="230">
        <v>11.9</v>
      </c>
      <c r="P154" s="230">
        <v>11.68</v>
      </c>
      <c r="Q154" s="230">
        <v>12.1</v>
      </c>
      <c r="R154" s="242">
        <v>11</v>
      </c>
      <c r="S154" s="230">
        <v>12.36</v>
      </c>
      <c r="T154" s="230">
        <v>12.16</v>
      </c>
      <c r="U154" s="230">
        <v>11.71</v>
      </c>
      <c r="V154" s="230">
        <v>12.778666666666666</v>
      </c>
      <c r="W154" s="227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  <c r="AH154" s="228"/>
      <c r="AI154" s="228"/>
      <c r="AJ154" s="228"/>
      <c r="AK154" s="228"/>
      <c r="AL154" s="228"/>
      <c r="AM154" s="228"/>
      <c r="AN154" s="228"/>
      <c r="AO154" s="228"/>
      <c r="AP154" s="228"/>
      <c r="AQ154" s="228"/>
      <c r="AR154" s="228"/>
      <c r="AS154" s="228"/>
      <c r="AT154" s="228"/>
      <c r="AU154" s="228"/>
      <c r="AV154" s="228"/>
      <c r="AW154" s="228"/>
      <c r="AX154" s="228"/>
      <c r="AY154" s="228"/>
      <c r="AZ154" s="228"/>
      <c r="BA154" s="228"/>
      <c r="BB154" s="228"/>
      <c r="BC154" s="228"/>
      <c r="BD154" s="228"/>
      <c r="BE154" s="228"/>
      <c r="BF154" s="228"/>
      <c r="BG154" s="228"/>
      <c r="BH154" s="228"/>
      <c r="BI154" s="228"/>
      <c r="BJ154" s="228"/>
      <c r="BK154" s="228"/>
      <c r="BL154" s="228"/>
      <c r="BM154" s="229">
        <v>16</v>
      </c>
    </row>
    <row r="155" spans="1:65">
      <c r="A155" s="30"/>
      <c r="B155" s="19">
        <v>1</v>
      </c>
      <c r="C155" s="9">
        <v>4</v>
      </c>
      <c r="D155" s="230">
        <v>12.2</v>
      </c>
      <c r="E155" s="230">
        <v>11.99</v>
      </c>
      <c r="F155" s="230">
        <v>12.52</v>
      </c>
      <c r="G155" s="242">
        <v>13</v>
      </c>
      <c r="H155" s="230">
        <v>12</v>
      </c>
      <c r="I155" s="242">
        <v>12</v>
      </c>
      <c r="J155" s="242">
        <v>13</v>
      </c>
      <c r="K155" s="230">
        <v>11.88</v>
      </c>
      <c r="L155" s="242">
        <v>12</v>
      </c>
      <c r="M155" s="230">
        <v>11.4</v>
      </c>
      <c r="N155" s="230">
        <v>11.671820113862067</v>
      </c>
      <c r="O155" s="230">
        <v>11.95</v>
      </c>
      <c r="P155" s="230">
        <v>11.71</v>
      </c>
      <c r="Q155" s="230">
        <v>11.7</v>
      </c>
      <c r="R155" s="242">
        <v>11.1</v>
      </c>
      <c r="S155" s="230">
        <v>12.88</v>
      </c>
      <c r="T155" s="230">
        <v>12.09</v>
      </c>
      <c r="U155" s="230">
        <v>12.02</v>
      </c>
      <c r="V155" s="230">
        <v>12.589333333333334</v>
      </c>
      <c r="W155" s="227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  <c r="AY155" s="228"/>
      <c r="AZ155" s="228"/>
      <c r="BA155" s="228"/>
      <c r="BB155" s="228"/>
      <c r="BC155" s="228"/>
      <c r="BD155" s="228"/>
      <c r="BE155" s="228"/>
      <c r="BF155" s="228"/>
      <c r="BG155" s="228"/>
      <c r="BH155" s="228"/>
      <c r="BI155" s="228"/>
      <c r="BJ155" s="228"/>
      <c r="BK155" s="228"/>
      <c r="BL155" s="228"/>
      <c r="BM155" s="229">
        <v>12.081741679687941</v>
      </c>
    </row>
    <row r="156" spans="1:65">
      <c r="A156" s="30"/>
      <c r="B156" s="19">
        <v>1</v>
      </c>
      <c r="C156" s="9">
        <v>5</v>
      </c>
      <c r="D156" s="230">
        <v>12.15</v>
      </c>
      <c r="E156" s="230">
        <v>12</v>
      </c>
      <c r="F156" s="230">
        <v>12.52</v>
      </c>
      <c r="G156" s="242">
        <v>12</v>
      </c>
      <c r="H156" s="230">
        <v>11.75</v>
      </c>
      <c r="I156" s="242">
        <v>12</v>
      </c>
      <c r="J156" s="242">
        <v>13</v>
      </c>
      <c r="K156" s="230">
        <v>12.07</v>
      </c>
      <c r="L156" s="242">
        <v>12</v>
      </c>
      <c r="M156" s="230">
        <v>11.2</v>
      </c>
      <c r="N156" s="230">
        <v>11.753651151849489</v>
      </c>
      <c r="O156" s="230">
        <v>11.6</v>
      </c>
      <c r="P156" s="230">
        <v>11.38</v>
      </c>
      <c r="Q156" s="230">
        <v>12</v>
      </c>
      <c r="R156" s="242">
        <v>10.9</v>
      </c>
      <c r="S156" s="230">
        <v>12.59</v>
      </c>
      <c r="T156" s="230">
        <v>12.1</v>
      </c>
      <c r="U156" s="230">
        <v>12.16</v>
      </c>
      <c r="V156" s="230">
        <v>12.741999999999999</v>
      </c>
      <c r="W156" s="227"/>
      <c r="X156" s="228"/>
      <c r="Y156" s="228"/>
      <c r="Z156" s="228"/>
      <c r="AA156" s="228"/>
      <c r="AB156" s="228"/>
      <c r="AC156" s="228"/>
      <c r="AD156" s="228"/>
      <c r="AE156" s="228"/>
      <c r="AF156" s="228"/>
      <c r="AG156" s="228"/>
      <c r="AH156" s="228"/>
      <c r="AI156" s="228"/>
      <c r="AJ156" s="228"/>
      <c r="AK156" s="228"/>
      <c r="AL156" s="228"/>
      <c r="AM156" s="228"/>
      <c r="AN156" s="228"/>
      <c r="AO156" s="228"/>
      <c r="AP156" s="228"/>
      <c r="AQ156" s="228"/>
      <c r="AR156" s="228"/>
      <c r="AS156" s="228"/>
      <c r="AT156" s="228"/>
      <c r="AU156" s="228"/>
      <c r="AV156" s="228"/>
      <c r="AW156" s="228"/>
      <c r="AX156" s="228"/>
      <c r="AY156" s="228"/>
      <c r="AZ156" s="228"/>
      <c r="BA156" s="228"/>
      <c r="BB156" s="228"/>
      <c r="BC156" s="228"/>
      <c r="BD156" s="228"/>
      <c r="BE156" s="228"/>
      <c r="BF156" s="228"/>
      <c r="BG156" s="228"/>
      <c r="BH156" s="228"/>
      <c r="BI156" s="228"/>
      <c r="BJ156" s="228"/>
      <c r="BK156" s="228"/>
      <c r="BL156" s="228"/>
      <c r="BM156" s="229">
        <v>78</v>
      </c>
    </row>
    <row r="157" spans="1:65">
      <c r="A157" s="30"/>
      <c r="B157" s="19">
        <v>1</v>
      </c>
      <c r="C157" s="9">
        <v>6</v>
      </c>
      <c r="D157" s="230">
        <v>12.1</v>
      </c>
      <c r="E157" s="230">
        <v>11.91</v>
      </c>
      <c r="F157" s="230">
        <v>12.25</v>
      </c>
      <c r="G157" s="242">
        <v>13</v>
      </c>
      <c r="H157" s="230">
        <v>11.8</v>
      </c>
      <c r="I157" s="242">
        <v>12</v>
      </c>
      <c r="J157" s="242">
        <v>12</v>
      </c>
      <c r="K157" s="230">
        <v>12.09</v>
      </c>
      <c r="L157" s="242">
        <v>12</v>
      </c>
      <c r="M157" s="230">
        <v>11.5</v>
      </c>
      <c r="N157" s="230">
        <v>11.810861509486607</v>
      </c>
      <c r="O157" s="230">
        <v>11.45</v>
      </c>
      <c r="P157" s="230">
        <v>11.61</v>
      </c>
      <c r="Q157" s="230">
        <v>12.3</v>
      </c>
      <c r="R157" s="242">
        <v>11.3</v>
      </c>
      <c r="S157" s="230">
        <v>12.54</v>
      </c>
      <c r="T157" s="230">
        <v>12.2</v>
      </c>
      <c r="U157" s="230">
        <v>12.56</v>
      </c>
      <c r="V157" s="230">
        <v>12.555999999999999</v>
      </c>
      <c r="W157" s="227"/>
      <c r="X157" s="228"/>
      <c r="Y157" s="228"/>
      <c r="Z157" s="228"/>
      <c r="AA157" s="228"/>
      <c r="AB157" s="228"/>
      <c r="AC157" s="228"/>
      <c r="AD157" s="228"/>
      <c r="AE157" s="228"/>
      <c r="AF157" s="228"/>
      <c r="AG157" s="228"/>
      <c r="AH157" s="228"/>
      <c r="AI157" s="228"/>
      <c r="AJ157" s="228"/>
      <c r="AK157" s="228"/>
      <c r="AL157" s="228"/>
      <c r="AM157" s="228"/>
      <c r="AN157" s="228"/>
      <c r="AO157" s="228"/>
      <c r="AP157" s="228"/>
      <c r="AQ157" s="228"/>
      <c r="AR157" s="228"/>
      <c r="AS157" s="228"/>
      <c r="AT157" s="228"/>
      <c r="AU157" s="228"/>
      <c r="AV157" s="228"/>
      <c r="AW157" s="228"/>
      <c r="AX157" s="228"/>
      <c r="AY157" s="228"/>
      <c r="AZ157" s="228"/>
      <c r="BA157" s="228"/>
      <c r="BB157" s="228"/>
      <c r="BC157" s="228"/>
      <c r="BD157" s="228"/>
      <c r="BE157" s="228"/>
      <c r="BF157" s="228"/>
      <c r="BG157" s="228"/>
      <c r="BH157" s="228"/>
      <c r="BI157" s="228"/>
      <c r="BJ157" s="228"/>
      <c r="BK157" s="228"/>
      <c r="BL157" s="228"/>
      <c r="BM157" s="231"/>
    </row>
    <row r="158" spans="1:65">
      <c r="A158" s="30"/>
      <c r="B158" s="20" t="s">
        <v>258</v>
      </c>
      <c r="C158" s="12"/>
      <c r="D158" s="232">
        <v>12.171666666666667</v>
      </c>
      <c r="E158" s="232">
        <v>11.923333333333334</v>
      </c>
      <c r="F158" s="232">
        <v>12.496666666666664</v>
      </c>
      <c r="G158" s="232">
        <v>12.833333333333334</v>
      </c>
      <c r="H158" s="232">
        <v>11.758333333333333</v>
      </c>
      <c r="I158" s="232">
        <v>12</v>
      </c>
      <c r="J158" s="232">
        <v>12.333333333333334</v>
      </c>
      <c r="K158" s="232">
        <v>12.075000000000001</v>
      </c>
      <c r="L158" s="232">
        <v>12</v>
      </c>
      <c r="M158" s="232">
        <v>11.75</v>
      </c>
      <c r="N158" s="232">
        <v>11.772494626742288</v>
      </c>
      <c r="O158" s="232">
        <v>12.033333333333333</v>
      </c>
      <c r="P158" s="232">
        <v>11.665000000000001</v>
      </c>
      <c r="Q158" s="232">
        <v>12.033333333333333</v>
      </c>
      <c r="R158" s="232">
        <v>11.033333333333333</v>
      </c>
      <c r="S158" s="232">
        <v>12.696666666666667</v>
      </c>
      <c r="T158" s="232">
        <v>12.143333333333333</v>
      </c>
      <c r="U158" s="232">
        <v>12.046666666666667</v>
      </c>
      <c r="V158" s="232">
        <v>12.578555555555555</v>
      </c>
      <c r="W158" s="227"/>
      <c r="X158" s="228"/>
      <c r="Y158" s="228"/>
      <c r="Z158" s="228"/>
      <c r="AA158" s="228"/>
      <c r="AB158" s="228"/>
      <c r="AC158" s="228"/>
      <c r="AD158" s="228"/>
      <c r="AE158" s="228"/>
      <c r="AF158" s="228"/>
      <c r="AG158" s="228"/>
      <c r="AH158" s="228"/>
      <c r="AI158" s="228"/>
      <c r="AJ158" s="228"/>
      <c r="AK158" s="228"/>
      <c r="AL158" s="228"/>
      <c r="AM158" s="228"/>
      <c r="AN158" s="228"/>
      <c r="AO158" s="228"/>
      <c r="AP158" s="228"/>
      <c r="AQ158" s="228"/>
      <c r="AR158" s="228"/>
      <c r="AS158" s="228"/>
      <c r="AT158" s="228"/>
      <c r="AU158" s="228"/>
      <c r="AV158" s="228"/>
      <c r="AW158" s="228"/>
      <c r="AX158" s="228"/>
      <c r="AY158" s="228"/>
      <c r="AZ158" s="228"/>
      <c r="BA158" s="228"/>
      <c r="BB158" s="228"/>
      <c r="BC158" s="228"/>
      <c r="BD158" s="228"/>
      <c r="BE158" s="228"/>
      <c r="BF158" s="228"/>
      <c r="BG158" s="228"/>
      <c r="BH158" s="228"/>
      <c r="BI158" s="228"/>
      <c r="BJ158" s="228"/>
      <c r="BK158" s="228"/>
      <c r="BL158" s="228"/>
      <c r="BM158" s="231"/>
    </row>
    <row r="159" spans="1:65">
      <c r="A159" s="30"/>
      <c r="B159" s="3" t="s">
        <v>259</v>
      </c>
      <c r="C159" s="29"/>
      <c r="D159" s="230">
        <v>12.175000000000001</v>
      </c>
      <c r="E159" s="230">
        <v>11.940000000000001</v>
      </c>
      <c r="F159" s="230">
        <v>12.52</v>
      </c>
      <c r="G159" s="230">
        <v>13</v>
      </c>
      <c r="H159" s="230">
        <v>11.775</v>
      </c>
      <c r="I159" s="230">
        <v>12</v>
      </c>
      <c r="J159" s="230">
        <v>12</v>
      </c>
      <c r="K159" s="230">
        <v>12.08</v>
      </c>
      <c r="L159" s="230">
        <v>12</v>
      </c>
      <c r="M159" s="230">
        <v>11.65</v>
      </c>
      <c r="N159" s="230">
        <v>11.776125333895365</v>
      </c>
      <c r="O159" s="230">
        <v>11.925000000000001</v>
      </c>
      <c r="P159" s="230">
        <v>11.645</v>
      </c>
      <c r="Q159" s="230">
        <v>12.05</v>
      </c>
      <c r="R159" s="230">
        <v>11.05</v>
      </c>
      <c r="S159" s="230">
        <v>12.675000000000001</v>
      </c>
      <c r="T159" s="230">
        <v>12.129999999999999</v>
      </c>
      <c r="U159" s="230">
        <v>12.065</v>
      </c>
      <c r="V159" s="230">
        <v>12.572666666666667</v>
      </c>
      <c r="W159" s="227"/>
      <c r="X159" s="228"/>
      <c r="Y159" s="228"/>
      <c r="Z159" s="228"/>
      <c r="AA159" s="228"/>
      <c r="AB159" s="228"/>
      <c r="AC159" s="228"/>
      <c r="AD159" s="228"/>
      <c r="AE159" s="228"/>
      <c r="AF159" s="228"/>
      <c r="AG159" s="228"/>
      <c r="AH159" s="228"/>
      <c r="AI159" s="228"/>
      <c r="AJ159" s="228"/>
      <c r="AK159" s="228"/>
      <c r="AL159" s="228"/>
      <c r="AM159" s="228"/>
      <c r="AN159" s="228"/>
      <c r="AO159" s="228"/>
      <c r="AP159" s="228"/>
      <c r="AQ159" s="228"/>
      <c r="AR159" s="228"/>
      <c r="AS159" s="228"/>
      <c r="AT159" s="228"/>
      <c r="AU159" s="228"/>
      <c r="AV159" s="228"/>
      <c r="AW159" s="228"/>
      <c r="AX159" s="228"/>
      <c r="AY159" s="228"/>
      <c r="AZ159" s="228"/>
      <c r="BA159" s="228"/>
      <c r="BB159" s="228"/>
      <c r="BC159" s="228"/>
      <c r="BD159" s="228"/>
      <c r="BE159" s="228"/>
      <c r="BF159" s="228"/>
      <c r="BG159" s="228"/>
      <c r="BH159" s="228"/>
      <c r="BI159" s="228"/>
      <c r="BJ159" s="228"/>
      <c r="BK159" s="228"/>
      <c r="BL159" s="228"/>
      <c r="BM159" s="231"/>
    </row>
    <row r="160" spans="1:65">
      <c r="A160" s="30"/>
      <c r="B160" s="3" t="s">
        <v>260</v>
      </c>
      <c r="C160" s="29"/>
      <c r="D160" s="24">
        <v>4.7081489639418425E-2</v>
      </c>
      <c r="E160" s="24">
        <v>7.6854841530424586E-2</v>
      </c>
      <c r="F160" s="24">
        <v>0.2719313638892476</v>
      </c>
      <c r="G160" s="24">
        <v>0.40824829046386302</v>
      </c>
      <c r="H160" s="24">
        <v>0.19343388189938901</v>
      </c>
      <c r="I160" s="24">
        <v>0</v>
      </c>
      <c r="J160" s="24">
        <v>0.51639777949432231</v>
      </c>
      <c r="K160" s="24">
        <v>0.13156747318391379</v>
      </c>
      <c r="L160" s="24">
        <v>0</v>
      </c>
      <c r="M160" s="24">
        <v>0.46797435827190403</v>
      </c>
      <c r="N160" s="24">
        <v>6.5993142086766168E-2</v>
      </c>
      <c r="O160" s="24">
        <v>0.52121652570373012</v>
      </c>
      <c r="P160" s="24">
        <v>0.20087309426600655</v>
      </c>
      <c r="Q160" s="24">
        <v>0.25033311140691483</v>
      </c>
      <c r="R160" s="24">
        <v>0.17511900715418255</v>
      </c>
      <c r="S160" s="24">
        <v>0.24969314501336826</v>
      </c>
      <c r="T160" s="24">
        <v>0.17258814173246839</v>
      </c>
      <c r="U160" s="24">
        <v>0.31658595462633293</v>
      </c>
      <c r="V160" s="24">
        <v>0.17561101796194137</v>
      </c>
      <c r="W160" s="155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86</v>
      </c>
      <c r="C161" s="29"/>
      <c r="D161" s="13">
        <v>3.868121838100925E-3</v>
      </c>
      <c r="E161" s="13">
        <v>6.4457513165019223E-3</v>
      </c>
      <c r="F161" s="13">
        <v>2.1760311860969404E-2</v>
      </c>
      <c r="G161" s="13">
        <v>3.1811555101080233E-2</v>
      </c>
      <c r="H161" s="13">
        <v>1.6450790806468236E-2</v>
      </c>
      <c r="I161" s="13">
        <v>0</v>
      </c>
      <c r="J161" s="13">
        <v>4.1870090229269373E-2</v>
      </c>
      <c r="K161" s="13">
        <v>1.0895856992456628E-2</v>
      </c>
      <c r="L161" s="13">
        <v>0</v>
      </c>
      <c r="M161" s="13">
        <v>3.982760495931098E-2</v>
      </c>
      <c r="N161" s="13">
        <v>5.6057058575212058E-3</v>
      </c>
      <c r="O161" s="13">
        <v>4.3314392717761503E-2</v>
      </c>
      <c r="P161" s="13">
        <v>1.7220153816202875E-2</v>
      </c>
      <c r="Q161" s="13">
        <v>2.0803305657084336E-2</v>
      </c>
      <c r="R161" s="13">
        <v>1.5871813337237087E-2</v>
      </c>
      <c r="S161" s="13">
        <v>1.9666039250199652E-2</v>
      </c>
      <c r="T161" s="13">
        <v>1.4212583727625726E-2</v>
      </c>
      <c r="U161" s="13">
        <v>2.6279963029302678E-2</v>
      </c>
      <c r="V161" s="13">
        <v>1.396114340683414E-2</v>
      </c>
      <c r="W161" s="155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261</v>
      </c>
      <c r="C162" s="29"/>
      <c r="D162" s="13">
        <v>7.4430483089957811E-3</v>
      </c>
      <c r="E162" s="13">
        <v>-1.3111383321572467E-2</v>
      </c>
      <c r="F162" s="13">
        <v>3.4343143395981102E-2</v>
      </c>
      <c r="G162" s="13">
        <v>6.2208882921986675E-2</v>
      </c>
      <c r="H162" s="13">
        <v>-2.6768354673426642E-2</v>
      </c>
      <c r="I162" s="13">
        <v>-6.7657198651553951E-3</v>
      </c>
      <c r="J162" s="13">
        <v>2.0824121249701344E-2</v>
      </c>
      <c r="K162" s="13">
        <v>-5.5800561431251783E-4</v>
      </c>
      <c r="L162" s="13">
        <v>-6.7657198651553951E-3</v>
      </c>
      <c r="M162" s="13">
        <v>-2.7458100701297949E-2</v>
      </c>
      <c r="N162" s="13">
        <v>-2.5596231168024786E-2</v>
      </c>
      <c r="O162" s="13">
        <v>-4.0067357536697212E-3</v>
      </c>
      <c r="P162" s="13">
        <v>-3.449351018558644E-2</v>
      </c>
      <c r="Q162" s="13">
        <v>-4.0067357536697212E-3</v>
      </c>
      <c r="R162" s="13">
        <v>-8.677625909824016E-2</v>
      </c>
      <c r="S162" s="13">
        <v>5.0897048064895367E-2</v>
      </c>
      <c r="T162" s="13">
        <v>5.0979118142329138E-3</v>
      </c>
      <c r="U162" s="13">
        <v>-2.9031421090753851E-3</v>
      </c>
      <c r="V162" s="13">
        <v>4.112104769653091E-2</v>
      </c>
      <c r="W162" s="155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262</v>
      </c>
      <c r="C163" s="47"/>
      <c r="D163" s="45">
        <v>0.36</v>
      </c>
      <c r="E163" s="45">
        <v>0.28000000000000003</v>
      </c>
      <c r="F163" s="45">
        <v>1.2</v>
      </c>
      <c r="G163" s="45" t="s">
        <v>263</v>
      </c>
      <c r="H163" s="45">
        <v>0.71</v>
      </c>
      <c r="I163" s="45" t="s">
        <v>263</v>
      </c>
      <c r="J163" s="45" t="s">
        <v>263</v>
      </c>
      <c r="K163" s="45">
        <v>0.11</v>
      </c>
      <c r="L163" s="45" t="s">
        <v>263</v>
      </c>
      <c r="M163" s="45">
        <v>0.73</v>
      </c>
      <c r="N163" s="45">
        <v>0.67</v>
      </c>
      <c r="O163" s="45">
        <v>0</v>
      </c>
      <c r="P163" s="45">
        <v>0.95</v>
      </c>
      <c r="Q163" s="45">
        <v>0</v>
      </c>
      <c r="R163" s="45">
        <v>2.59</v>
      </c>
      <c r="S163" s="45">
        <v>1.71</v>
      </c>
      <c r="T163" s="45">
        <v>0.28000000000000003</v>
      </c>
      <c r="U163" s="45">
        <v>0.03</v>
      </c>
      <c r="V163" s="45">
        <v>1.41</v>
      </c>
      <c r="W163" s="155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298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BM164" s="55"/>
    </row>
    <row r="165" spans="1:65">
      <c r="BM165" s="55"/>
    </row>
    <row r="166" spans="1:65" ht="15">
      <c r="B166" s="8" t="s">
        <v>502</v>
      </c>
      <c r="BM166" s="28" t="s">
        <v>66</v>
      </c>
    </row>
    <row r="167" spans="1:65" ht="15">
      <c r="A167" s="25" t="s">
        <v>22</v>
      </c>
      <c r="B167" s="18" t="s">
        <v>110</v>
      </c>
      <c r="C167" s="15" t="s">
        <v>111</v>
      </c>
      <c r="D167" s="16" t="s">
        <v>225</v>
      </c>
      <c r="E167" s="17" t="s">
        <v>225</v>
      </c>
      <c r="F167" s="17" t="s">
        <v>225</v>
      </c>
      <c r="G167" s="17" t="s">
        <v>225</v>
      </c>
      <c r="H167" s="17" t="s">
        <v>225</v>
      </c>
      <c r="I167" s="17" t="s">
        <v>225</v>
      </c>
      <c r="J167" s="17" t="s">
        <v>225</v>
      </c>
      <c r="K167" s="17" t="s">
        <v>225</v>
      </c>
      <c r="L167" s="17" t="s">
        <v>225</v>
      </c>
      <c r="M167" s="17" t="s">
        <v>225</v>
      </c>
      <c r="N167" s="17" t="s">
        <v>225</v>
      </c>
      <c r="O167" s="17" t="s">
        <v>225</v>
      </c>
      <c r="P167" s="17" t="s">
        <v>225</v>
      </c>
      <c r="Q167" s="17" t="s">
        <v>225</v>
      </c>
      <c r="R167" s="15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226</v>
      </c>
      <c r="C168" s="9" t="s">
        <v>226</v>
      </c>
      <c r="D168" s="153" t="s">
        <v>228</v>
      </c>
      <c r="E168" s="154" t="s">
        <v>229</v>
      </c>
      <c r="F168" s="154" t="s">
        <v>231</v>
      </c>
      <c r="G168" s="154" t="s">
        <v>233</v>
      </c>
      <c r="H168" s="154" t="s">
        <v>236</v>
      </c>
      <c r="I168" s="154" t="s">
        <v>238</v>
      </c>
      <c r="J168" s="154" t="s">
        <v>239</v>
      </c>
      <c r="K168" s="154" t="s">
        <v>241</v>
      </c>
      <c r="L168" s="154" t="s">
        <v>242</v>
      </c>
      <c r="M168" s="154" t="s">
        <v>243</v>
      </c>
      <c r="N168" s="154" t="s">
        <v>244</v>
      </c>
      <c r="O168" s="154" t="s">
        <v>247</v>
      </c>
      <c r="P168" s="154" t="s">
        <v>249</v>
      </c>
      <c r="Q168" s="154" t="s">
        <v>250</v>
      </c>
      <c r="R168" s="155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266</v>
      </c>
      <c r="E169" s="11" t="s">
        <v>287</v>
      </c>
      <c r="F169" s="11" t="s">
        <v>266</v>
      </c>
      <c r="G169" s="11" t="s">
        <v>266</v>
      </c>
      <c r="H169" s="11" t="s">
        <v>266</v>
      </c>
      <c r="I169" s="11" t="s">
        <v>287</v>
      </c>
      <c r="J169" s="11" t="s">
        <v>266</v>
      </c>
      <c r="K169" s="11" t="s">
        <v>266</v>
      </c>
      <c r="L169" s="11" t="s">
        <v>266</v>
      </c>
      <c r="M169" s="11" t="s">
        <v>287</v>
      </c>
      <c r="N169" s="11" t="s">
        <v>287</v>
      </c>
      <c r="O169" s="11" t="s">
        <v>287</v>
      </c>
      <c r="P169" s="11" t="s">
        <v>286</v>
      </c>
      <c r="Q169" s="11" t="s">
        <v>287</v>
      </c>
      <c r="R169" s="155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 t="s">
        <v>289</v>
      </c>
      <c r="E170" s="26" t="s">
        <v>290</v>
      </c>
      <c r="F170" s="26" t="s">
        <v>290</v>
      </c>
      <c r="G170" s="26" t="s">
        <v>291</v>
      </c>
      <c r="H170" s="26" t="s">
        <v>117</v>
      </c>
      <c r="I170" s="26" t="s">
        <v>291</v>
      </c>
      <c r="J170" s="26" t="s">
        <v>289</v>
      </c>
      <c r="K170" s="26" t="s">
        <v>291</v>
      </c>
      <c r="L170" s="26" t="s">
        <v>291</v>
      </c>
      <c r="M170" s="26" t="s">
        <v>293</v>
      </c>
      <c r="N170" s="26" t="s">
        <v>290</v>
      </c>
      <c r="O170" s="26" t="s">
        <v>290</v>
      </c>
      <c r="P170" s="26" t="s">
        <v>293</v>
      </c>
      <c r="Q170" s="26" t="s">
        <v>289</v>
      </c>
      <c r="R170" s="155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26">
        <v>43.74</v>
      </c>
      <c r="E171" s="226">
        <v>36.1</v>
      </c>
      <c r="F171" s="226">
        <v>41.62</v>
      </c>
      <c r="G171" s="226">
        <v>39.5</v>
      </c>
      <c r="H171" s="226">
        <v>48.801000000000002</v>
      </c>
      <c r="I171" s="241">
        <v>51.9</v>
      </c>
      <c r="J171" s="226">
        <v>42.26673313805869</v>
      </c>
      <c r="K171" s="226">
        <v>41.5</v>
      </c>
      <c r="L171" s="226">
        <v>45</v>
      </c>
      <c r="M171" s="241">
        <v>51.8</v>
      </c>
      <c r="N171" s="226">
        <v>43</v>
      </c>
      <c r="O171" s="226">
        <v>41.43</v>
      </c>
      <c r="P171" s="241">
        <v>52</v>
      </c>
      <c r="Q171" s="226">
        <v>38.6</v>
      </c>
      <c r="R171" s="227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8"/>
      <c r="AH171" s="228"/>
      <c r="AI171" s="228"/>
      <c r="AJ171" s="228"/>
      <c r="AK171" s="228"/>
      <c r="AL171" s="228"/>
      <c r="AM171" s="228"/>
      <c r="AN171" s="228"/>
      <c r="AO171" s="228"/>
      <c r="AP171" s="228"/>
      <c r="AQ171" s="228"/>
      <c r="AR171" s="228"/>
      <c r="AS171" s="228"/>
      <c r="AT171" s="228"/>
      <c r="AU171" s="228"/>
      <c r="AV171" s="228"/>
      <c r="AW171" s="228"/>
      <c r="AX171" s="228"/>
      <c r="AY171" s="228"/>
      <c r="AZ171" s="228"/>
      <c r="BA171" s="228"/>
      <c r="BB171" s="228"/>
      <c r="BC171" s="228"/>
      <c r="BD171" s="228"/>
      <c r="BE171" s="228"/>
      <c r="BF171" s="228"/>
      <c r="BG171" s="228"/>
      <c r="BH171" s="228"/>
      <c r="BI171" s="228"/>
      <c r="BJ171" s="228"/>
      <c r="BK171" s="228"/>
      <c r="BL171" s="228"/>
      <c r="BM171" s="229">
        <v>1</v>
      </c>
    </row>
    <row r="172" spans="1:65">
      <c r="A172" s="30"/>
      <c r="B172" s="19">
        <v>1</v>
      </c>
      <c r="C172" s="9">
        <v>2</v>
      </c>
      <c r="D172" s="230">
        <v>43.61</v>
      </c>
      <c r="E172" s="230">
        <v>36.15</v>
      </c>
      <c r="F172" s="230">
        <v>42.22</v>
      </c>
      <c r="G172" s="230">
        <v>40</v>
      </c>
      <c r="H172" s="230">
        <v>48.856000000000002</v>
      </c>
      <c r="I172" s="242">
        <v>51</v>
      </c>
      <c r="J172" s="230">
        <v>40.778534763199595</v>
      </c>
      <c r="K172" s="230">
        <v>42.1</v>
      </c>
      <c r="L172" s="230">
        <v>44.5</v>
      </c>
      <c r="M172" s="242">
        <v>51.6</v>
      </c>
      <c r="N172" s="230">
        <v>40</v>
      </c>
      <c r="O172" s="230">
        <v>40.79</v>
      </c>
      <c r="P172" s="242">
        <v>53</v>
      </c>
      <c r="Q172" s="230">
        <v>37.6</v>
      </c>
      <c r="R172" s="227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228"/>
      <c r="AH172" s="228"/>
      <c r="AI172" s="228"/>
      <c r="AJ172" s="228"/>
      <c r="AK172" s="228"/>
      <c r="AL172" s="228"/>
      <c r="AM172" s="228"/>
      <c r="AN172" s="228"/>
      <c r="AO172" s="228"/>
      <c r="AP172" s="228"/>
      <c r="AQ172" s="228"/>
      <c r="AR172" s="228"/>
      <c r="AS172" s="228"/>
      <c r="AT172" s="228"/>
      <c r="AU172" s="228"/>
      <c r="AV172" s="228"/>
      <c r="AW172" s="228"/>
      <c r="AX172" s="228"/>
      <c r="AY172" s="228"/>
      <c r="AZ172" s="228"/>
      <c r="BA172" s="228"/>
      <c r="BB172" s="228"/>
      <c r="BC172" s="228"/>
      <c r="BD172" s="228"/>
      <c r="BE172" s="228"/>
      <c r="BF172" s="228"/>
      <c r="BG172" s="228"/>
      <c r="BH172" s="228"/>
      <c r="BI172" s="228"/>
      <c r="BJ172" s="228"/>
      <c r="BK172" s="228"/>
      <c r="BL172" s="228"/>
      <c r="BM172" s="229">
        <v>22</v>
      </c>
    </row>
    <row r="173" spans="1:65">
      <c r="A173" s="30"/>
      <c r="B173" s="19">
        <v>1</v>
      </c>
      <c r="C173" s="9">
        <v>3</v>
      </c>
      <c r="D173" s="230">
        <v>42.91</v>
      </c>
      <c r="E173" s="230">
        <v>37.15</v>
      </c>
      <c r="F173" s="230">
        <v>41.11</v>
      </c>
      <c r="G173" s="230">
        <v>41.4</v>
      </c>
      <c r="H173" s="230">
        <v>47.457999999999998</v>
      </c>
      <c r="I173" s="242">
        <v>53.1</v>
      </c>
      <c r="J173" s="230">
        <v>40.686406688121338</v>
      </c>
      <c r="K173" s="230">
        <v>38.799999999999997</v>
      </c>
      <c r="L173" s="230">
        <v>45.1</v>
      </c>
      <c r="M173" s="242">
        <v>51.6</v>
      </c>
      <c r="N173" s="230">
        <v>40</v>
      </c>
      <c r="O173" s="230">
        <v>39.53</v>
      </c>
      <c r="P173" s="242">
        <v>52</v>
      </c>
      <c r="Q173" s="230">
        <v>38.299999999999997</v>
      </c>
      <c r="R173" s="227"/>
      <c r="S173" s="228"/>
      <c r="T173" s="228"/>
      <c r="U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228"/>
      <c r="AF173" s="228"/>
      <c r="AG173" s="228"/>
      <c r="AH173" s="228"/>
      <c r="AI173" s="228"/>
      <c r="AJ173" s="228"/>
      <c r="AK173" s="228"/>
      <c r="AL173" s="228"/>
      <c r="AM173" s="228"/>
      <c r="AN173" s="228"/>
      <c r="AO173" s="228"/>
      <c r="AP173" s="228"/>
      <c r="AQ173" s="228"/>
      <c r="AR173" s="228"/>
      <c r="AS173" s="228"/>
      <c r="AT173" s="228"/>
      <c r="AU173" s="228"/>
      <c r="AV173" s="228"/>
      <c r="AW173" s="228"/>
      <c r="AX173" s="228"/>
      <c r="AY173" s="228"/>
      <c r="AZ173" s="228"/>
      <c r="BA173" s="228"/>
      <c r="BB173" s="228"/>
      <c r="BC173" s="228"/>
      <c r="BD173" s="228"/>
      <c r="BE173" s="228"/>
      <c r="BF173" s="228"/>
      <c r="BG173" s="228"/>
      <c r="BH173" s="228"/>
      <c r="BI173" s="228"/>
      <c r="BJ173" s="228"/>
      <c r="BK173" s="228"/>
      <c r="BL173" s="228"/>
      <c r="BM173" s="229">
        <v>16</v>
      </c>
    </row>
    <row r="174" spans="1:65">
      <c r="A174" s="30"/>
      <c r="B174" s="19">
        <v>1</v>
      </c>
      <c r="C174" s="9">
        <v>4</v>
      </c>
      <c r="D174" s="230">
        <v>43.44</v>
      </c>
      <c r="E174" s="230">
        <v>37.950000000000003</v>
      </c>
      <c r="F174" s="230">
        <v>41.19</v>
      </c>
      <c r="G174" s="230">
        <v>41.6</v>
      </c>
      <c r="H174" s="230">
        <v>47.872</v>
      </c>
      <c r="I174" s="242">
        <v>50.2</v>
      </c>
      <c r="J174" s="230">
        <v>41.164257590620657</v>
      </c>
      <c r="K174" s="230">
        <v>38.700000000000003</v>
      </c>
      <c r="L174" s="230">
        <v>43</v>
      </c>
      <c r="M174" s="242">
        <v>50.1</v>
      </c>
      <c r="N174" s="230">
        <v>41</v>
      </c>
      <c r="O174" s="230">
        <v>40.880000000000003</v>
      </c>
      <c r="P174" s="242">
        <v>53</v>
      </c>
      <c r="Q174" s="230">
        <v>39.1</v>
      </c>
      <c r="R174" s="227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228"/>
      <c r="AI174" s="228"/>
      <c r="AJ174" s="228"/>
      <c r="AK174" s="228"/>
      <c r="AL174" s="228"/>
      <c r="AM174" s="228"/>
      <c r="AN174" s="228"/>
      <c r="AO174" s="228"/>
      <c r="AP174" s="228"/>
      <c r="AQ174" s="228"/>
      <c r="AR174" s="228"/>
      <c r="AS174" s="228"/>
      <c r="AT174" s="228"/>
      <c r="AU174" s="228"/>
      <c r="AV174" s="228"/>
      <c r="AW174" s="228"/>
      <c r="AX174" s="228"/>
      <c r="AY174" s="228"/>
      <c r="AZ174" s="228"/>
      <c r="BA174" s="228"/>
      <c r="BB174" s="228"/>
      <c r="BC174" s="228"/>
      <c r="BD174" s="228"/>
      <c r="BE174" s="228"/>
      <c r="BF174" s="228"/>
      <c r="BG174" s="228"/>
      <c r="BH174" s="228"/>
      <c r="BI174" s="228"/>
      <c r="BJ174" s="228"/>
      <c r="BK174" s="228"/>
      <c r="BL174" s="228"/>
      <c r="BM174" s="229">
        <v>41.46258493577249</v>
      </c>
    </row>
    <row r="175" spans="1:65">
      <c r="A175" s="30"/>
      <c r="B175" s="19">
        <v>1</v>
      </c>
      <c r="C175" s="9">
        <v>5</v>
      </c>
      <c r="D175" s="230">
        <v>42.14</v>
      </c>
      <c r="E175" s="230">
        <v>36.659999999999997</v>
      </c>
      <c r="F175" s="230">
        <v>41.49</v>
      </c>
      <c r="G175" s="230">
        <v>40.200000000000003</v>
      </c>
      <c r="H175" s="230">
        <v>48.604999999999997</v>
      </c>
      <c r="I175" s="242">
        <v>48.5</v>
      </c>
      <c r="J175" s="230">
        <v>41.658515863313724</v>
      </c>
      <c r="K175" s="230">
        <v>37.200000000000003</v>
      </c>
      <c r="L175" s="230">
        <v>43</v>
      </c>
      <c r="M175" s="242">
        <v>51.4</v>
      </c>
      <c r="N175" s="230">
        <v>43</v>
      </c>
      <c r="O175" s="230">
        <v>41.12</v>
      </c>
      <c r="P175" s="242">
        <v>52</v>
      </c>
      <c r="Q175" s="230">
        <v>38</v>
      </c>
      <c r="R175" s="227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  <c r="AH175" s="228"/>
      <c r="AI175" s="228"/>
      <c r="AJ175" s="228"/>
      <c r="AK175" s="228"/>
      <c r="AL175" s="228"/>
      <c r="AM175" s="228"/>
      <c r="AN175" s="228"/>
      <c r="AO175" s="228"/>
      <c r="AP175" s="228"/>
      <c r="AQ175" s="228"/>
      <c r="AR175" s="228"/>
      <c r="AS175" s="228"/>
      <c r="AT175" s="228"/>
      <c r="AU175" s="228"/>
      <c r="AV175" s="228"/>
      <c r="AW175" s="228"/>
      <c r="AX175" s="228"/>
      <c r="AY175" s="228"/>
      <c r="AZ175" s="228"/>
      <c r="BA175" s="228"/>
      <c r="BB175" s="228"/>
      <c r="BC175" s="228"/>
      <c r="BD175" s="228"/>
      <c r="BE175" s="228"/>
      <c r="BF175" s="228"/>
      <c r="BG175" s="228"/>
      <c r="BH175" s="228"/>
      <c r="BI175" s="228"/>
      <c r="BJ175" s="228"/>
      <c r="BK175" s="228"/>
      <c r="BL175" s="228"/>
      <c r="BM175" s="229">
        <v>79</v>
      </c>
    </row>
    <row r="176" spans="1:65">
      <c r="A176" s="30"/>
      <c r="B176" s="19">
        <v>1</v>
      </c>
      <c r="C176" s="9">
        <v>6</v>
      </c>
      <c r="D176" s="230">
        <v>41.38</v>
      </c>
      <c r="E176" s="230">
        <v>37.04</v>
      </c>
      <c r="F176" s="230">
        <v>42.21</v>
      </c>
      <c r="G176" s="230">
        <v>42.2</v>
      </c>
      <c r="H176" s="230">
        <v>48.231999999999999</v>
      </c>
      <c r="I176" s="242">
        <v>49.9</v>
      </c>
      <c r="J176" s="230">
        <v>40.79215771766988</v>
      </c>
      <c r="K176" s="230">
        <v>37.5</v>
      </c>
      <c r="L176" s="230">
        <v>43.7</v>
      </c>
      <c r="M176" s="242">
        <v>53.3</v>
      </c>
      <c r="N176" s="230">
        <v>43</v>
      </c>
      <c r="O176" s="230">
        <v>40.799999999999997</v>
      </c>
      <c r="P176" s="242">
        <v>55</v>
      </c>
      <c r="Q176" s="230">
        <v>40.1</v>
      </c>
      <c r="R176" s="227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228"/>
      <c r="AI176" s="228"/>
      <c r="AJ176" s="228"/>
      <c r="AK176" s="228"/>
      <c r="AL176" s="228"/>
      <c r="AM176" s="228"/>
      <c r="AN176" s="228"/>
      <c r="AO176" s="228"/>
      <c r="AP176" s="228"/>
      <c r="AQ176" s="228"/>
      <c r="AR176" s="228"/>
      <c r="AS176" s="228"/>
      <c r="AT176" s="228"/>
      <c r="AU176" s="228"/>
      <c r="AV176" s="228"/>
      <c r="AW176" s="228"/>
      <c r="AX176" s="228"/>
      <c r="AY176" s="228"/>
      <c r="AZ176" s="228"/>
      <c r="BA176" s="228"/>
      <c r="BB176" s="228"/>
      <c r="BC176" s="228"/>
      <c r="BD176" s="228"/>
      <c r="BE176" s="228"/>
      <c r="BF176" s="228"/>
      <c r="BG176" s="228"/>
      <c r="BH176" s="228"/>
      <c r="BI176" s="228"/>
      <c r="BJ176" s="228"/>
      <c r="BK176" s="228"/>
      <c r="BL176" s="228"/>
      <c r="BM176" s="231"/>
    </row>
    <row r="177" spans="1:65">
      <c r="A177" s="30"/>
      <c r="B177" s="20" t="s">
        <v>258</v>
      </c>
      <c r="C177" s="12"/>
      <c r="D177" s="232">
        <v>42.87</v>
      </c>
      <c r="E177" s="232">
        <v>36.841666666666669</v>
      </c>
      <c r="F177" s="232">
        <v>41.64</v>
      </c>
      <c r="G177" s="232">
        <v>40.816666666666663</v>
      </c>
      <c r="H177" s="232">
        <v>48.304000000000002</v>
      </c>
      <c r="I177" s="232">
        <v>50.766666666666659</v>
      </c>
      <c r="J177" s="232">
        <v>41.22443429349731</v>
      </c>
      <c r="K177" s="232">
        <v>39.300000000000004</v>
      </c>
      <c r="L177" s="232">
        <v>44.050000000000004</v>
      </c>
      <c r="M177" s="232">
        <v>51.633333333333333</v>
      </c>
      <c r="N177" s="232">
        <v>41.666666666666664</v>
      </c>
      <c r="O177" s="232">
        <v>40.758333333333333</v>
      </c>
      <c r="P177" s="232">
        <v>52.833333333333336</v>
      </c>
      <c r="Q177" s="232">
        <v>38.616666666666667</v>
      </c>
      <c r="R177" s="227"/>
      <c r="S177" s="228"/>
      <c r="T177" s="228"/>
      <c r="U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F177" s="228"/>
      <c r="AG177" s="228"/>
      <c r="AH177" s="228"/>
      <c r="AI177" s="228"/>
      <c r="AJ177" s="228"/>
      <c r="AK177" s="228"/>
      <c r="AL177" s="228"/>
      <c r="AM177" s="228"/>
      <c r="AN177" s="228"/>
      <c r="AO177" s="228"/>
      <c r="AP177" s="228"/>
      <c r="AQ177" s="228"/>
      <c r="AR177" s="228"/>
      <c r="AS177" s="228"/>
      <c r="AT177" s="228"/>
      <c r="AU177" s="228"/>
      <c r="AV177" s="228"/>
      <c r="AW177" s="228"/>
      <c r="AX177" s="228"/>
      <c r="AY177" s="228"/>
      <c r="AZ177" s="228"/>
      <c r="BA177" s="228"/>
      <c r="BB177" s="228"/>
      <c r="BC177" s="228"/>
      <c r="BD177" s="228"/>
      <c r="BE177" s="228"/>
      <c r="BF177" s="228"/>
      <c r="BG177" s="228"/>
      <c r="BH177" s="228"/>
      <c r="BI177" s="228"/>
      <c r="BJ177" s="228"/>
      <c r="BK177" s="228"/>
      <c r="BL177" s="228"/>
      <c r="BM177" s="231"/>
    </row>
    <row r="178" spans="1:65">
      <c r="A178" s="30"/>
      <c r="B178" s="3" t="s">
        <v>259</v>
      </c>
      <c r="C178" s="29"/>
      <c r="D178" s="230">
        <v>43.174999999999997</v>
      </c>
      <c r="E178" s="230">
        <v>36.849999999999994</v>
      </c>
      <c r="F178" s="230">
        <v>41.555</v>
      </c>
      <c r="G178" s="230">
        <v>40.799999999999997</v>
      </c>
      <c r="H178" s="230">
        <v>48.418499999999995</v>
      </c>
      <c r="I178" s="230">
        <v>50.6</v>
      </c>
      <c r="J178" s="230">
        <v>40.978207654145265</v>
      </c>
      <c r="K178" s="230">
        <v>38.75</v>
      </c>
      <c r="L178" s="230">
        <v>44.1</v>
      </c>
      <c r="M178" s="230">
        <v>51.6</v>
      </c>
      <c r="N178" s="230">
        <v>42</v>
      </c>
      <c r="O178" s="230">
        <v>40.840000000000003</v>
      </c>
      <c r="P178" s="230">
        <v>52.5</v>
      </c>
      <c r="Q178" s="230">
        <v>38.450000000000003</v>
      </c>
      <c r="R178" s="227"/>
      <c r="S178" s="228"/>
      <c r="T178" s="228"/>
      <c r="U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8"/>
      <c r="AH178" s="228"/>
      <c r="AI178" s="228"/>
      <c r="AJ178" s="228"/>
      <c r="AK178" s="228"/>
      <c r="AL178" s="228"/>
      <c r="AM178" s="228"/>
      <c r="AN178" s="228"/>
      <c r="AO178" s="228"/>
      <c r="AP178" s="228"/>
      <c r="AQ178" s="228"/>
      <c r="AR178" s="228"/>
      <c r="AS178" s="228"/>
      <c r="AT178" s="228"/>
      <c r="AU178" s="228"/>
      <c r="AV178" s="228"/>
      <c r="AW178" s="228"/>
      <c r="AX178" s="228"/>
      <c r="AY178" s="228"/>
      <c r="AZ178" s="228"/>
      <c r="BA178" s="228"/>
      <c r="BB178" s="228"/>
      <c r="BC178" s="228"/>
      <c r="BD178" s="228"/>
      <c r="BE178" s="228"/>
      <c r="BF178" s="228"/>
      <c r="BG178" s="228"/>
      <c r="BH178" s="228"/>
      <c r="BI178" s="228"/>
      <c r="BJ178" s="228"/>
      <c r="BK178" s="228"/>
      <c r="BL178" s="228"/>
      <c r="BM178" s="231"/>
    </row>
    <row r="179" spans="1:65">
      <c r="A179" s="30"/>
      <c r="B179" s="3" t="s">
        <v>260</v>
      </c>
      <c r="C179" s="29"/>
      <c r="D179" s="24">
        <v>0.93637599285756912</v>
      </c>
      <c r="E179" s="24">
        <v>0.69631649891889535</v>
      </c>
      <c r="F179" s="24">
        <v>0.48323907126804261</v>
      </c>
      <c r="G179" s="24">
        <v>1.0628577828979133</v>
      </c>
      <c r="H179" s="24">
        <v>0.55674733946378308</v>
      </c>
      <c r="I179" s="24">
        <v>1.6120380475245202</v>
      </c>
      <c r="J179" s="24">
        <v>0.62507568493307908</v>
      </c>
      <c r="K179" s="24">
        <v>2.0464603587658372</v>
      </c>
      <c r="L179" s="24">
        <v>0.95236547606473021</v>
      </c>
      <c r="M179" s="24">
        <v>1.0211105065891075</v>
      </c>
      <c r="N179" s="24">
        <v>1.505545305418162</v>
      </c>
      <c r="O179" s="24">
        <v>0.64935095800858389</v>
      </c>
      <c r="P179" s="24">
        <v>1.1690451944500122</v>
      </c>
      <c r="Q179" s="24">
        <v>0.88863190729720465</v>
      </c>
      <c r="R179" s="15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86</v>
      </c>
      <c r="C180" s="29"/>
      <c r="D180" s="13">
        <v>2.1842220500526456E-2</v>
      </c>
      <c r="E180" s="13">
        <v>1.8900244259277863E-2</v>
      </c>
      <c r="F180" s="13">
        <v>1.1605165016043291E-2</v>
      </c>
      <c r="G180" s="13">
        <v>2.6039798682676522E-2</v>
      </c>
      <c r="H180" s="13">
        <v>1.1525905503970335E-2</v>
      </c>
      <c r="I180" s="13">
        <v>3.1753868303175059E-2</v>
      </c>
      <c r="J180" s="13">
        <v>1.5162747425055089E-2</v>
      </c>
      <c r="K180" s="13">
        <v>5.2072782665797381E-2</v>
      </c>
      <c r="L180" s="13">
        <v>2.1620101613274236E-2</v>
      </c>
      <c r="M180" s="13">
        <v>1.9776187990750954E-2</v>
      </c>
      <c r="N180" s="13">
        <v>3.6133087330035889E-2</v>
      </c>
      <c r="O180" s="13">
        <v>1.5931734811087724E-2</v>
      </c>
      <c r="P180" s="13">
        <v>2.2127038380757327E-2</v>
      </c>
      <c r="Q180" s="13">
        <v>2.301161607157198E-2</v>
      </c>
      <c r="R180" s="155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261</v>
      </c>
      <c r="C181" s="29"/>
      <c r="D181" s="13">
        <v>3.3944219020778821E-2</v>
      </c>
      <c r="E181" s="13">
        <v>-0.11144790601608279</v>
      </c>
      <c r="F181" s="13">
        <v>4.2789195247314726E-3</v>
      </c>
      <c r="G181" s="13">
        <v>-1.5578340571539062E-2</v>
      </c>
      <c r="H181" s="13">
        <v>0.16500213565616306</v>
      </c>
      <c r="I181" s="13">
        <v>0.22439704966071528</v>
      </c>
      <c r="J181" s="13">
        <v>-5.7437480717636991E-3</v>
      </c>
      <c r="K181" s="13">
        <v>-5.215750390677365E-2</v>
      </c>
      <c r="L181" s="13">
        <v>6.2403612033247402E-2</v>
      </c>
      <c r="M181" s="13">
        <v>0.24529942870942123</v>
      </c>
      <c r="N181" s="13">
        <v>4.9220696493068594E-3</v>
      </c>
      <c r="O181" s="13">
        <v>-1.6985231469047957E-2</v>
      </c>
      <c r="P181" s="13">
        <v>0.27424118431532118</v>
      </c>
      <c r="Q181" s="13">
        <v>-6.863822584902235E-2</v>
      </c>
      <c r="R181" s="155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262</v>
      </c>
      <c r="C182" s="47"/>
      <c r="D182" s="45">
        <v>0.35</v>
      </c>
      <c r="E182" s="45">
        <v>1.37</v>
      </c>
      <c r="F182" s="45">
        <v>0</v>
      </c>
      <c r="G182" s="45">
        <v>0.24</v>
      </c>
      <c r="H182" s="45">
        <v>1.89</v>
      </c>
      <c r="I182" s="45">
        <v>2.59</v>
      </c>
      <c r="J182" s="45">
        <v>0.12</v>
      </c>
      <c r="K182" s="45">
        <v>0.67</v>
      </c>
      <c r="L182" s="45">
        <v>0.68</v>
      </c>
      <c r="M182" s="45">
        <v>2.83</v>
      </c>
      <c r="N182" s="45">
        <v>0</v>
      </c>
      <c r="O182" s="45">
        <v>0.25</v>
      </c>
      <c r="P182" s="45">
        <v>3.17</v>
      </c>
      <c r="Q182" s="45">
        <v>0.86</v>
      </c>
      <c r="R182" s="155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BM183" s="55"/>
    </row>
    <row r="184" spans="1:65" ht="15">
      <c r="B184" s="8" t="s">
        <v>503</v>
      </c>
      <c r="BM184" s="28" t="s">
        <v>66</v>
      </c>
    </row>
    <row r="185" spans="1:65" ht="15">
      <c r="A185" s="25" t="s">
        <v>25</v>
      </c>
      <c r="B185" s="18" t="s">
        <v>110</v>
      </c>
      <c r="C185" s="15" t="s">
        <v>111</v>
      </c>
      <c r="D185" s="16" t="s">
        <v>225</v>
      </c>
      <c r="E185" s="17" t="s">
        <v>225</v>
      </c>
      <c r="F185" s="17" t="s">
        <v>225</v>
      </c>
      <c r="G185" s="17" t="s">
        <v>225</v>
      </c>
      <c r="H185" s="17" t="s">
        <v>225</v>
      </c>
      <c r="I185" s="17" t="s">
        <v>225</v>
      </c>
      <c r="J185" s="17" t="s">
        <v>225</v>
      </c>
      <c r="K185" s="17" t="s">
        <v>225</v>
      </c>
      <c r="L185" s="17" t="s">
        <v>225</v>
      </c>
      <c r="M185" s="17" t="s">
        <v>225</v>
      </c>
      <c r="N185" s="17" t="s">
        <v>225</v>
      </c>
      <c r="O185" s="17" t="s">
        <v>225</v>
      </c>
      <c r="P185" s="17" t="s">
        <v>225</v>
      </c>
      <c r="Q185" s="17" t="s">
        <v>225</v>
      </c>
      <c r="R185" s="17" t="s">
        <v>225</v>
      </c>
      <c r="S185" s="17" t="s">
        <v>225</v>
      </c>
      <c r="T185" s="17" t="s">
        <v>225</v>
      </c>
      <c r="U185" s="17" t="s">
        <v>225</v>
      </c>
      <c r="V185" s="17" t="s">
        <v>225</v>
      </c>
      <c r="W185" s="17" t="s">
        <v>225</v>
      </c>
      <c r="X185" s="155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226</v>
      </c>
      <c r="C186" s="9" t="s">
        <v>226</v>
      </c>
      <c r="D186" s="153" t="s">
        <v>228</v>
      </c>
      <c r="E186" s="154" t="s">
        <v>229</v>
      </c>
      <c r="F186" s="154" t="s">
        <v>231</v>
      </c>
      <c r="G186" s="154" t="s">
        <v>232</v>
      </c>
      <c r="H186" s="154" t="s">
        <v>233</v>
      </c>
      <c r="I186" s="154" t="s">
        <v>234</v>
      </c>
      <c r="J186" s="154" t="s">
        <v>235</v>
      </c>
      <c r="K186" s="154" t="s">
        <v>236</v>
      </c>
      <c r="L186" s="154" t="s">
        <v>237</v>
      </c>
      <c r="M186" s="154" t="s">
        <v>238</v>
      </c>
      <c r="N186" s="154" t="s">
        <v>239</v>
      </c>
      <c r="O186" s="154" t="s">
        <v>241</v>
      </c>
      <c r="P186" s="154" t="s">
        <v>242</v>
      </c>
      <c r="Q186" s="154" t="s">
        <v>243</v>
      </c>
      <c r="R186" s="154" t="s">
        <v>244</v>
      </c>
      <c r="S186" s="154" t="s">
        <v>245</v>
      </c>
      <c r="T186" s="154" t="s">
        <v>247</v>
      </c>
      <c r="U186" s="154" t="s">
        <v>249</v>
      </c>
      <c r="V186" s="154" t="s">
        <v>250</v>
      </c>
      <c r="W186" s="154" t="s">
        <v>251</v>
      </c>
      <c r="X186" s="155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266</v>
      </c>
      <c r="E187" s="11" t="s">
        <v>287</v>
      </c>
      <c r="F187" s="11" t="s">
        <v>266</v>
      </c>
      <c r="G187" s="11" t="s">
        <v>286</v>
      </c>
      <c r="H187" s="11" t="s">
        <v>266</v>
      </c>
      <c r="I187" s="11" t="s">
        <v>286</v>
      </c>
      <c r="J187" s="11" t="s">
        <v>286</v>
      </c>
      <c r="K187" s="11" t="s">
        <v>266</v>
      </c>
      <c r="L187" s="11" t="s">
        <v>286</v>
      </c>
      <c r="M187" s="11" t="s">
        <v>287</v>
      </c>
      <c r="N187" s="11" t="s">
        <v>266</v>
      </c>
      <c r="O187" s="11" t="s">
        <v>266</v>
      </c>
      <c r="P187" s="11" t="s">
        <v>266</v>
      </c>
      <c r="Q187" s="11" t="s">
        <v>287</v>
      </c>
      <c r="R187" s="11" t="s">
        <v>287</v>
      </c>
      <c r="S187" s="11" t="s">
        <v>266</v>
      </c>
      <c r="T187" s="11" t="s">
        <v>287</v>
      </c>
      <c r="U187" s="11" t="s">
        <v>266</v>
      </c>
      <c r="V187" s="11" t="s">
        <v>287</v>
      </c>
      <c r="W187" s="11" t="s">
        <v>286</v>
      </c>
      <c r="X187" s="155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 t="s">
        <v>289</v>
      </c>
      <c r="E188" s="26" t="s">
        <v>290</v>
      </c>
      <c r="F188" s="26" t="s">
        <v>290</v>
      </c>
      <c r="G188" s="26" t="s">
        <v>293</v>
      </c>
      <c r="H188" s="26" t="s">
        <v>291</v>
      </c>
      <c r="I188" s="26" t="s">
        <v>293</v>
      </c>
      <c r="J188" s="26" t="s">
        <v>293</v>
      </c>
      <c r="K188" s="26" t="s">
        <v>117</v>
      </c>
      <c r="L188" s="26" t="s">
        <v>290</v>
      </c>
      <c r="M188" s="26" t="s">
        <v>291</v>
      </c>
      <c r="N188" s="26" t="s">
        <v>289</v>
      </c>
      <c r="O188" s="26" t="s">
        <v>291</v>
      </c>
      <c r="P188" s="26" t="s">
        <v>291</v>
      </c>
      <c r="Q188" s="26" t="s">
        <v>293</v>
      </c>
      <c r="R188" s="26" t="s">
        <v>290</v>
      </c>
      <c r="S188" s="26" t="s">
        <v>290</v>
      </c>
      <c r="T188" s="26" t="s">
        <v>290</v>
      </c>
      <c r="U188" s="26" t="s">
        <v>293</v>
      </c>
      <c r="V188" s="26" t="s">
        <v>289</v>
      </c>
      <c r="W188" s="26" t="s">
        <v>289</v>
      </c>
      <c r="X188" s="155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26">
        <v>18</v>
      </c>
      <c r="E189" s="226">
        <v>17.899999999999999</v>
      </c>
      <c r="F189" s="226">
        <v>16.5</v>
      </c>
      <c r="G189" s="226">
        <v>17</v>
      </c>
      <c r="H189" s="226">
        <v>17.8</v>
      </c>
      <c r="I189" s="226">
        <v>17</v>
      </c>
      <c r="J189" s="226">
        <v>20</v>
      </c>
      <c r="K189" s="226">
        <v>17.7</v>
      </c>
      <c r="L189" s="226">
        <v>16</v>
      </c>
      <c r="M189" s="226">
        <v>17</v>
      </c>
      <c r="N189" s="244">
        <v>18.440910701555342</v>
      </c>
      <c r="O189" s="226">
        <v>19</v>
      </c>
      <c r="P189" s="226">
        <v>17.3</v>
      </c>
      <c r="Q189" s="226">
        <v>18.399999999999999</v>
      </c>
      <c r="R189" s="226">
        <v>16.899999999999999</v>
      </c>
      <c r="S189" s="226">
        <v>16.2514629822304</v>
      </c>
      <c r="T189" s="226">
        <v>18.7</v>
      </c>
      <c r="U189" s="226">
        <v>17.7</v>
      </c>
      <c r="V189" s="226">
        <v>17.16</v>
      </c>
      <c r="W189" s="226">
        <v>18.670333333333332</v>
      </c>
      <c r="X189" s="227"/>
      <c r="Y189" s="228"/>
      <c r="Z189" s="228"/>
      <c r="AA189" s="228"/>
      <c r="AB189" s="228"/>
      <c r="AC189" s="228"/>
      <c r="AD189" s="228"/>
      <c r="AE189" s="228"/>
      <c r="AF189" s="228"/>
      <c r="AG189" s="228"/>
      <c r="AH189" s="228"/>
      <c r="AI189" s="228"/>
      <c r="AJ189" s="228"/>
      <c r="AK189" s="228"/>
      <c r="AL189" s="228"/>
      <c r="AM189" s="228"/>
      <c r="AN189" s="228"/>
      <c r="AO189" s="228"/>
      <c r="AP189" s="228"/>
      <c r="AQ189" s="228"/>
      <c r="AR189" s="228"/>
      <c r="AS189" s="228"/>
      <c r="AT189" s="228"/>
      <c r="AU189" s="228"/>
      <c r="AV189" s="228"/>
      <c r="AW189" s="228"/>
      <c r="AX189" s="228"/>
      <c r="AY189" s="228"/>
      <c r="AZ189" s="228"/>
      <c r="BA189" s="228"/>
      <c r="BB189" s="228"/>
      <c r="BC189" s="228"/>
      <c r="BD189" s="228"/>
      <c r="BE189" s="228"/>
      <c r="BF189" s="228"/>
      <c r="BG189" s="228"/>
      <c r="BH189" s="228"/>
      <c r="BI189" s="228"/>
      <c r="BJ189" s="228"/>
      <c r="BK189" s="228"/>
      <c r="BL189" s="228"/>
      <c r="BM189" s="229">
        <v>1</v>
      </c>
    </row>
    <row r="190" spans="1:65">
      <c r="A190" s="30"/>
      <c r="B190" s="19">
        <v>1</v>
      </c>
      <c r="C190" s="9">
        <v>2</v>
      </c>
      <c r="D190" s="230">
        <v>18.100000000000001</v>
      </c>
      <c r="E190" s="230">
        <v>17.899999999999999</v>
      </c>
      <c r="F190" s="230">
        <v>17</v>
      </c>
      <c r="G190" s="230">
        <v>17</v>
      </c>
      <c r="H190" s="230">
        <v>17.2</v>
      </c>
      <c r="I190" s="230">
        <v>18</v>
      </c>
      <c r="J190" s="230">
        <v>19</v>
      </c>
      <c r="K190" s="230">
        <v>18</v>
      </c>
      <c r="L190" s="230">
        <v>17</v>
      </c>
      <c r="M190" s="230">
        <v>17.399999999999999</v>
      </c>
      <c r="N190" s="230">
        <v>17.364418271068967</v>
      </c>
      <c r="O190" s="230">
        <v>18.899999999999999</v>
      </c>
      <c r="P190" s="230">
        <v>17</v>
      </c>
      <c r="Q190" s="230">
        <v>18.3</v>
      </c>
      <c r="R190" s="230">
        <v>16.600000000000001</v>
      </c>
      <c r="S190" s="230">
        <v>16.1890377808277</v>
      </c>
      <c r="T190" s="230">
        <v>18.600000000000001</v>
      </c>
      <c r="U190" s="230">
        <v>18.100000000000001</v>
      </c>
      <c r="V190" s="230">
        <v>17.25</v>
      </c>
      <c r="W190" s="230">
        <v>18.969666666666665</v>
      </c>
      <c r="X190" s="227"/>
      <c r="Y190" s="228"/>
      <c r="Z190" s="228"/>
      <c r="AA190" s="228"/>
      <c r="AB190" s="228"/>
      <c r="AC190" s="228"/>
      <c r="AD190" s="228"/>
      <c r="AE190" s="228"/>
      <c r="AF190" s="228"/>
      <c r="AG190" s="228"/>
      <c r="AH190" s="228"/>
      <c r="AI190" s="228"/>
      <c r="AJ190" s="228"/>
      <c r="AK190" s="228"/>
      <c r="AL190" s="228"/>
      <c r="AM190" s="228"/>
      <c r="AN190" s="228"/>
      <c r="AO190" s="228"/>
      <c r="AP190" s="228"/>
      <c r="AQ190" s="228"/>
      <c r="AR190" s="228"/>
      <c r="AS190" s="228"/>
      <c r="AT190" s="228"/>
      <c r="AU190" s="228"/>
      <c r="AV190" s="228"/>
      <c r="AW190" s="228"/>
      <c r="AX190" s="228"/>
      <c r="AY190" s="228"/>
      <c r="AZ190" s="228"/>
      <c r="BA190" s="228"/>
      <c r="BB190" s="228"/>
      <c r="BC190" s="228"/>
      <c r="BD190" s="228"/>
      <c r="BE190" s="228"/>
      <c r="BF190" s="228"/>
      <c r="BG190" s="228"/>
      <c r="BH190" s="228"/>
      <c r="BI190" s="228"/>
      <c r="BJ190" s="228"/>
      <c r="BK190" s="228"/>
      <c r="BL190" s="228"/>
      <c r="BM190" s="229">
        <v>23</v>
      </c>
    </row>
    <row r="191" spans="1:65">
      <c r="A191" s="30"/>
      <c r="B191" s="19">
        <v>1</v>
      </c>
      <c r="C191" s="9">
        <v>3</v>
      </c>
      <c r="D191" s="230">
        <v>17.899999999999999</v>
      </c>
      <c r="E191" s="230">
        <v>18</v>
      </c>
      <c r="F191" s="230">
        <v>16.600000000000001</v>
      </c>
      <c r="G191" s="230">
        <v>17</v>
      </c>
      <c r="H191" s="230">
        <v>17.399999999999999</v>
      </c>
      <c r="I191" s="230">
        <v>16</v>
      </c>
      <c r="J191" s="230">
        <v>19</v>
      </c>
      <c r="K191" s="230">
        <v>17.8</v>
      </c>
      <c r="L191" s="230">
        <v>16</v>
      </c>
      <c r="M191" s="230">
        <v>17.600000000000001</v>
      </c>
      <c r="N191" s="230">
        <v>17.593919477123304</v>
      </c>
      <c r="O191" s="230">
        <v>17.2</v>
      </c>
      <c r="P191" s="230">
        <v>17.3</v>
      </c>
      <c r="Q191" s="230">
        <v>18.399999999999999</v>
      </c>
      <c r="R191" s="230">
        <v>17</v>
      </c>
      <c r="S191" s="230">
        <v>16.281359900759501</v>
      </c>
      <c r="T191" s="230">
        <v>17.899999999999999</v>
      </c>
      <c r="U191" s="230">
        <v>18.2</v>
      </c>
      <c r="V191" s="230">
        <v>16.829999999999998</v>
      </c>
      <c r="W191" s="230">
        <v>19.208666666666669</v>
      </c>
      <c r="X191" s="227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  <c r="AI191" s="228"/>
      <c r="AJ191" s="228"/>
      <c r="AK191" s="228"/>
      <c r="AL191" s="228"/>
      <c r="AM191" s="228"/>
      <c r="AN191" s="228"/>
      <c r="AO191" s="228"/>
      <c r="AP191" s="228"/>
      <c r="AQ191" s="228"/>
      <c r="AR191" s="228"/>
      <c r="AS191" s="228"/>
      <c r="AT191" s="228"/>
      <c r="AU191" s="228"/>
      <c r="AV191" s="228"/>
      <c r="AW191" s="228"/>
      <c r="AX191" s="228"/>
      <c r="AY191" s="228"/>
      <c r="AZ191" s="228"/>
      <c r="BA191" s="228"/>
      <c r="BB191" s="228"/>
      <c r="BC191" s="228"/>
      <c r="BD191" s="228"/>
      <c r="BE191" s="228"/>
      <c r="BF191" s="228"/>
      <c r="BG191" s="228"/>
      <c r="BH191" s="228"/>
      <c r="BI191" s="228"/>
      <c r="BJ191" s="228"/>
      <c r="BK191" s="228"/>
      <c r="BL191" s="228"/>
      <c r="BM191" s="229">
        <v>16</v>
      </c>
    </row>
    <row r="192" spans="1:65">
      <c r="A192" s="30"/>
      <c r="B192" s="19">
        <v>1</v>
      </c>
      <c r="C192" s="9">
        <v>4</v>
      </c>
      <c r="D192" s="230">
        <v>17.899999999999999</v>
      </c>
      <c r="E192" s="230">
        <v>18</v>
      </c>
      <c r="F192" s="230">
        <v>17.100000000000001</v>
      </c>
      <c r="G192" s="230">
        <v>18</v>
      </c>
      <c r="H192" s="230">
        <v>17.8</v>
      </c>
      <c r="I192" s="230">
        <v>18</v>
      </c>
      <c r="J192" s="230">
        <v>18</v>
      </c>
      <c r="K192" s="230">
        <v>17.399999999999999</v>
      </c>
      <c r="L192" s="230">
        <v>16</v>
      </c>
      <c r="M192" s="230">
        <v>17.100000000000001</v>
      </c>
      <c r="N192" s="230">
        <v>17.469293226502181</v>
      </c>
      <c r="O192" s="230">
        <v>17.3</v>
      </c>
      <c r="P192" s="230">
        <v>16.8</v>
      </c>
      <c r="Q192" s="230">
        <v>17.8</v>
      </c>
      <c r="R192" s="230">
        <v>16.899999999999999</v>
      </c>
      <c r="S192" s="230">
        <v>16.1351785389156</v>
      </c>
      <c r="T192" s="230">
        <v>18.5</v>
      </c>
      <c r="U192" s="230">
        <v>18</v>
      </c>
      <c r="V192" s="230">
        <v>17.54</v>
      </c>
      <c r="W192" s="230">
        <v>19.192666666666668</v>
      </c>
      <c r="X192" s="227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  <c r="AK192" s="228"/>
      <c r="AL192" s="228"/>
      <c r="AM192" s="228"/>
      <c r="AN192" s="228"/>
      <c r="AO192" s="228"/>
      <c r="AP192" s="228"/>
      <c r="AQ192" s="228"/>
      <c r="AR192" s="228"/>
      <c r="AS192" s="228"/>
      <c r="AT192" s="228"/>
      <c r="AU192" s="228"/>
      <c r="AV192" s="228"/>
      <c r="AW192" s="228"/>
      <c r="AX192" s="228"/>
      <c r="AY192" s="228"/>
      <c r="AZ192" s="228"/>
      <c r="BA192" s="228"/>
      <c r="BB192" s="228"/>
      <c r="BC192" s="228"/>
      <c r="BD192" s="228"/>
      <c r="BE192" s="228"/>
      <c r="BF192" s="228"/>
      <c r="BG192" s="228"/>
      <c r="BH192" s="228"/>
      <c r="BI192" s="228"/>
      <c r="BJ192" s="228"/>
      <c r="BK192" s="228"/>
      <c r="BL192" s="228"/>
      <c r="BM192" s="229">
        <v>17.565624341244948</v>
      </c>
    </row>
    <row r="193" spans="1:65">
      <c r="A193" s="30"/>
      <c r="B193" s="19">
        <v>1</v>
      </c>
      <c r="C193" s="9">
        <v>5</v>
      </c>
      <c r="D193" s="230">
        <v>17.899999999999999</v>
      </c>
      <c r="E193" s="230">
        <v>18</v>
      </c>
      <c r="F193" s="230">
        <v>16.600000000000001</v>
      </c>
      <c r="G193" s="230">
        <v>18</v>
      </c>
      <c r="H193" s="230">
        <v>17.8</v>
      </c>
      <c r="I193" s="230">
        <v>17</v>
      </c>
      <c r="J193" s="230">
        <v>20</v>
      </c>
      <c r="K193" s="230">
        <v>17.7</v>
      </c>
      <c r="L193" s="230">
        <v>16</v>
      </c>
      <c r="M193" s="230">
        <v>16.5</v>
      </c>
      <c r="N193" s="230">
        <v>17.721426575071732</v>
      </c>
      <c r="O193" s="230">
        <v>16.899999999999999</v>
      </c>
      <c r="P193" s="230">
        <v>17.100000000000001</v>
      </c>
      <c r="Q193" s="230">
        <v>17.899999999999999</v>
      </c>
      <c r="R193" s="230">
        <v>17</v>
      </c>
      <c r="S193" s="230">
        <v>16.155017933580801</v>
      </c>
      <c r="T193" s="230">
        <v>18.399999999999999</v>
      </c>
      <c r="U193" s="230">
        <v>17.899999999999999</v>
      </c>
      <c r="V193" s="230">
        <v>16.850000000000001</v>
      </c>
      <c r="W193" s="230">
        <v>19.048666666666666</v>
      </c>
      <c r="X193" s="227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  <c r="AK193" s="228"/>
      <c r="AL193" s="228"/>
      <c r="AM193" s="228"/>
      <c r="AN193" s="228"/>
      <c r="AO193" s="228"/>
      <c r="AP193" s="228"/>
      <c r="AQ193" s="228"/>
      <c r="AR193" s="228"/>
      <c r="AS193" s="228"/>
      <c r="AT193" s="228"/>
      <c r="AU193" s="228"/>
      <c r="AV193" s="228"/>
      <c r="AW193" s="228"/>
      <c r="AX193" s="228"/>
      <c r="AY193" s="228"/>
      <c r="AZ193" s="228"/>
      <c r="BA193" s="228"/>
      <c r="BB193" s="228"/>
      <c r="BC193" s="228"/>
      <c r="BD193" s="228"/>
      <c r="BE193" s="228"/>
      <c r="BF193" s="228"/>
      <c r="BG193" s="228"/>
      <c r="BH193" s="228"/>
      <c r="BI193" s="228"/>
      <c r="BJ193" s="228"/>
      <c r="BK193" s="228"/>
      <c r="BL193" s="228"/>
      <c r="BM193" s="229">
        <v>80</v>
      </c>
    </row>
    <row r="194" spans="1:65">
      <c r="A194" s="30"/>
      <c r="B194" s="19">
        <v>1</v>
      </c>
      <c r="C194" s="9">
        <v>6</v>
      </c>
      <c r="D194" s="230">
        <v>17.899999999999999</v>
      </c>
      <c r="E194" s="230">
        <v>17.7</v>
      </c>
      <c r="F194" s="230">
        <v>16.899999999999999</v>
      </c>
      <c r="G194" s="243">
        <v>27</v>
      </c>
      <c r="H194" s="230">
        <v>18.8</v>
      </c>
      <c r="I194" s="230">
        <v>16</v>
      </c>
      <c r="J194" s="230">
        <v>20</v>
      </c>
      <c r="K194" s="230">
        <v>17.899999999999999</v>
      </c>
      <c r="L194" s="230">
        <v>16</v>
      </c>
      <c r="M194" s="230">
        <v>16.5</v>
      </c>
      <c r="N194" s="230">
        <v>17.80284459672653</v>
      </c>
      <c r="O194" s="230">
        <v>16.7</v>
      </c>
      <c r="P194" s="230">
        <v>16.8</v>
      </c>
      <c r="Q194" s="230">
        <v>18</v>
      </c>
      <c r="R194" s="230">
        <v>17.399999999999999</v>
      </c>
      <c r="S194" s="230">
        <v>16.1289145706223</v>
      </c>
      <c r="T194" s="230">
        <v>18.100000000000001</v>
      </c>
      <c r="U194" s="230">
        <v>18.100000000000001</v>
      </c>
      <c r="V194" s="230">
        <v>18.09</v>
      </c>
      <c r="W194" s="230">
        <v>18.581666666666667</v>
      </c>
      <c r="X194" s="227"/>
      <c r="Y194" s="228"/>
      <c r="Z194" s="228"/>
      <c r="AA194" s="228"/>
      <c r="AB194" s="228"/>
      <c r="AC194" s="228"/>
      <c r="AD194" s="228"/>
      <c r="AE194" s="228"/>
      <c r="AF194" s="228"/>
      <c r="AG194" s="228"/>
      <c r="AH194" s="228"/>
      <c r="AI194" s="228"/>
      <c r="AJ194" s="228"/>
      <c r="AK194" s="228"/>
      <c r="AL194" s="228"/>
      <c r="AM194" s="228"/>
      <c r="AN194" s="228"/>
      <c r="AO194" s="228"/>
      <c r="AP194" s="228"/>
      <c r="AQ194" s="228"/>
      <c r="AR194" s="228"/>
      <c r="AS194" s="228"/>
      <c r="AT194" s="228"/>
      <c r="AU194" s="228"/>
      <c r="AV194" s="228"/>
      <c r="AW194" s="228"/>
      <c r="AX194" s="228"/>
      <c r="AY194" s="228"/>
      <c r="AZ194" s="228"/>
      <c r="BA194" s="228"/>
      <c r="BB194" s="228"/>
      <c r="BC194" s="228"/>
      <c r="BD194" s="228"/>
      <c r="BE194" s="228"/>
      <c r="BF194" s="228"/>
      <c r="BG194" s="228"/>
      <c r="BH194" s="228"/>
      <c r="BI194" s="228"/>
      <c r="BJ194" s="228"/>
      <c r="BK194" s="228"/>
      <c r="BL194" s="228"/>
      <c r="BM194" s="231"/>
    </row>
    <row r="195" spans="1:65">
      <c r="A195" s="30"/>
      <c r="B195" s="20" t="s">
        <v>258</v>
      </c>
      <c r="C195" s="12"/>
      <c r="D195" s="232">
        <v>17.950000000000003</v>
      </c>
      <c r="E195" s="232">
        <v>17.916666666666668</v>
      </c>
      <c r="F195" s="232">
        <v>16.783333333333335</v>
      </c>
      <c r="G195" s="232">
        <v>19</v>
      </c>
      <c r="H195" s="232">
        <v>17.8</v>
      </c>
      <c r="I195" s="232">
        <v>17</v>
      </c>
      <c r="J195" s="232">
        <v>19.333333333333332</v>
      </c>
      <c r="K195" s="232">
        <v>17.75</v>
      </c>
      <c r="L195" s="232">
        <v>16.166666666666668</v>
      </c>
      <c r="M195" s="232">
        <v>17.016666666666666</v>
      </c>
      <c r="N195" s="232">
        <v>17.732135474674678</v>
      </c>
      <c r="O195" s="232">
        <v>17.666666666666664</v>
      </c>
      <c r="P195" s="232">
        <v>17.05</v>
      </c>
      <c r="Q195" s="232">
        <v>18.133333333333336</v>
      </c>
      <c r="R195" s="232">
        <v>16.966666666666669</v>
      </c>
      <c r="S195" s="232">
        <v>16.190161951156046</v>
      </c>
      <c r="T195" s="232">
        <v>18.366666666666664</v>
      </c>
      <c r="U195" s="232">
        <v>18</v>
      </c>
      <c r="V195" s="232">
        <v>17.286666666666665</v>
      </c>
      <c r="W195" s="232">
        <v>18.945277777777779</v>
      </c>
      <c r="X195" s="227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  <c r="AK195" s="228"/>
      <c r="AL195" s="228"/>
      <c r="AM195" s="228"/>
      <c r="AN195" s="228"/>
      <c r="AO195" s="228"/>
      <c r="AP195" s="228"/>
      <c r="AQ195" s="228"/>
      <c r="AR195" s="228"/>
      <c r="AS195" s="228"/>
      <c r="AT195" s="228"/>
      <c r="AU195" s="228"/>
      <c r="AV195" s="228"/>
      <c r="AW195" s="228"/>
      <c r="AX195" s="228"/>
      <c r="AY195" s="228"/>
      <c r="AZ195" s="228"/>
      <c r="BA195" s="228"/>
      <c r="BB195" s="228"/>
      <c r="BC195" s="228"/>
      <c r="BD195" s="228"/>
      <c r="BE195" s="228"/>
      <c r="BF195" s="228"/>
      <c r="BG195" s="228"/>
      <c r="BH195" s="228"/>
      <c r="BI195" s="228"/>
      <c r="BJ195" s="228"/>
      <c r="BK195" s="228"/>
      <c r="BL195" s="228"/>
      <c r="BM195" s="231"/>
    </row>
    <row r="196" spans="1:65">
      <c r="A196" s="30"/>
      <c r="B196" s="3" t="s">
        <v>259</v>
      </c>
      <c r="C196" s="29"/>
      <c r="D196" s="230">
        <v>17.899999999999999</v>
      </c>
      <c r="E196" s="230">
        <v>17.95</v>
      </c>
      <c r="F196" s="230">
        <v>16.75</v>
      </c>
      <c r="G196" s="230">
        <v>17.5</v>
      </c>
      <c r="H196" s="230">
        <v>17.8</v>
      </c>
      <c r="I196" s="230">
        <v>17</v>
      </c>
      <c r="J196" s="230">
        <v>19.5</v>
      </c>
      <c r="K196" s="230">
        <v>17.75</v>
      </c>
      <c r="L196" s="230">
        <v>16</v>
      </c>
      <c r="M196" s="230">
        <v>17.05</v>
      </c>
      <c r="N196" s="230">
        <v>17.65767302609752</v>
      </c>
      <c r="O196" s="230">
        <v>17.25</v>
      </c>
      <c r="P196" s="230">
        <v>17.05</v>
      </c>
      <c r="Q196" s="230">
        <v>18.149999999999999</v>
      </c>
      <c r="R196" s="230">
        <v>16.95</v>
      </c>
      <c r="S196" s="230">
        <v>16.172027857204249</v>
      </c>
      <c r="T196" s="230">
        <v>18.45</v>
      </c>
      <c r="U196" s="230">
        <v>18.05</v>
      </c>
      <c r="V196" s="230">
        <v>17.204999999999998</v>
      </c>
      <c r="W196" s="230">
        <v>19.009166666666665</v>
      </c>
      <c r="X196" s="227"/>
      <c r="Y196" s="228"/>
      <c r="Z196" s="228"/>
      <c r="AA196" s="228"/>
      <c r="AB196" s="228"/>
      <c r="AC196" s="228"/>
      <c r="AD196" s="228"/>
      <c r="AE196" s="228"/>
      <c r="AF196" s="228"/>
      <c r="AG196" s="228"/>
      <c r="AH196" s="228"/>
      <c r="AI196" s="228"/>
      <c r="AJ196" s="228"/>
      <c r="AK196" s="228"/>
      <c r="AL196" s="228"/>
      <c r="AM196" s="228"/>
      <c r="AN196" s="228"/>
      <c r="AO196" s="228"/>
      <c r="AP196" s="228"/>
      <c r="AQ196" s="228"/>
      <c r="AR196" s="228"/>
      <c r="AS196" s="228"/>
      <c r="AT196" s="228"/>
      <c r="AU196" s="228"/>
      <c r="AV196" s="228"/>
      <c r="AW196" s="228"/>
      <c r="AX196" s="228"/>
      <c r="AY196" s="228"/>
      <c r="AZ196" s="228"/>
      <c r="BA196" s="228"/>
      <c r="BB196" s="228"/>
      <c r="BC196" s="228"/>
      <c r="BD196" s="228"/>
      <c r="BE196" s="228"/>
      <c r="BF196" s="228"/>
      <c r="BG196" s="228"/>
      <c r="BH196" s="228"/>
      <c r="BI196" s="228"/>
      <c r="BJ196" s="228"/>
      <c r="BK196" s="228"/>
      <c r="BL196" s="228"/>
      <c r="BM196" s="231"/>
    </row>
    <row r="197" spans="1:65">
      <c r="A197" s="30"/>
      <c r="B197" s="3" t="s">
        <v>260</v>
      </c>
      <c r="C197" s="29"/>
      <c r="D197" s="24">
        <v>8.3666002653408733E-2</v>
      </c>
      <c r="E197" s="24">
        <v>0.11690451944500156</v>
      </c>
      <c r="F197" s="24">
        <v>0.24832774042918881</v>
      </c>
      <c r="G197" s="24">
        <v>3.9496835316262997</v>
      </c>
      <c r="H197" s="24">
        <v>0.55136195008360944</v>
      </c>
      <c r="I197" s="24">
        <v>0.89442719099991586</v>
      </c>
      <c r="J197" s="24">
        <v>0.81649658092772603</v>
      </c>
      <c r="K197" s="24">
        <v>0.20736441353327759</v>
      </c>
      <c r="L197" s="24">
        <v>0.40824829046386296</v>
      </c>
      <c r="M197" s="24">
        <v>0.45350486950711655</v>
      </c>
      <c r="N197" s="24">
        <v>0.38233033725899518</v>
      </c>
      <c r="O197" s="24">
        <v>1.0171856598805682</v>
      </c>
      <c r="P197" s="24">
        <v>0.22583179581272436</v>
      </c>
      <c r="Q197" s="24">
        <v>0.26583202716502474</v>
      </c>
      <c r="R197" s="24">
        <v>0.25819888974716038</v>
      </c>
      <c r="S197" s="24">
        <v>6.3380857357340739E-2</v>
      </c>
      <c r="T197" s="24">
        <v>0.30767948691238228</v>
      </c>
      <c r="U197" s="24">
        <v>0.17888543819998373</v>
      </c>
      <c r="V197" s="24">
        <v>0.47458051652661282</v>
      </c>
      <c r="W197" s="24">
        <v>0.26444906391856987</v>
      </c>
      <c r="X197" s="155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86</v>
      </c>
      <c r="C198" s="29"/>
      <c r="D198" s="13">
        <v>4.6610586436439394E-3</v>
      </c>
      <c r="E198" s="13">
        <v>6.5249034108838073E-3</v>
      </c>
      <c r="F198" s="13">
        <v>1.4796091783268447E-2</v>
      </c>
      <c r="G198" s="13">
        <v>0.20787808061191052</v>
      </c>
      <c r="H198" s="13">
        <v>3.097539045413536E-2</v>
      </c>
      <c r="I198" s="13">
        <v>5.2613364176465637E-2</v>
      </c>
      <c r="J198" s="13">
        <v>4.2232581772123766E-2</v>
      </c>
      <c r="K198" s="13">
        <v>1.1682502170888879E-2</v>
      </c>
      <c r="L198" s="13">
        <v>2.5252471575084305E-2</v>
      </c>
      <c r="M198" s="13">
        <v>2.6650628962220365E-2</v>
      </c>
      <c r="N198" s="13">
        <v>2.1561437865453122E-2</v>
      </c>
      <c r="O198" s="13">
        <v>5.7576546785692545E-2</v>
      </c>
      <c r="P198" s="13">
        <v>1.3245266616582074E-2</v>
      </c>
      <c r="Q198" s="13">
        <v>1.4659854439247685E-2</v>
      </c>
      <c r="R198" s="13">
        <v>1.5218009218889607E-2</v>
      </c>
      <c r="S198" s="13">
        <v>3.9147759947401311E-3</v>
      </c>
      <c r="T198" s="13">
        <v>1.6752059178532612E-2</v>
      </c>
      <c r="U198" s="13">
        <v>9.9380798999990968E-3</v>
      </c>
      <c r="V198" s="13">
        <v>2.7453558611257974E-2</v>
      </c>
      <c r="W198" s="13">
        <v>1.3958574111209938E-2</v>
      </c>
      <c r="X198" s="155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261</v>
      </c>
      <c r="C199" s="29"/>
      <c r="D199" s="13">
        <v>2.1882265684830982E-2</v>
      </c>
      <c r="E199" s="13">
        <v>1.9984619880402121E-2</v>
      </c>
      <c r="F199" s="13">
        <v>-4.4535337470172132E-2</v>
      </c>
      <c r="G199" s="13">
        <v>8.1658108524333306E-2</v>
      </c>
      <c r="H199" s="13">
        <v>1.3342859564901888E-2</v>
      </c>
      <c r="I199" s="13">
        <v>-3.2200639741385984E-2</v>
      </c>
      <c r="J199" s="13">
        <v>0.10063456656861991</v>
      </c>
      <c r="K199" s="13">
        <v>1.0496390858258708E-2</v>
      </c>
      <c r="L199" s="13">
        <v>-7.9641784852102271E-2</v>
      </c>
      <c r="M199" s="13">
        <v>-3.1251816839171664E-2</v>
      </c>
      <c r="N199" s="13">
        <v>9.4793746123076339E-3</v>
      </c>
      <c r="O199" s="13">
        <v>5.752276347187113E-3</v>
      </c>
      <c r="P199" s="13">
        <v>-2.9354171034742915E-2</v>
      </c>
      <c r="Q199" s="13">
        <v>3.2319317609188492E-2</v>
      </c>
      <c r="R199" s="13">
        <v>-3.4098285545814511E-2</v>
      </c>
      <c r="S199" s="13">
        <v>-7.8304213011048507E-2</v>
      </c>
      <c r="T199" s="13">
        <v>4.5602838240188737E-2</v>
      </c>
      <c r="U199" s="13">
        <v>2.4728734391473717E-2</v>
      </c>
      <c r="V199" s="13">
        <v>-1.5880885823299606E-2</v>
      </c>
      <c r="W199" s="13">
        <v>7.8542806662063036E-2</v>
      </c>
      <c r="X199" s="155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262</v>
      </c>
      <c r="C200" s="47"/>
      <c r="D200" s="45">
        <v>0.21</v>
      </c>
      <c r="E200" s="45">
        <v>0.18</v>
      </c>
      <c r="F200" s="45">
        <v>0.98</v>
      </c>
      <c r="G200" s="45">
        <v>1.29</v>
      </c>
      <c r="H200" s="45">
        <v>0.06</v>
      </c>
      <c r="I200" s="45">
        <v>0.76</v>
      </c>
      <c r="J200" s="45">
        <v>1.63</v>
      </c>
      <c r="K200" s="45">
        <v>0.01</v>
      </c>
      <c r="L200" s="45">
        <v>1.61</v>
      </c>
      <c r="M200" s="45">
        <v>0.74</v>
      </c>
      <c r="N200" s="45">
        <v>0.01</v>
      </c>
      <c r="O200" s="45">
        <v>0.08</v>
      </c>
      <c r="P200" s="45">
        <v>0.71</v>
      </c>
      <c r="Q200" s="45">
        <v>0.4</v>
      </c>
      <c r="R200" s="45">
        <v>0.79</v>
      </c>
      <c r="S200" s="45">
        <v>1.59</v>
      </c>
      <c r="T200" s="45">
        <v>0.64</v>
      </c>
      <c r="U200" s="45">
        <v>0.27</v>
      </c>
      <c r="V200" s="45">
        <v>0.47</v>
      </c>
      <c r="W200" s="45">
        <v>1.23</v>
      </c>
      <c r="X200" s="155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BM201" s="55"/>
    </row>
    <row r="202" spans="1:65" ht="15">
      <c r="B202" s="8" t="s">
        <v>504</v>
      </c>
      <c r="BM202" s="28" t="s">
        <v>66</v>
      </c>
    </row>
    <row r="203" spans="1:65" ht="15">
      <c r="A203" s="25" t="s">
        <v>51</v>
      </c>
      <c r="B203" s="18" t="s">
        <v>110</v>
      </c>
      <c r="C203" s="15" t="s">
        <v>111</v>
      </c>
      <c r="D203" s="16" t="s">
        <v>225</v>
      </c>
      <c r="E203" s="17" t="s">
        <v>225</v>
      </c>
      <c r="F203" s="17" t="s">
        <v>225</v>
      </c>
      <c r="G203" s="17" t="s">
        <v>225</v>
      </c>
      <c r="H203" s="17" t="s">
        <v>225</v>
      </c>
      <c r="I203" s="17" t="s">
        <v>225</v>
      </c>
      <c r="J203" s="17" t="s">
        <v>225</v>
      </c>
      <c r="K203" s="17" t="s">
        <v>225</v>
      </c>
      <c r="L203" s="17" t="s">
        <v>225</v>
      </c>
      <c r="M203" s="17" t="s">
        <v>225</v>
      </c>
      <c r="N203" s="17" t="s">
        <v>225</v>
      </c>
      <c r="O203" s="17" t="s">
        <v>225</v>
      </c>
      <c r="P203" s="17" t="s">
        <v>225</v>
      </c>
      <c r="Q203" s="17" t="s">
        <v>225</v>
      </c>
      <c r="R203" s="17" t="s">
        <v>225</v>
      </c>
      <c r="S203" s="17" t="s">
        <v>225</v>
      </c>
      <c r="T203" s="17" t="s">
        <v>225</v>
      </c>
      <c r="U203" s="17" t="s">
        <v>225</v>
      </c>
      <c r="V203" s="17" t="s">
        <v>225</v>
      </c>
      <c r="W203" s="17" t="s">
        <v>225</v>
      </c>
      <c r="X203" s="155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226</v>
      </c>
      <c r="C204" s="9" t="s">
        <v>226</v>
      </c>
      <c r="D204" s="153" t="s">
        <v>228</v>
      </c>
      <c r="E204" s="154" t="s">
        <v>229</v>
      </c>
      <c r="F204" s="154" t="s">
        <v>231</v>
      </c>
      <c r="G204" s="154" t="s">
        <v>232</v>
      </c>
      <c r="H204" s="154" t="s">
        <v>233</v>
      </c>
      <c r="I204" s="154" t="s">
        <v>234</v>
      </c>
      <c r="J204" s="154" t="s">
        <v>235</v>
      </c>
      <c r="K204" s="154" t="s">
        <v>236</v>
      </c>
      <c r="L204" s="154" t="s">
        <v>237</v>
      </c>
      <c r="M204" s="154" t="s">
        <v>238</v>
      </c>
      <c r="N204" s="154" t="s">
        <v>239</v>
      </c>
      <c r="O204" s="154" t="s">
        <v>241</v>
      </c>
      <c r="P204" s="154" t="s">
        <v>242</v>
      </c>
      <c r="Q204" s="154" t="s">
        <v>243</v>
      </c>
      <c r="R204" s="154" t="s">
        <v>244</v>
      </c>
      <c r="S204" s="154" t="s">
        <v>245</v>
      </c>
      <c r="T204" s="154" t="s">
        <v>247</v>
      </c>
      <c r="U204" s="154" t="s">
        <v>249</v>
      </c>
      <c r="V204" s="154" t="s">
        <v>250</v>
      </c>
      <c r="W204" s="154" t="s">
        <v>251</v>
      </c>
      <c r="X204" s="155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266</v>
      </c>
      <c r="E205" s="11" t="s">
        <v>287</v>
      </c>
      <c r="F205" s="11" t="s">
        <v>286</v>
      </c>
      <c r="G205" s="11" t="s">
        <v>286</v>
      </c>
      <c r="H205" s="11" t="s">
        <v>266</v>
      </c>
      <c r="I205" s="11" t="s">
        <v>286</v>
      </c>
      <c r="J205" s="11" t="s">
        <v>286</v>
      </c>
      <c r="K205" s="11" t="s">
        <v>266</v>
      </c>
      <c r="L205" s="11" t="s">
        <v>286</v>
      </c>
      <c r="M205" s="11" t="s">
        <v>287</v>
      </c>
      <c r="N205" s="11" t="s">
        <v>266</v>
      </c>
      <c r="O205" s="11" t="s">
        <v>266</v>
      </c>
      <c r="P205" s="11" t="s">
        <v>266</v>
      </c>
      <c r="Q205" s="11" t="s">
        <v>287</v>
      </c>
      <c r="R205" s="11" t="s">
        <v>287</v>
      </c>
      <c r="S205" s="11" t="s">
        <v>286</v>
      </c>
      <c r="T205" s="11" t="s">
        <v>287</v>
      </c>
      <c r="U205" s="11" t="s">
        <v>286</v>
      </c>
      <c r="V205" s="11" t="s">
        <v>287</v>
      </c>
      <c r="W205" s="11" t="s">
        <v>286</v>
      </c>
      <c r="X205" s="155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 t="s">
        <v>289</v>
      </c>
      <c r="E206" s="26" t="s">
        <v>290</v>
      </c>
      <c r="F206" s="26" t="s">
        <v>290</v>
      </c>
      <c r="G206" s="26" t="s">
        <v>293</v>
      </c>
      <c r="H206" s="26" t="s">
        <v>291</v>
      </c>
      <c r="I206" s="26" t="s">
        <v>293</v>
      </c>
      <c r="J206" s="26" t="s">
        <v>293</v>
      </c>
      <c r="K206" s="26" t="s">
        <v>117</v>
      </c>
      <c r="L206" s="26" t="s">
        <v>290</v>
      </c>
      <c r="M206" s="26" t="s">
        <v>291</v>
      </c>
      <c r="N206" s="26" t="s">
        <v>289</v>
      </c>
      <c r="O206" s="26" t="s">
        <v>291</v>
      </c>
      <c r="P206" s="26" t="s">
        <v>291</v>
      </c>
      <c r="Q206" s="26" t="s">
        <v>293</v>
      </c>
      <c r="R206" s="26" t="s">
        <v>290</v>
      </c>
      <c r="S206" s="26" t="s">
        <v>290</v>
      </c>
      <c r="T206" s="26" t="s">
        <v>290</v>
      </c>
      <c r="U206" s="26" t="s">
        <v>293</v>
      </c>
      <c r="V206" s="26" t="s">
        <v>289</v>
      </c>
      <c r="W206" s="26" t="s">
        <v>289</v>
      </c>
      <c r="X206" s="155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26">
        <v>16</v>
      </c>
      <c r="E207" s="226">
        <v>18</v>
      </c>
      <c r="F207" s="226">
        <v>19</v>
      </c>
      <c r="G207" s="226">
        <v>21</v>
      </c>
      <c r="H207" s="226">
        <v>18</v>
      </c>
      <c r="I207" s="226">
        <v>19</v>
      </c>
      <c r="J207" s="226">
        <v>20</v>
      </c>
      <c r="K207" s="226">
        <v>20</v>
      </c>
      <c r="L207" s="226">
        <v>18</v>
      </c>
      <c r="M207" s="226">
        <v>17</v>
      </c>
      <c r="N207" s="226">
        <v>18.398464282875967</v>
      </c>
      <c r="O207" s="226">
        <v>19</v>
      </c>
      <c r="P207" s="226">
        <v>18</v>
      </c>
      <c r="Q207" s="226">
        <v>16</v>
      </c>
      <c r="R207" s="226">
        <v>17</v>
      </c>
      <c r="S207" s="226">
        <v>17.408000000000001</v>
      </c>
      <c r="T207" s="226">
        <v>21</v>
      </c>
      <c r="U207" s="226">
        <v>18</v>
      </c>
      <c r="V207" s="226">
        <v>17</v>
      </c>
      <c r="W207" s="241">
        <v>25.333666666666669</v>
      </c>
      <c r="X207" s="227"/>
      <c r="Y207" s="228"/>
      <c r="Z207" s="228"/>
      <c r="AA207" s="228"/>
      <c r="AB207" s="228"/>
      <c r="AC207" s="228"/>
      <c r="AD207" s="228"/>
      <c r="AE207" s="228"/>
      <c r="AF207" s="228"/>
      <c r="AG207" s="228"/>
      <c r="AH207" s="228"/>
      <c r="AI207" s="228"/>
      <c r="AJ207" s="228"/>
      <c r="AK207" s="228"/>
      <c r="AL207" s="228"/>
      <c r="AM207" s="228"/>
      <c r="AN207" s="228"/>
      <c r="AO207" s="228"/>
      <c r="AP207" s="228"/>
      <c r="AQ207" s="228"/>
      <c r="AR207" s="228"/>
      <c r="AS207" s="228"/>
      <c r="AT207" s="228"/>
      <c r="AU207" s="228"/>
      <c r="AV207" s="228"/>
      <c r="AW207" s="228"/>
      <c r="AX207" s="228"/>
      <c r="AY207" s="228"/>
      <c r="AZ207" s="228"/>
      <c r="BA207" s="228"/>
      <c r="BB207" s="228"/>
      <c r="BC207" s="228"/>
      <c r="BD207" s="228"/>
      <c r="BE207" s="228"/>
      <c r="BF207" s="228"/>
      <c r="BG207" s="228"/>
      <c r="BH207" s="228"/>
      <c r="BI207" s="228"/>
      <c r="BJ207" s="228"/>
      <c r="BK207" s="228"/>
      <c r="BL207" s="228"/>
      <c r="BM207" s="229">
        <v>1</v>
      </c>
    </row>
    <row r="208" spans="1:65">
      <c r="A208" s="30"/>
      <c r="B208" s="19">
        <v>1</v>
      </c>
      <c r="C208" s="9">
        <v>2</v>
      </c>
      <c r="D208" s="230">
        <v>16</v>
      </c>
      <c r="E208" s="230">
        <v>17</v>
      </c>
      <c r="F208" s="230">
        <v>19</v>
      </c>
      <c r="G208" s="230">
        <v>20</v>
      </c>
      <c r="H208" s="230">
        <v>19</v>
      </c>
      <c r="I208" s="230">
        <v>21</v>
      </c>
      <c r="J208" s="230">
        <v>20</v>
      </c>
      <c r="K208" s="230">
        <v>20</v>
      </c>
      <c r="L208" s="230">
        <v>19</v>
      </c>
      <c r="M208" s="230">
        <v>18</v>
      </c>
      <c r="N208" s="230">
        <v>17.925987270096751</v>
      </c>
      <c r="O208" s="230">
        <v>18</v>
      </c>
      <c r="P208" s="230">
        <v>18</v>
      </c>
      <c r="Q208" s="230">
        <v>16</v>
      </c>
      <c r="R208" s="230">
        <v>17</v>
      </c>
      <c r="S208" s="230">
        <v>16.561</v>
      </c>
      <c r="T208" s="230">
        <v>21</v>
      </c>
      <c r="U208" s="230">
        <v>18</v>
      </c>
      <c r="V208" s="230">
        <v>17</v>
      </c>
      <c r="W208" s="242">
        <v>23.242333333333335</v>
      </c>
      <c r="X208" s="227"/>
      <c r="Y208" s="228"/>
      <c r="Z208" s="228"/>
      <c r="AA208" s="228"/>
      <c r="AB208" s="228"/>
      <c r="AC208" s="228"/>
      <c r="AD208" s="228"/>
      <c r="AE208" s="228"/>
      <c r="AF208" s="228"/>
      <c r="AG208" s="228"/>
      <c r="AH208" s="228"/>
      <c r="AI208" s="228"/>
      <c r="AJ208" s="228"/>
      <c r="AK208" s="228"/>
      <c r="AL208" s="228"/>
      <c r="AM208" s="228"/>
      <c r="AN208" s="228"/>
      <c r="AO208" s="228"/>
      <c r="AP208" s="228"/>
      <c r="AQ208" s="228"/>
      <c r="AR208" s="228"/>
      <c r="AS208" s="228"/>
      <c r="AT208" s="228"/>
      <c r="AU208" s="228"/>
      <c r="AV208" s="228"/>
      <c r="AW208" s="228"/>
      <c r="AX208" s="228"/>
      <c r="AY208" s="228"/>
      <c r="AZ208" s="228"/>
      <c r="BA208" s="228"/>
      <c r="BB208" s="228"/>
      <c r="BC208" s="228"/>
      <c r="BD208" s="228"/>
      <c r="BE208" s="228"/>
      <c r="BF208" s="228"/>
      <c r="BG208" s="228"/>
      <c r="BH208" s="228"/>
      <c r="BI208" s="228"/>
      <c r="BJ208" s="228"/>
      <c r="BK208" s="228"/>
      <c r="BL208" s="228"/>
      <c r="BM208" s="229">
        <v>24</v>
      </c>
    </row>
    <row r="209" spans="1:65">
      <c r="A209" s="30"/>
      <c r="B209" s="19">
        <v>1</v>
      </c>
      <c r="C209" s="9">
        <v>3</v>
      </c>
      <c r="D209" s="230">
        <v>16</v>
      </c>
      <c r="E209" s="230">
        <v>18</v>
      </c>
      <c r="F209" s="230">
        <v>19</v>
      </c>
      <c r="G209" s="230">
        <v>20</v>
      </c>
      <c r="H209" s="230">
        <v>19</v>
      </c>
      <c r="I209" s="230">
        <v>19</v>
      </c>
      <c r="J209" s="230">
        <v>21</v>
      </c>
      <c r="K209" s="230">
        <v>20</v>
      </c>
      <c r="L209" s="230">
        <v>18</v>
      </c>
      <c r="M209" s="230">
        <v>18</v>
      </c>
      <c r="N209" s="230">
        <v>18.120808838919974</v>
      </c>
      <c r="O209" s="230">
        <v>18</v>
      </c>
      <c r="P209" s="230">
        <v>18</v>
      </c>
      <c r="Q209" s="230">
        <v>16</v>
      </c>
      <c r="R209" s="230">
        <v>18</v>
      </c>
      <c r="S209" s="230">
        <v>16.362500000000001</v>
      </c>
      <c r="T209" s="230">
        <v>21</v>
      </c>
      <c r="U209" s="230">
        <v>18</v>
      </c>
      <c r="V209" s="230">
        <v>17</v>
      </c>
      <c r="W209" s="242">
        <v>25.997</v>
      </c>
      <c r="X209" s="227"/>
      <c r="Y209" s="228"/>
      <c r="Z209" s="228"/>
      <c r="AA209" s="228"/>
      <c r="AB209" s="228"/>
      <c r="AC209" s="228"/>
      <c r="AD209" s="228"/>
      <c r="AE209" s="228"/>
      <c r="AF209" s="228"/>
      <c r="AG209" s="228"/>
      <c r="AH209" s="228"/>
      <c r="AI209" s="228"/>
      <c r="AJ209" s="228"/>
      <c r="AK209" s="228"/>
      <c r="AL209" s="228"/>
      <c r="AM209" s="228"/>
      <c r="AN209" s="228"/>
      <c r="AO209" s="228"/>
      <c r="AP209" s="228"/>
      <c r="AQ209" s="228"/>
      <c r="AR209" s="228"/>
      <c r="AS209" s="228"/>
      <c r="AT209" s="228"/>
      <c r="AU209" s="228"/>
      <c r="AV209" s="228"/>
      <c r="AW209" s="228"/>
      <c r="AX209" s="228"/>
      <c r="AY209" s="228"/>
      <c r="AZ209" s="228"/>
      <c r="BA209" s="228"/>
      <c r="BB209" s="228"/>
      <c r="BC209" s="228"/>
      <c r="BD209" s="228"/>
      <c r="BE209" s="228"/>
      <c r="BF209" s="228"/>
      <c r="BG209" s="228"/>
      <c r="BH209" s="228"/>
      <c r="BI209" s="228"/>
      <c r="BJ209" s="228"/>
      <c r="BK209" s="228"/>
      <c r="BL209" s="228"/>
      <c r="BM209" s="229">
        <v>16</v>
      </c>
    </row>
    <row r="210" spans="1:65">
      <c r="A210" s="30"/>
      <c r="B210" s="19">
        <v>1</v>
      </c>
      <c r="C210" s="9">
        <v>4</v>
      </c>
      <c r="D210" s="230">
        <v>17</v>
      </c>
      <c r="E210" s="230">
        <v>18</v>
      </c>
      <c r="F210" s="230">
        <v>19</v>
      </c>
      <c r="G210" s="230">
        <v>20</v>
      </c>
      <c r="H210" s="230">
        <v>18</v>
      </c>
      <c r="I210" s="230">
        <v>19</v>
      </c>
      <c r="J210" s="230">
        <v>20</v>
      </c>
      <c r="K210" s="230">
        <v>20</v>
      </c>
      <c r="L210" s="230">
        <v>18</v>
      </c>
      <c r="M210" s="230">
        <v>17</v>
      </c>
      <c r="N210" s="230">
        <v>17.857782331160166</v>
      </c>
      <c r="O210" s="230">
        <v>17</v>
      </c>
      <c r="P210" s="230">
        <v>18</v>
      </c>
      <c r="Q210" s="230">
        <v>16</v>
      </c>
      <c r="R210" s="230">
        <v>18</v>
      </c>
      <c r="S210" s="230">
        <v>16.3705</v>
      </c>
      <c r="T210" s="230">
        <v>21</v>
      </c>
      <c r="U210" s="230">
        <v>18</v>
      </c>
      <c r="V210" s="230">
        <v>17</v>
      </c>
      <c r="W210" s="242">
        <v>23.722999999999999</v>
      </c>
      <c r="X210" s="227"/>
      <c r="Y210" s="228"/>
      <c r="Z210" s="228"/>
      <c r="AA210" s="228"/>
      <c r="AB210" s="228"/>
      <c r="AC210" s="228"/>
      <c r="AD210" s="228"/>
      <c r="AE210" s="228"/>
      <c r="AF210" s="228"/>
      <c r="AG210" s="228"/>
      <c r="AH210" s="228"/>
      <c r="AI210" s="228"/>
      <c r="AJ210" s="228"/>
      <c r="AK210" s="228"/>
      <c r="AL210" s="228"/>
      <c r="AM210" s="228"/>
      <c r="AN210" s="228"/>
      <c r="AO210" s="228"/>
      <c r="AP210" s="228"/>
      <c r="AQ210" s="228"/>
      <c r="AR210" s="228"/>
      <c r="AS210" s="228"/>
      <c r="AT210" s="228"/>
      <c r="AU210" s="228"/>
      <c r="AV210" s="228"/>
      <c r="AW210" s="228"/>
      <c r="AX210" s="228"/>
      <c r="AY210" s="228"/>
      <c r="AZ210" s="228"/>
      <c r="BA210" s="228"/>
      <c r="BB210" s="228"/>
      <c r="BC210" s="228"/>
      <c r="BD210" s="228"/>
      <c r="BE210" s="228"/>
      <c r="BF210" s="228"/>
      <c r="BG210" s="228"/>
      <c r="BH210" s="228"/>
      <c r="BI210" s="228"/>
      <c r="BJ210" s="228"/>
      <c r="BK210" s="228"/>
      <c r="BL210" s="228"/>
      <c r="BM210" s="229">
        <v>18.276341954661799</v>
      </c>
    </row>
    <row r="211" spans="1:65">
      <c r="A211" s="30"/>
      <c r="B211" s="19">
        <v>1</v>
      </c>
      <c r="C211" s="9">
        <v>5</v>
      </c>
      <c r="D211" s="230">
        <v>16</v>
      </c>
      <c r="E211" s="230">
        <v>18</v>
      </c>
      <c r="F211" s="230">
        <v>19</v>
      </c>
      <c r="G211" s="230">
        <v>20</v>
      </c>
      <c r="H211" s="230">
        <v>19</v>
      </c>
      <c r="I211" s="230">
        <v>19</v>
      </c>
      <c r="J211" s="230">
        <v>19</v>
      </c>
      <c r="K211" s="230">
        <v>20</v>
      </c>
      <c r="L211" s="230">
        <v>18</v>
      </c>
      <c r="M211" s="230">
        <v>17</v>
      </c>
      <c r="N211" s="230">
        <v>18.330279233247254</v>
      </c>
      <c r="O211" s="230">
        <v>18</v>
      </c>
      <c r="P211" s="230">
        <v>18</v>
      </c>
      <c r="Q211" s="230">
        <v>16</v>
      </c>
      <c r="R211" s="230">
        <v>17</v>
      </c>
      <c r="S211" s="230">
        <v>16.6175</v>
      </c>
      <c r="T211" s="230">
        <v>21</v>
      </c>
      <c r="U211" s="230">
        <v>18</v>
      </c>
      <c r="V211" s="230">
        <v>17</v>
      </c>
      <c r="W211" s="242">
        <v>22.119</v>
      </c>
      <c r="X211" s="227"/>
      <c r="Y211" s="228"/>
      <c r="Z211" s="228"/>
      <c r="AA211" s="228"/>
      <c r="AB211" s="228"/>
      <c r="AC211" s="228"/>
      <c r="AD211" s="228"/>
      <c r="AE211" s="228"/>
      <c r="AF211" s="228"/>
      <c r="AG211" s="228"/>
      <c r="AH211" s="228"/>
      <c r="AI211" s="228"/>
      <c r="AJ211" s="228"/>
      <c r="AK211" s="228"/>
      <c r="AL211" s="228"/>
      <c r="AM211" s="228"/>
      <c r="AN211" s="228"/>
      <c r="AO211" s="228"/>
      <c r="AP211" s="228"/>
      <c r="AQ211" s="228"/>
      <c r="AR211" s="228"/>
      <c r="AS211" s="228"/>
      <c r="AT211" s="228"/>
      <c r="AU211" s="228"/>
      <c r="AV211" s="228"/>
      <c r="AW211" s="228"/>
      <c r="AX211" s="228"/>
      <c r="AY211" s="228"/>
      <c r="AZ211" s="228"/>
      <c r="BA211" s="228"/>
      <c r="BB211" s="228"/>
      <c r="BC211" s="228"/>
      <c r="BD211" s="228"/>
      <c r="BE211" s="228"/>
      <c r="BF211" s="228"/>
      <c r="BG211" s="228"/>
      <c r="BH211" s="228"/>
      <c r="BI211" s="228"/>
      <c r="BJ211" s="228"/>
      <c r="BK211" s="228"/>
      <c r="BL211" s="228"/>
      <c r="BM211" s="229">
        <v>81</v>
      </c>
    </row>
    <row r="212" spans="1:65">
      <c r="A212" s="30"/>
      <c r="B212" s="19">
        <v>1</v>
      </c>
      <c r="C212" s="9">
        <v>6</v>
      </c>
      <c r="D212" s="230">
        <v>16</v>
      </c>
      <c r="E212" s="230">
        <v>18</v>
      </c>
      <c r="F212" s="230">
        <v>19</v>
      </c>
      <c r="G212" s="230">
        <v>22</v>
      </c>
      <c r="H212" s="230">
        <v>19</v>
      </c>
      <c r="I212" s="230">
        <v>19</v>
      </c>
      <c r="J212" s="230">
        <v>19</v>
      </c>
      <c r="K212" s="230">
        <v>20</v>
      </c>
      <c r="L212" s="230">
        <v>18</v>
      </c>
      <c r="M212" s="230">
        <v>17</v>
      </c>
      <c r="N212" s="230">
        <v>18.190660875145412</v>
      </c>
      <c r="O212" s="230">
        <v>18</v>
      </c>
      <c r="P212" s="230">
        <v>18</v>
      </c>
      <c r="Q212" s="230">
        <v>16</v>
      </c>
      <c r="R212" s="230">
        <v>18</v>
      </c>
      <c r="S212" s="230">
        <v>16.359500000000001</v>
      </c>
      <c r="T212" s="230">
        <v>21</v>
      </c>
      <c r="U212" s="230">
        <v>18</v>
      </c>
      <c r="V212" s="230">
        <v>18</v>
      </c>
      <c r="W212" s="242">
        <v>22.817500000000003</v>
      </c>
      <c r="X212" s="227"/>
      <c r="Y212" s="228"/>
      <c r="Z212" s="228"/>
      <c r="AA212" s="228"/>
      <c r="AB212" s="228"/>
      <c r="AC212" s="228"/>
      <c r="AD212" s="228"/>
      <c r="AE212" s="228"/>
      <c r="AF212" s="228"/>
      <c r="AG212" s="228"/>
      <c r="AH212" s="228"/>
      <c r="AI212" s="228"/>
      <c r="AJ212" s="228"/>
      <c r="AK212" s="228"/>
      <c r="AL212" s="228"/>
      <c r="AM212" s="228"/>
      <c r="AN212" s="228"/>
      <c r="AO212" s="228"/>
      <c r="AP212" s="228"/>
      <c r="AQ212" s="228"/>
      <c r="AR212" s="228"/>
      <c r="AS212" s="228"/>
      <c r="AT212" s="228"/>
      <c r="AU212" s="228"/>
      <c r="AV212" s="228"/>
      <c r="AW212" s="228"/>
      <c r="AX212" s="228"/>
      <c r="AY212" s="228"/>
      <c r="AZ212" s="228"/>
      <c r="BA212" s="228"/>
      <c r="BB212" s="228"/>
      <c r="BC212" s="228"/>
      <c r="BD212" s="228"/>
      <c r="BE212" s="228"/>
      <c r="BF212" s="228"/>
      <c r="BG212" s="228"/>
      <c r="BH212" s="228"/>
      <c r="BI212" s="228"/>
      <c r="BJ212" s="228"/>
      <c r="BK212" s="228"/>
      <c r="BL212" s="228"/>
      <c r="BM212" s="231"/>
    </row>
    <row r="213" spans="1:65">
      <c r="A213" s="30"/>
      <c r="B213" s="20" t="s">
        <v>258</v>
      </c>
      <c r="C213" s="12"/>
      <c r="D213" s="232">
        <v>16.166666666666668</v>
      </c>
      <c r="E213" s="232">
        <v>17.833333333333332</v>
      </c>
      <c r="F213" s="232">
        <v>19</v>
      </c>
      <c r="G213" s="232">
        <v>20.5</v>
      </c>
      <c r="H213" s="232">
        <v>18.666666666666668</v>
      </c>
      <c r="I213" s="232">
        <v>19.333333333333332</v>
      </c>
      <c r="J213" s="232">
        <v>19.833333333333332</v>
      </c>
      <c r="K213" s="232">
        <v>20</v>
      </c>
      <c r="L213" s="232">
        <v>18.166666666666668</v>
      </c>
      <c r="M213" s="232">
        <v>17.333333333333332</v>
      </c>
      <c r="N213" s="232">
        <v>18.137330471907585</v>
      </c>
      <c r="O213" s="232">
        <v>18</v>
      </c>
      <c r="P213" s="232">
        <v>18</v>
      </c>
      <c r="Q213" s="232">
        <v>16</v>
      </c>
      <c r="R213" s="232">
        <v>17.5</v>
      </c>
      <c r="S213" s="232">
        <v>16.613166666666668</v>
      </c>
      <c r="T213" s="232">
        <v>21</v>
      </c>
      <c r="U213" s="232">
        <v>18</v>
      </c>
      <c r="V213" s="232">
        <v>17.166666666666668</v>
      </c>
      <c r="W213" s="232">
        <v>23.872083333333336</v>
      </c>
      <c r="X213" s="227"/>
      <c r="Y213" s="228"/>
      <c r="Z213" s="228"/>
      <c r="AA213" s="228"/>
      <c r="AB213" s="228"/>
      <c r="AC213" s="228"/>
      <c r="AD213" s="228"/>
      <c r="AE213" s="228"/>
      <c r="AF213" s="228"/>
      <c r="AG213" s="228"/>
      <c r="AH213" s="228"/>
      <c r="AI213" s="228"/>
      <c r="AJ213" s="228"/>
      <c r="AK213" s="228"/>
      <c r="AL213" s="228"/>
      <c r="AM213" s="228"/>
      <c r="AN213" s="228"/>
      <c r="AO213" s="228"/>
      <c r="AP213" s="228"/>
      <c r="AQ213" s="228"/>
      <c r="AR213" s="228"/>
      <c r="AS213" s="228"/>
      <c r="AT213" s="228"/>
      <c r="AU213" s="228"/>
      <c r="AV213" s="228"/>
      <c r="AW213" s="228"/>
      <c r="AX213" s="228"/>
      <c r="AY213" s="228"/>
      <c r="AZ213" s="228"/>
      <c r="BA213" s="228"/>
      <c r="BB213" s="228"/>
      <c r="BC213" s="228"/>
      <c r="BD213" s="228"/>
      <c r="BE213" s="228"/>
      <c r="BF213" s="228"/>
      <c r="BG213" s="228"/>
      <c r="BH213" s="228"/>
      <c r="BI213" s="228"/>
      <c r="BJ213" s="228"/>
      <c r="BK213" s="228"/>
      <c r="BL213" s="228"/>
      <c r="BM213" s="231"/>
    </row>
    <row r="214" spans="1:65">
      <c r="A214" s="30"/>
      <c r="B214" s="3" t="s">
        <v>259</v>
      </c>
      <c r="C214" s="29"/>
      <c r="D214" s="230">
        <v>16</v>
      </c>
      <c r="E214" s="230">
        <v>18</v>
      </c>
      <c r="F214" s="230">
        <v>19</v>
      </c>
      <c r="G214" s="230">
        <v>20</v>
      </c>
      <c r="H214" s="230">
        <v>19</v>
      </c>
      <c r="I214" s="230">
        <v>19</v>
      </c>
      <c r="J214" s="230">
        <v>20</v>
      </c>
      <c r="K214" s="230">
        <v>20</v>
      </c>
      <c r="L214" s="230">
        <v>18</v>
      </c>
      <c r="M214" s="230">
        <v>17</v>
      </c>
      <c r="N214" s="230">
        <v>18.155734857032691</v>
      </c>
      <c r="O214" s="230">
        <v>18</v>
      </c>
      <c r="P214" s="230">
        <v>18</v>
      </c>
      <c r="Q214" s="230">
        <v>16</v>
      </c>
      <c r="R214" s="230">
        <v>17.5</v>
      </c>
      <c r="S214" s="230">
        <v>16.46575</v>
      </c>
      <c r="T214" s="230">
        <v>21</v>
      </c>
      <c r="U214" s="230">
        <v>18</v>
      </c>
      <c r="V214" s="230">
        <v>17</v>
      </c>
      <c r="W214" s="230">
        <v>23.482666666666667</v>
      </c>
      <c r="X214" s="227"/>
      <c r="Y214" s="228"/>
      <c r="Z214" s="228"/>
      <c r="AA214" s="228"/>
      <c r="AB214" s="228"/>
      <c r="AC214" s="228"/>
      <c r="AD214" s="228"/>
      <c r="AE214" s="228"/>
      <c r="AF214" s="228"/>
      <c r="AG214" s="228"/>
      <c r="AH214" s="228"/>
      <c r="AI214" s="228"/>
      <c r="AJ214" s="228"/>
      <c r="AK214" s="228"/>
      <c r="AL214" s="228"/>
      <c r="AM214" s="228"/>
      <c r="AN214" s="228"/>
      <c r="AO214" s="228"/>
      <c r="AP214" s="228"/>
      <c r="AQ214" s="228"/>
      <c r="AR214" s="228"/>
      <c r="AS214" s="228"/>
      <c r="AT214" s="228"/>
      <c r="AU214" s="228"/>
      <c r="AV214" s="228"/>
      <c r="AW214" s="228"/>
      <c r="AX214" s="228"/>
      <c r="AY214" s="228"/>
      <c r="AZ214" s="228"/>
      <c r="BA214" s="228"/>
      <c r="BB214" s="228"/>
      <c r="BC214" s="228"/>
      <c r="BD214" s="228"/>
      <c r="BE214" s="228"/>
      <c r="BF214" s="228"/>
      <c r="BG214" s="228"/>
      <c r="BH214" s="228"/>
      <c r="BI214" s="228"/>
      <c r="BJ214" s="228"/>
      <c r="BK214" s="228"/>
      <c r="BL214" s="228"/>
      <c r="BM214" s="231"/>
    </row>
    <row r="215" spans="1:65">
      <c r="A215" s="30"/>
      <c r="B215" s="3" t="s">
        <v>260</v>
      </c>
      <c r="C215" s="29"/>
      <c r="D215" s="24">
        <v>0.40824829046386296</v>
      </c>
      <c r="E215" s="24">
        <v>0.40824829046386296</v>
      </c>
      <c r="F215" s="24">
        <v>0</v>
      </c>
      <c r="G215" s="24">
        <v>0.83666002653407556</v>
      </c>
      <c r="H215" s="24">
        <v>0.5163977794943222</v>
      </c>
      <c r="I215" s="24">
        <v>0.81649658092772603</v>
      </c>
      <c r="J215" s="24">
        <v>0.752772652709081</v>
      </c>
      <c r="K215" s="24">
        <v>0</v>
      </c>
      <c r="L215" s="24">
        <v>0.40824829046386296</v>
      </c>
      <c r="M215" s="24">
        <v>0.5163977794943222</v>
      </c>
      <c r="N215" s="24">
        <v>0.21510476514780552</v>
      </c>
      <c r="O215" s="24">
        <v>0.63245553203367588</v>
      </c>
      <c r="P215" s="24">
        <v>0</v>
      </c>
      <c r="Q215" s="24">
        <v>0</v>
      </c>
      <c r="R215" s="24">
        <v>0.54772255750516607</v>
      </c>
      <c r="S215" s="24">
        <v>0.4051093268077976</v>
      </c>
      <c r="T215" s="24">
        <v>0</v>
      </c>
      <c r="U215" s="24">
        <v>0</v>
      </c>
      <c r="V215" s="24">
        <v>0.40824829046386302</v>
      </c>
      <c r="W215" s="24">
        <v>1.500383601875793</v>
      </c>
      <c r="X215" s="155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86</v>
      </c>
      <c r="C216" s="29"/>
      <c r="D216" s="13">
        <v>2.5252471575084305E-2</v>
      </c>
      <c r="E216" s="13">
        <v>2.2892427502646522E-2</v>
      </c>
      <c r="F216" s="13">
        <v>0</v>
      </c>
      <c r="G216" s="13">
        <v>4.0812684221174421E-2</v>
      </c>
      <c r="H216" s="13">
        <v>2.76641667586244E-2</v>
      </c>
      <c r="I216" s="13">
        <v>4.2232581772123766E-2</v>
      </c>
      <c r="J216" s="13">
        <v>3.7954923666004087E-2</v>
      </c>
      <c r="K216" s="13">
        <v>0</v>
      </c>
      <c r="L216" s="13">
        <v>2.2472382961313556E-2</v>
      </c>
      <c r="M216" s="13">
        <v>2.9792179586210898E-2</v>
      </c>
      <c r="N216" s="13">
        <v>1.1859780880156283E-2</v>
      </c>
      <c r="O216" s="13">
        <v>3.5136418446315328E-2</v>
      </c>
      <c r="P216" s="13">
        <v>0</v>
      </c>
      <c r="Q216" s="13">
        <v>0</v>
      </c>
      <c r="R216" s="13">
        <v>3.129843185743806E-2</v>
      </c>
      <c r="S216" s="13">
        <v>2.4384834928588624E-2</v>
      </c>
      <c r="T216" s="13">
        <v>0</v>
      </c>
      <c r="U216" s="13">
        <v>0</v>
      </c>
      <c r="V216" s="13">
        <v>2.3781453813428912E-2</v>
      </c>
      <c r="W216" s="13">
        <v>6.2850970354177693E-2</v>
      </c>
      <c r="X216" s="155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261</v>
      </c>
      <c r="C217" s="29"/>
      <c r="D217" s="13">
        <v>-0.11543203192567808</v>
      </c>
      <c r="E217" s="13">
        <v>-2.4239457897397676E-2</v>
      </c>
      <c r="F217" s="13">
        <v>3.9595343922398829E-2</v>
      </c>
      <c r="G217" s="13">
        <v>0.12166866054785141</v>
      </c>
      <c r="H217" s="13">
        <v>2.1356829116742748E-2</v>
      </c>
      <c r="I217" s="13">
        <v>5.783385872805491E-2</v>
      </c>
      <c r="J217" s="13">
        <v>8.5191630936539031E-2</v>
      </c>
      <c r="K217" s="13">
        <v>9.4310888339367294E-2</v>
      </c>
      <c r="L217" s="13">
        <v>-6.0009430917413731E-3</v>
      </c>
      <c r="M217" s="13">
        <v>-5.1597230105881797E-2</v>
      </c>
      <c r="N217" s="13">
        <v>-7.6060889591067493E-3</v>
      </c>
      <c r="O217" s="13">
        <v>-1.5120200494569525E-2</v>
      </c>
      <c r="P217" s="13">
        <v>-1.5120200494569525E-2</v>
      </c>
      <c r="Q217" s="13">
        <v>-0.12455128932850623</v>
      </c>
      <c r="R217" s="13">
        <v>-4.2477972703053646E-2</v>
      </c>
      <c r="S217" s="13">
        <v>-9.1001541343501691E-2</v>
      </c>
      <c r="T217" s="13">
        <v>0.14902643275633554</v>
      </c>
      <c r="U217" s="13">
        <v>-1.5120200494569525E-2</v>
      </c>
      <c r="V217" s="13">
        <v>-6.0716487508709727E-2</v>
      </c>
      <c r="W217" s="13">
        <v>0.30617403595057024</v>
      </c>
      <c r="X217" s="155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262</v>
      </c>
      <c r="C218" s="47"/>
      <c r="D218" s="45">
        <v>1.4</v>
      </c>
      <c r="E218" s="45">
        <v>0.17</v>
      </c>
      <c r="F218" s="45">
        <v>0.69</v>
      </c>
      <c r="G218" s="45">
        <v>1.79</v>
      </c>
      <c r="H218" s="45">
        <v>0.44</v>
      </c>
      <c r="I218" s="45">
        <v>0.93</v>
      </c>
      <c r="J218" s="45">
        <v>1.3</v>
      </c>
      <c r="K218" s="45">
        <v>1.42</v>
      </c>
      <c r="L218" s="45">
        <v>7.0000000000000007E-2</v>
      </c>
      <c r="M218" s="45">
        <v>0.54</v>
      </c>
      <c r="N218" s="45">
        <v>0.05</v>
      </c>
      <c r="O218" s="45">
        <v>0.05</v>
      </c>
      <c r="P218" s="45">
        <v>0.05</v>
      </c>
      <c r="Q218" s="45">
        <v>1.52</v>
      </c>
      <c r="R218" s="45">
        <v>0.42</v>
      </c>
      <c r="S218" s="45">
        <v>1.07</v>
      </c>
      <c r="T218" s="45">
        <v>2.16</v>
      </c>
      <c r="U218" s="45">
        <v>0.05</v>
      </c>
      <c r="V218" s="45">
        <v>0.66</v>
      </c>
      <c r="W218" s="45">
        <v>4.2699999999999996</v>
      </c>
      <c r="X218" s="155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BM219" s="55"/>
    </row>
    <row r="220" spans="1:65" ht="15">
      <c r="B220" s="8" t="s">
        <v>505</v>
      </c>
      <c r="BM220" s="28" t="s">
        <v>66</v>
      </c>
    </row>
    <row r="221" spans="1:65" ht="15">
      <c r="A221" s="25" t="s">
        <v>28</v>
      </c>
      <c r="B221" s="18" t="s">
        <v>110</v>
      </c>
      <c r="C221" s="15" t="s">
        <v>111</v>
      </c>
      <c r="D221" s="16" t="s">
        <v>225</v>
      </c>
      <c r="E221" s="17" t="s">
        <v>225</v>
      </c>
      <c r="F221" s="17" t="s">
        <v>225</v>
      </c>
      <c r="G221" s="17" t="s">
        <v>225</v>
      </c>
      <c r="H221" s="17" t="s">
        <v>225</v>
      </c>
      <c r="I221" s="17" t="s">
        <v>225</v>
      </c>
      <c r="J221" s="17" t="s">
        <v>225</v>
      </c>
      <c r="K221" s="17" t="s">
        <v>225</v>
      </c>
      <c r="L221" s="17" t="s">
        <v>225</v>
      </c>
      <c r="M221" s="17" t="s">
        <v>225</v>
      </c>
      <c r="N221" s="17" t="s">
        <v>225</v>
      </c>
      <c r="O221" s="17" t="s">
        <v>225</v>
      </c>
      <c r="P221" s="17" t="s">
        <v>225</v>
      </c>
      <c r="Q221" s="17" t="s">
        <v>225</v>
      </c>
      <c r="R221" s="17" t="s">
        <v>225</v>
      </c>
      <c r="S221" s="155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 t="s">
        <v>226</v>
      </c>
      <c r="C222" s="9" t="s">
        <v>226</v>
      </c>
      <c r="D222" s="153" t="s">
        <v>228</v>
      </c>
      <c r="E222" s="154" t="s">
        <v>229</v>
      </c>
      <c r="F222" s="154" t="s">
        <v>231</v>
      </c>
      <c r="G222" s="154" t="s">
        <v>233</v>
      </c>
      <c r="H222" s="154" t="s">
        <v>236</v>
      </c>
      <c r="I222" s="154" t="s">
        <v>238</v>
      </c>
      <c r="J222" s="154" t="s">
        <v>239</v>
      </c>
      <c r="K222" s="154" t="s">
        <v>241</v>
      </c>
      <c r="L222" s="154" t="s">
        <v>242</v>
      </c>
      <c r="M222" s="154" t="s">
        <v>243</v>
      </c>
      <c r="N222" s="154" t="s">
        <v>244</v>
      </c>
      <c r="O222" s="154" t="s">
        <v>245</v>
      </c>
      <c r="P222" s="154" t="s">
        <v>247</v>
      </c>
      <c r="Q222" s="154" t="s">
        <v>249</v>
      </c>
      <c r="R222" s="154" t="s">
        <v>250</v>
      </c>
      <c r="S222" s="155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 t="s">
        <v>3</v>
      </c>
    </row>
    <row r="223" spans="1:65">
      <c r="A223" s="30"/>
      <c r="B223" s="19"/>
      <c r="C223" s="9"/>
      <c r="D223" s="10" t="s">
        <v>266</v>
      </c>
      <c r="E223" s="11" t="s">
        <v>287</v>
      </c>
      <c r="F223" s="11" t="s">
        <v>266</v>
      </c>
      <c r="G223" s="11" t="s">
        <v>266</v>
      </c>
      <c r="H223" s="11" t="s">
        <v>266</v>
      </c>
      <c r="I223" s="11" t="s">
        <v>287</v>
      </c>
      <c r="J223" s="11" t="s">
        <v>266</v>
      </c>
      <c r="K223" s="11" t="s">
        <v>266</v>
      </c>
      <c r="L223" s="11" t="s">
        <v>266</v>
      </c>
      <c r="M223" s="11" t="s">
        <v>287</v>
      </c>
      <c r="N223" s="11" t="s">
        <v>287</v>
      </c>
      <c r="O223" s="11" t="s">
        <v>266</v>
      </c>
      <c r="P223" s="11" t="s">
        <v>287</v>
      </c>
      <c r="Q223" s="11" t="s">
        <v>266</v>
      </c>
      <c r="R223" s="11" t="s">
        <v>287</v>
      </c>
      <c r="S223" s="155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9"/>
      <c r="C224" s="9"/>
      <c r="D224" s="26" t="s">
        <v>289</v>
      </c>
      <c r="E224" s="26" t="s">
        <v>290</v>
      </c>
      <c r="F224" s="26" t="s">
        <v>290</v>
      </c>
      <c r="G224" s="26" t="s">
        <v>291</v>
      </c>
      <c r="H224" s="26" t="s">
        <v>117</v>
      </c>
      <c r="I224" s="26" t="s">
        <v>291</v>
      </c>
      <c r="J224" s="26" t="s">
        <v>289</v>
      </c>
      <c r="K224" s="26" t="s">
        <v>291</v>
      </c>
      <c r="L224" s="26" t="s">
        <v>291</v>
      </c>
      <c r="M224" s="26" t="s">
        <v>293</v>
      </c>
      <c r="N224" s="26" t="s">
        <v>290</v>
      </c>
      <c r="O224" s="26" t="s">
        <v>290</v>
      </c>
      <c r="P224" s="26" t="s">
        <v>290</v>
      </c>
      <c r="Q224" s="26" t="s">
        <v>293</v>
      </c>
      <c r="R224" s="26" t="s">
        <v>289</v>
      </c>
      <c r="S224" s="155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8">
        <v>1</v>
      </c>
      <c r="C225" s="14">
        <v>1</v>
      </c>
      <c r="D225" s="22">
        <v>1.2</v>
      </c>
      <c r="E225" s="22">
        <v>1.31</v>
      </c>
      <c r="F225" s="22">
        <v>1.5</v>
      </c>
      <c r="G225" s="22">
        <v>1.28</v>
      </c>
      <c r="H225" s="22">
        <v>1.62</v>
      </c>
      <c r="I225" s="22">
        <v>1.49</v>
      </c>
      <c r="J225" s="22">
        <v>1.5078530004565158</v>
      </c>
      <c r="K225" s="22">
        <v>1.42</v>
      </c>
      <c r="L225" s="22">
        <v>1.5</v>
      </c>
      <c r="M225" s="22">
        <v>1.86</v>
      </c>
      <c r="N225" s="22">
        <v>1.4</v>
      </c>
      <c r="O225" s="22">
        <v>1.6911095198423001</v>
      </c>
      <c r="P225" s="22">
        <v>1.5</v>
      </c>
      <c r="Q225" s="150">
        <v>2.0299999999999998</v>
      </c>
      <c r="R225" s="22">
        <v>1.34</v>
      </c>
      <c r="S225" s="155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>
        <v>1</v>
      </c>
      <c r="C226" s="9">
        <v>2</v>
      </c>
      <c r="D226" s="11">
        <v>1.22</v>
      </c>
      <c r="E226" s="11">
        <v>1.32</v>
      </c>
      <c r="F226" s="11">
        <v>1.55</v>
      </c>
      <c r="G226" s="11">
        <v>1.32</v>
      </c>
      <c r="H226" s="11">
        <v>1.6</v>
      </c>
      <c r="I226" s="11">
        <v>1.47</v>
      </c>
      <c r="J226" s="11">
        <v>1.4301066018273891</v>
      </c>
      <c r="K226" s="11">
        <v>1.39</v>
      </c>
      <c r="L226" s="11">
        <v>1.5</v>
      </c>
      <c r="M226" s="11">
        <v>1.83</v>
      </c>
      <c r="N226" s="11">
        <v>1.4</v>
      </c>
      <c r="O226" s="11">
        <v>1.6916100681336255</v>
      </c>
      <c r="P226" s="11">
        <v>1.51</v>
      </c>
      <c r="Q226" s="151">
        <v>2.06</v>
      </c>
      <c r="R226" s="11">
        <v>1.37</v>
      </c>
      <c r="S226" s="155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25</v>
      </c>
    </row>
    <row r="227" spans="1:65">
      <c r="A227" s="30"/>
      <c r="B227" s="19">
        <v>1</v>
      </c>
      <c r="C227" s="9">
        <v>3</v>
      </c>
      <c r="D227" s="11">
        <v>1.31</v>
      </c>
      <c r="E227" s="11">
        <v>1.35</v>
      </c>
      <c r="F227" s="11">
        <v>1.54</v>
      </c>
      <c r="G227" s="11">
        <v>1.36</v>
      </c>
      <c r="H227" s="11">
        <v>1.61</v>
      </c>
      <c r="I227" s="11">
        <v>1.53</v>
      </c>
      <c r="J227" s="11">
        <v>1.4390848859267036</v>
      </c>
      <c r="K227" s="11">
        <v>1.36</v>
      </c>
      <c r="L227" s="11">
        <v>1.52</v>
      </c>
      <c r="M227" s="11">
        <v>1.85</v>
      </c>
      <c r="N227" s="11">
        <v>1.4</v>
      </c>
      <c r="O227" s="11">
        <v>1.6801927429999151</v>
      </c>
      <c r="P227" s="11">
        <v>1.44</v>
      </c>
      <c r="Q227" s="151">
        <v>2</v>
      </c>
      <c r="R227" s="11">
        <v>1.39</v>
      </c>
      <c r="S227" s="155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16</v>
      </c>
    </row>
    <row r="228" spans="1:65">
      <c r="A228" s="30"/>
      <c r="B228" s="19">
        <v>1</v>
      </c>
      <c r="C228" s="9">
        <v>4</v>
      </c>
      <c r="D228" s="11">
        <v>1.18</v>
      </c>
      <c r="E228" s="11">
        <v>1.36</v>
      </c>
      <c r="F228" s="11">
        <v>1.5</v>
      </c>
      <c r="G228" s="11">
        <v>1.37</v>
      </c>
      <c r="H228" s="11">
        <v>1.64</v>
      </c>
      <c r="I228" s="11">
        <v>1.47</v>
      </c>
      <c r="J228" s="11">
        <v>1.4820568568726766</v>
      </c>
      <c r="K228" s="11">
        <v>1.38</v>
      </c>
      <c r="L228" s="11">
        <v>1.46</v>
      </c>
      <c r="M228" s="11">
        <v>1.82</v>
      </c>
      <c r="N228" s="11">
        <v>1.4</v>
      </c>
      <c r="O228" s="11">
        <v>1.6819260478114599</v>
      </c>
      <c r="P228" s="11">
        <v>1.51</v>
      </c>
      <c r="Q228" s="151">
        <v>2.0099999999999998</v>
      </c>
      <c r="R228" s="11">
        <v>1.41</v>
      </c>
      <c r="S228" s="155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1.4763170077740801</v>
      </c>
    </row>
    <row r="229" spans="1:65">
      <c r="A229" s="30"/>
      <c r="B229" s="19">
        <v>1</v>
      </c>
      <c r="C229" s="9">
        <v>5</v>
      </c>
      <c r="D229" s="11">
        <v>1.3</v>
      </c>
      <c r="E229" s="11">
        <v>1.34</v>
      </c>
      <c r="F229" s="11">
        <v>1.51</v>
      </c>
      <c r="G229" s="11">
        <v>1.32</v>
      </c>
      <c r="H229" s="11">
        <v>1.58</v>
      </c>
      <c r="I229" s="11">
        <v>1.43</v>
      </c>
      <c r="J229" s="11">
        <v>1.4591454511476816</v>
      </c>
      <c r="K229" s="11">
        <v>1.33</v>
      </c>
      <c r="L229" s="11">
        <v>1.45</v>
      </c>
      <c r="M229" s="11">
        <v>1.82</v>
      </c>
      <c r="N229" s="11">
        <v>1.4</v>
      </c>
      <c r="O229" s="11">
        <v>1.7327026803629573</v>
      </c>
      <c r="P229" s="11">
        <v>1.5</v>
      </c>
      <c r="Q229" s="151">
        <v>2.0299999999999998</v>
      </c>
      <c r="R229" s="11">
        <v>1.33</v>
      </c>
      <c r="S229" s="155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82</v>
      </c>
    </row>
    <row r="230" spans="1:65">
      <c r="A230" s="30"/>
      <c r="B230" s="19">
        <v>1</v>
      </c>
      <c r="C230" s="9">
        <v>6</v>
      </c>
      <c r="D230" s="11">
        <v>1.34</v>
      </c>
      <c r="E230" s="11">
        <v>1.35</v>
      </c>
      <c r="F230" s="11">
        <v>1.54</v>
      </c>
      <c r="G230" s="11">
        <v>1.38</v>
      </c>
      <c r="H230" s="11">
        <v>1.59</v>
      </c>
      <c r="I230" s="11">
        <v>1.5</v>
      </c>
      <c r="J230" s="11">
        <v>1.3872142984363991</v>
      </c>
      <c r="K230" s="11">
        <v>1.31</v>
      </c>
      <c r="L230" s="11">
        <v>1.48</v>
      </c>
      <c r="M230" s="11">
        <v>1.89</v>
      </c>
      <c r="N230" s="11">
        <v>1.5</v>
      </c>
      <c r="O230" s="11">
        <v>1.7376264992051036</v>
      </c>
      <c r="P230" s="11">
        <v>1.45</v>
      </c>
      <c r="Q230" s="151">
        <v>2.12</v>
      </c>
      <c r="R230" s="11">
        <v>1.39</v>
      </c>
      <c r="S230" s="155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20" t="s">
        <v>258</v>
      </c>
      <c r="C231" s="12"/>
      <c r="D231" s="23">
        <v>1.2583333333333333</v>
      </c>
      <c r="E231" s="23">
        <v>1.3383333333333332</v>
      </c>
      <c r="F231" s="23">
        <v>1.5233333333333334</v>
      </c>
      <c r="G231" s="23">
        <v>1.3383333333333336</v>
      </c>
      <c r="H231" s="23">
        <v>1.6066666666666667</v>
      </c>
      <c r="I231" s="23">
        <v>1.4816666666666667</v>
      </c>
      <c r="J231" s="23">
        <v>1.4509101824445609</v>
      </c>
      <c r="K231" s="23">
        <v>1.365</v>
      </c>
      <c r="L231" s="23">
        <v>1.4850000000000001</v>
      </c>
      <c r="M231" s="23">
        <v>1.8450000000000004</v>
      </c>
      <c r="N231" s="23">
        <v>1.4166666666666667</v>
      </c>
      <c r="O231" s="23">
        <v>1.7025279263925601</v>
      </c>
      <c r="P231" s="23">
        <v>1.4849999999999997</v>
      </c>
      <c r="Q231" s="23">
        <v>2.0416666666666665</v>
      </c>
      <c r="R231" s="23">
        <v>1.3716666666666668</v>
      </c>
      <c r="S231" s="155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259</v>
      </c>
      <c r="C232" s="29"/>
      <c r="D232" s="11">
        <v>1.26</v>
      </c>
      <c r="E232" s="11">
        <v>1.3450000000000002</v>
      </c>
      <c r="F232" s="11">
        <v>1.5249999999999999</v>
      </c>
      <c r="G232" s="11">
        <v>1.34</v>
      </c>
      <c r="H232" s="11">
        <v>1.605</v>
      </c>
      <c r="I232" s="11">
        <v>1.48</v>
      </c>
      <c r="J232" s="11">
        <v>1.4491151685371926</v>
      </c>
      <c r="K232" s="11">
        <v>1.37</v>
      </c>
      <c r="L232" s="11">
        <v>1.49</v>
      </c>
      <c r="M232" s="11">
        <v>1.84</v>
      </c>
      <c r="N232" s="11">
        <v>1.4</v>
      </c>
      <c r="O232" s="11">
        <v>1.6913597939879628</v>
      </c>
      <c r="P232" s="11">
        <v>1.5</v>
      </c>
      <c r="Q232" s="11">
        <v>2.0299999999999998</v>
      </c>
      <c r="R232" s="11">
        <v>1.38</v>
      </c>
      <c r="S232" s="155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260</v>
      </c>
      <c r="C233" s="29"/>
      <c r="D233" s="24">
        <v>6.6458006791256352E-2</v>
      </c>
      <c r="E233" s="24">
        <v>1.9407902170679534E-2</v>
      </c>
      <c r="F233" s="24">
        <v>2.2509257354845533E-2</v>
      </c>
      <c r="G233" s="24">
        <v>3.8166302763912904E-2</v>
      </c>
      <c r="H233" s="24">
        <v>2.1602468994692817E-2</v>
      </c>
      <c r="I233" s="24">
        <v>3.371448748930745E-2</v>
      </c>
      <c r="J233" s="24">
        <v>4.2214243438673332E-2</v>
      </c>
      <c r="K233" s="24">
        <v>4.0373258476372631E-2</v>
      </c>
      <c r="L233" s="24">
        <v>2.664582518894848E-2</v>
      </c>
      <c r="M233" s="24">
        <v>2.7386127875258258E-2</v>
      </c>
      <c r="N233" s="24">
        <v>4.0824829046386339E-2</v>
      </c>
      <c r="O233" s="24">
        <v>2.5749963285465503E-2</v>
      </c>
      <c r="P233" s="24">
        <v>3.1464265445104576E-2</v>
      </c>
      <c r="Q233" s="24">
        <v>4.3550736694878939E-2</v>
      </c>
      <c r="R233" s="24">
        <v>3.1251666622224512E-2</v>
      </c>
      <c r="S233" s="155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86</v>
      </c>
      <c r="C234" s="29"/>
      <c r="D234" s="13">
        <v>5.2814310032786506E-2</v>
      </c>
      <c r="E234" s="13">
        <v>1.4501545831142867E-2</v>
      </c>
      <c r="F234" s="13">
        <v>1.4776317738410634E-2</v>
      </c>
      <c r="G234" s="13">
        <v>2.8517785377768043E-2</v>
      </c>
      <c r="H234" s="13">
        <v>1.3445520121178101E-2</v>
      </c>
      <c r="I234" s="13">
        <v>2.2754434750938662E-2</v>
      </c>
      <c r="J234" s="13">
        <v>2.9095008050428601E-2</v>
      </c>
      <c r="K234" s="13">
        <v>2.9577478737269326E-2</v>
      </c>
      <c r="L234" s="13">
        <v>1.7943316625554529E-2</v>
      </c>
      <c r="M234" s="13">
        <v>1.4843429742687399E-2</v>
      </c>
      <c r="N234" s="13">
        <v>2.8817526385684473E-2</v>
      </c>
      <c r="O234" s="13">
        <v>1.5124546790857285E-2</v>
      </c>
      <c r="P234" s="13">
        <v>2.1188057538790966E-2</v>
      </c>
      <c r="Q234" s="13">
        <v>2.1330973075042746E-2</v>
      </c>
      <c r="R234" s="13">
        <v>2.2783718072095633E-2</v>
      </c>
      <c r="S234" s="155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261</v>
      </c>
      <c r="C235" s="29"/>
      <c r="D235" s="13">
        <v>-0.14765370397609401</v>
      </c>
      <c r="E235" s="13">
        <v>-9.3464800387819236E-2</v>
      </c>
      <c r="F235" s="13">
        <v>3.1847039160066482E-2</v>
      </c>
      <c r="G235" s="13">
        <v>-9.3464800387818903E-2</v>
      </c>
      <c r="H235" s="13">
        <v>8.8293813731185944E-2</v>
      </c>
      <c r="I235" s="13">
        <v>3.6236518745065283E-3</v>
      </c>
      <c r="J235" s="13">
        <v>-1.7209600103318179E-2</v>
      </c>
      <c r="K235" s="13">
        <v>-7.540183252506083E-2</v>
      </c>
      <c r="L235" s="13">
        <v>5.88152285735144E-3</v>
      </c>
      <c r="M235" s="13">
        <v>0.24973158900458836</v>
      </c>
      <c r="N235" s="13">
        <v>-4.0404832290966697E-2</v>
      </c>
      <c r="O235" s="13">
        <v>0.15322652074539866</v>
      </c>
      <c r="P235" s="13">
        <v>5.8815228573512179E-3</v>
      </c>
      <c r="Q235" s="13">
        <v>0.38294597699243016</v>
      </c>
      <c r="R235" s="13">
        <v>-7.0886090559371229E-2</v>
      </c>
      <c r="S235" s="155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46" t="s">
        <v>262</v>
      </c>
      <c r="C236" s="47"/>
      <c r="D236" s="45">
        <v>1.29</v>
      </c>
      <c r="E236" s="45">
        <v>0.83</v>
      </c>
      <c r="F236" s="45">
        <v>0.24</v>
      </c>
      <c r="G236" s="45">
        <v>0.83</v>
      </c>
      <c r="H236" s="45">
        <v>0.72</v>
      </c>
      <c r="I236" s="45">
        <v>0</v>
      </c>
      <c r="J236" s="45">
        <v>0.18</v>
      </c>
      <c r="K236" s="45">
        <v>0.67</v>
      </c>
      <c r="L236" s="45">
        <v>0.02</v>
      </c>
      <c r="M236" s="45">
        <v>2.1</v>
      </c>
      <c r="N236" s="45">
        <v>0.38</v>
      </c>
      <c r="O236" s="45">
        <v>1.28</v>
      </c>
      <c r="P236" s="45">
        <v>0.02</v>
      </c>
      <c r="Q236" s="45">
        <v>3.24</v>
      </c>
      <c r="R236" s="45">
        <v>0.64</v>
      </c>
      <c r="S236" s="155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BM237" s="55"/>
    </row>
    <row r="238" spans="1:65" ht="15">
      <c r="B238" s="8" t="s">
        <v>506</v>
      </c>
      <c r="BM238" s="28" t="s">
        <v>66</v>
      </c>
    </row>
    <row r="239" spans="1:65" ht="15">
      <c r="A239" s="25" t="s">
        <v>0</v>
      </c>
      <c r="B239" s="18" t="s">
        <v>110</v>
      </c>
      <c r="C239" s="15" t="s">
        <v>111</v>
      </c>
      <c r="D239" s="16" t="s">
        <v>225</v>
      </c>
      <c r="E239" s="17" t="s">
        <v>225</v>
      </c>
      <c r="F239" s="17" t="s">
        <v>225</v>
      </c>
      <c r="G239" s="17" t="s">
        <v>225</v>
      </c>
      <c r="H239" s="17" t="s">
        <v>225</v>
      </c>
      <c r="I239" s="17" t="s">
        <v>225</v>
      </c>
      <c r="J239" s="17" t="s">
        <v>225</v>
      </c>
      <c r="K239" s="17" t="s">
        <v>225</v>
      </c>
      <c r="L239" s="17" t="s">
        <v>225</v>
      </c>
      <c r="M239" s="17" t="s">
        <v>225</v>
      </c>
      <c r="N239" s="17" t="s">
        <v>225</v>
      </c>
      <c r="O239" s="17" t="s">
        <v>225</v>
      </c>
      <c r="P239" s="17" t="s">
        <v>225</v>
      </c>
      <c r="Q239" s="17" t="s">
        <v>225</v>
      </c>
      <c r="R239" s="17" t="s">
        <v>225</v>
      </c>
      <c r="S239" s="17" t="s">
        <v>225</v>
      </c>
      <c r="T239" s="17" t="s">
        <v>225</v>
      </c>
      <c r="U239" s="17" t="s">
        <v>225</v>
      </c>
      <c r="V239" s="17" t="s">
        <v>225</v>
      </c>
      <c r="W239" s="17" t="s">
        <v>225</v>
      </c>
      <c r="X239" s="17" t="s">
        <v>225</v>
      </c>
      <c r="Y239" s="155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</v>
      </c>
    </row>
    <row r="240" spans="1:65">
      <c r="A240" s="30"/>
      <c r="B240" s="19" t="s">
        <v>226</v>
      </c>
      <c r="C240" s="9" t="s">
        <v>226</v>
      </c>
      <c r="D240" s="153" t="s">
        <v>228</v>
      </c>
      <c r="E240" s="154" t="s">
        <v>229</v>
      </c>
      <c r="F240" s="154" t="s">
        <v>231</v>
      </c>
      <c r="G240" s="154" t="s">
        <v>232</v>
      </c>
      <c r="H240" s="154" t="s">
        <v>233</v>
      </c>
      <c r="I240" s="154" t="s">
        <v>234</v>
      </c>
      <c r="J240" s="154" t="s">
        <v>235</v>
      </c>
      <c r="K240" s="154" t="s">
        <v>236</v>
      </c>
      <c r="L240" s="154" t="s">
        <v>237</v>
      </c>
      <c r="M240" s="154" t="s">
        <v>238</v>
      </c>
      <c r="N240" s="154" t="s">
        <v>239</v>
      </c>
      <c r="O240" s="154" t="s">
        <v>240</v>
      </c>
      <c r="P240" s="154" t="s">
        <v>241</v>
      </c>
      <c r="Q240" s="154" t="s">
        <v>242</v>
      </c>
      <c r="R240" s="154" t="s">
        <v>243</v>
      </c>
      <c r="S240" s="154" t="s">
        <v>244</v>
      </c>
      <c r="T240" s="154" t="s">
        <v>245</v>
      </c>
      <c r="U240" s="154" t="s">
        <v>247</v>
      </c>
      <c r="V240" s="154" t="s">
        <v>249</v>
      </c>
      <c r="W240" s="154" t="s">
        <v>250</v>
      </c>
      <c r="X240" s="154" t="s">
        <v>251</v>
      </c>
      <c r="Y240" s="155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 t="s">
        <v>1</v>
      </c>
    </row>
    <row r="241" spans="1:65">
      <c r="A241" s="30"/>
      <c r="B241" s="19"/>
      <c r="C241" s="9"/>
      <c r="D241" s="10" t="s">
        <v>286</v>
      </c>
      <c r="E241" s="11" t="s">
        <v>287</v>
      </c>
      <c r="F241" s="11" t="s">
        <v>286</v>
      </c>
      <c r="G241" s="11" t="s">
        <v>286</v>
      </c>
      <c r="H241" s="11" t="s">
        <v>288</v>
      </c>
      <c r="I241" s="11" t="s">
        <v>286</v>
      </c>
      <c r="J241" s="11" t="s">
        <v>286</v>
      </c>
      <c r="K241" s="11" t="s">
        <v>266</v>
      </c>
      <c r="L241" s="11" t="s">
        <v>286</v>
      </c>
      <c r="M241" s="11" t="s">
        <v>286</v>
      </c>
      <c r="N241" s="11" t="s">
        <v>286</v>
      </c>
      <c r="O241" s="11" t="s">
        <v>286</v>
      </c>
      <c r="P241" s="11" t="s">
        <v>266</v>
      </c>
      <c r="Q241" s="11" t="s">
        <v>286</v>
      </c>
      <c r="R241" s="11" t="s">
        <v>287</v>
      </c>
      <c r="S241" s="11" t="s">
        <v>287</v>
      </c>
      <c r="T241" s="11" t="s">
        <v>286</v>
      </c>
      <c r="U241" s="11" t="s">
        <v>267</v>
      </c>
      <c r="V241" s="11" t="s">
        <v>266</v>
      </c>
      <c r="W241" s="11" t="s">
        <v>267</v>
      </c>
      <c r="X241" s="11" t="s">
        <v>286</v>
      </c>
      <c r="Y241" s="155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2</v>
      </c>
    </row>
    <row r="242" spans="1:65">
      <c r="A242" s="30"/>
      <c r="B242" s="19"/>
      <c r="C242" s="9"/>
      <c r="D242" s="26" t="s">
        <v>289</v>
      </c>
      <c r="E242" s="26" t="s">
        <v>290</v>
      </c>
      <c r="F242" s="26" t="s">
        <v>290</v>
      </c>
      <c r="G242" s="26" t="s">
        <v>293</v>
      </c>
      <c r="H242" s="26" t="s">
        <v>291</v>
      </c>
      <c r="I242" s="26" t="s">
        <v>293</v>
      </c>
      <c r="J242" s="26" t="s">
        <v>293</v>
      </c>
      <c r="K242" s="26" t="s">
        <v>117</v>
      </c>
      <c r="L242" s="26"/>
      <c r="M242" s="26" t="s">
        <v>291</v>
      </c>
      <c r="N242" s="26" t="s">
        <v>289</v>
      </c>
      <c r="O242" s="26" t="s">
        <v>292</v>
      </c>
      <c r="P242" s="26" t="s">
        <v>291</v>
      </c>
      <c r="Q242" s="26"/>
      <c r="R242" s="26" t="s">
        <v>293</v>
      </c>
      <c r="S242" s="26" t="s">
        <v>290</v>
      </c>
      <c r="T242" s="26" t="s">
        <v>290</v>
      </c>
      <c r="U242" s="26" t="s">
        <v>290</v>
      </c>
      <c r="V242" s="26" t="s">
        <v>293</v>
      </c>
      <c r="W242" s="26" t="s">
        <v>290</v>
      </c>
      <c r="X242" s="26" t="s">
        <v>289</v>
      </c>
      <c r="Y242" s="155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3</v>
      </c>
    </row>
    <row r="243" spans="1:65">
      <c r="A243" s="30"/>
      <c r="B243" s="18">
        <v>1</v>
      </c>
      <c r="C243" s="14">
        <v>1</v>
      </c>
      <c r="D243" s="22">
        <v>1.0257131213651647</v>
      </c>
      <c r="E243" s="22">
        <v>1.0248029999999999</v>
      </c>
      <c r="F243" s="22">
        <v>1.02</v>
      </c>
      <c r="G243" s="22">
        <v>1.05</v>
      </c>
      <c r="H243" s="22">
        <v>1.0349999999999999</v>
      </c>
      <c r="I243" s="22">
        <v>1.0349999999999999</v>
      </c>
      <c r="J243" s="22">
        <v>1.04</v>
      </c>
      <c r="K243" s="150">
        <v>1.1101700000000001</v>
      </c>
      <c r="L243" s="22">
        <v>1.0285</v>
      </c>
      <c r="M243" s="22">
        <v>1.1000000000000001</v>
      </c>
      <c r="N243" s="22">
        <v>1.0463318447422192</v>
      </c>
      <c r="O243" s="157">
        <v>1.139</v>
      </c>
      <c r="P243" s="22" t="s">
        <v>299</v>
      </c>
      <c r="Q243" s="22">
        <v>1.06</v>
      </c>
      <c r="R243" s="22">
        <v>1.0699999999999998</v>
      </c>
      <c r="S243" s="22" t="s">
        <v>299</v>
      </c>
      <c r="T243" s="22">
        <v>1.03828725</v>
      </c>
      <c r="U243" s="22">
        <v>1.05</v>
      </c>
      <c r="V243" s="22" t="s">
        <v>299</v>
      </c>
      <c r="W243" s="22">
        <v>1.04</v>
      </c>
      <c r="X243" s="22">
        <v>1.0594911</v>
      </c>
      <c r="Y243" s="155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>
        <v>1</v>
      </c>
      <c r="C244" s="9">
        <v>2</v>
      </c>
      <c r="D244" s="11">
        <v>1.0208484643139466</v>
      </c>
      <c r="E244" s="11">
        <v>1.0330699999999999</v>
      </c>
      <c r="F244" s="11">
        <v>1</v>
      </c>
      <c r="G244" s="11">
        <v>1.0449999999999999</v>
      </c>
      <c r="H244" s="11">
        <v>1.04</v>
      </c>
      <c r="I244" s="11">
        <v>1.0250000000000001</v>
      </c>
      <c r="J244" s="11">
        <v>1.05</v>
      </c>
      <c r="K244" s="151">
        <v>1.1171799999999998</v>
      </c>
      <c r="L244" s="11">
        <v>1.0165999999999999</v>
      </c>
      <c r="M244" s="11">
        <v>1.05</v>
      </c>
      <c r="N244" s="11">
        <v>1.0529820403078951</v>
      </c>
      <c r="O244" s="11">
        <v>1.0635000000000001</v>
      </c>
      <c r="P244" s="11" t="s">
        <v>299</v>
      </c>
      <c r="Q244" s="11">
        <v>1.01</v>
      </c>
      <c r="R244" s="11">
        <v>1.03</v>
      </c>
      <c r="S244" s="11" t="s">
        <v>299</v>
      </c>
      <c r="T244" s="11">
        <v>1.0180627500000001</v>
      </c>
      <c r="U244" s="11">
        <v>1.04</v>
      </c>
      <c r="V244" s="11" t="s">
        <v>299</v>
      </c>
      <c r="W244" s="11">
        <v>1.03</v>
      </c>
      <c r="X244" s="11">
        <v>1.0497899333333336</v>
      </c>
      <c r="Y244" s="155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26</v>
      </c>
    </row>
    <row r="245" spans="1:65">
      <c r="A245" s="30"/>
      <c r="B245" s="19">
        <v>1</v>
      </c>
      <c r="C245" s="9">
        <v>3</v>
      </c>
      <c r="D245" s="11">
        <v>1.0190838354266027</v>
      </c>
      <c r="E245" s="11">
        <v>1.0431980000000001</v>
      </c>
      <c r="F245" s="11">
        <v>1.06</v>
      </c>
      <c r="G245" s="11">
        <v>1.0449999999999999</v>
      </c>
      <c r="H245" s="11">
        <v>1.0349999999999999</v>
      </c>
      <c r="I245" s="11">
        <v>1.04</v>
      </c>
      <c r="J245" s="11">
        <v>1.0649999999999999</v>
      </c>
      <c r="K245" s="151">
        <v>1.10609</v>
      </c>
      <c r="L245" s="11">
        <v>1.0193000000000001</v>
      </c>
      <c r="M245" s="11">
        <v>1.07</v>
      </c>
      <c r="N245" s="11">
        <v>1.0483129216628335</v>
      </c>
      <c r="O245" s="11">
        <v>1.0529999999999999</v>
      </c>
      <c r="P245" s="11" t="s">
        <v>299</v>
      </c>
      <c r="Q245" s="11">
        <v>1.04</v>
      </c>
      <c r="R245" s="11">
        <v>1.06</v>
      </c>
      <c r="S245" s="11" t="s">
        <v>299</v>
      </c>
      <c r="T245" s="11">
        <v>1.0159485500000001</v>
      </c>
      <c r="U245" s="11">
        <v>1.05</v>
      </c>
      <c r="V245" s="11" t="s">
        <v>299</v>
      </c>
      <c r="W245" s="11">
        <v>1.04</v>
      </c>
      <c r="X245" s="11">
        <v>1.0723393999999999</v>
      </c>
      <c r="Y245" s="155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19">
        <v>1</v>
      </c>
      <c r="C246" s="9">
        <v>4</v>
      </c>
      <c r="D246" s="11">
        <v>1.0190958502956962</v>
      </c>
      <c r="E246" s="11">
        <v>1.033649</v>
      </c>
      <c r="F246" s="11">
        <v>1.04</v>
      </c>
      <c r="G246" s="11">
        <v>1.0449999999999999</v>
      </c>
      <c r="H246" s="11">
        <v>1.0349999999999999</v>
      </c>
      <c r="I246" s="11">
        <v>1.04</v>
      </c>
      <c r="J246" s="11">
        <v>1.075</v>
      </c>
      <c r="K246" s="151">
        <v>1.10416</v>
      </c>
      <c r="L246" s="11">
        <v>1.0247999999999999</v>
      </c>
      <c r="M246" s="11">
        <v>1.0900000000000001</v>
      </c>
      <c r="N246" s="11">
        <v>1.0355437775992355</v>
      </c>
      <c r="O246" s="11">
        <v>1.0547</v>
      </c>
      <c r="P246" s="151">
        <v>1</v>
      </c>
      <c r="Q246" s="11">
        <v>1.02</v>
      </c>
      <c r="R246" s="11">
        <v>1.0699999999999998</v>
      </c>
      <c r="S246" s="11" t="s">
        <v>299</v>
      </c>
      <c r="T246" s="11">
        <v>1.0191600000000001</v>
      </c>
      <c r="U246" s="11">
        <v>1.05</v>
      </c>
      <c r="V246" s="11" t="s">
        <v>299</v>
      </c>
      <c r="W246" s="11">
        <v>1.04</v>
      </c>
      <c r="X246" s="11">
        <v>1.0786961333333334</v>
      </c>
      <c r="Y246" s="155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1.0417632189784825</v>
      </c>
    </row>
    <row r="247" spans="1:65">
      <c r="A247" s="30"/>
      <c r="B247" s="19">
        <v>1</v>
      </c>
      <c r="C247" s="9">
        <v>5</v>
      </c>
      <c r="D247" s="11">
        <v>1.017278126375825</v>
      </c>
      <c r="E247" s="11">
        <v>1.037431</v>
      </c>
      <c r="F247" s="11">
        <v>1.03</v>
      </c>
      <c r="G247" s="11">
        <v>1.05</v>
      </c>
      <c r="H247" s="11">
        <v>1.04</v>
      </c>
      <c r="I247" s="11">
        <v>1.04</v>
      </c>
      <c r="J247" s="11">
        <v>1.05</v>
      </c>
      <c r="K247" s="151">
        <v>1.09595</v>
      </c>
      <c r="L247" s="11">
        <v>1.0269999999999999</v>
      </c>
      <c r="M247" s="11"/>
      <c r="N247" s="11">
        <v>1.0605856611928652</v>
      </c>
      <c r="O247" s="11">
        <v>1.0387999999999999</v>
      </c>
      <c r="P247" s="11" t="s">
        <v>299</v>
      </c>
      <c r="Q247" s="11">
        <v>1.02</v>
      </c>
      <c r="R247" s="11">
        <v>1.05</v>
      </c>
      <c r="S247" s="11" t="s">
        <v>299</v>
      </c>
      <c r="T247" s="11">
        <v>1.0163523499999998</v>
      </c>
      <c r="U247" s="11">
        <v>1.04</v>
      </c>
      <c r="V247" s="11" t="s">
        <v>299</v>
      </c>
      <c r="W247" s="11">
        <v>1.04</v>
      </c>
      <c r="X247" s="11">
        <v>1.0696759</v>
      </c>
      <c r="Y247" s="155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83</v>
      </c>
    </row>
    <row r="248" spans="1:65">
      <c r="A248" s="30"/>
      <c r="B248" s="19">
        <v>1</v>
      </c>
      <c r="C248" s="9">
        <v>6</v>
      </c>
      <c r="D248" s="11">
        <v>1.0107637182310183</v>
      </c>
      <c r="E248" s="11">
        <v>1.027401</v>
      </c>
      <c r="F248" s="11">
        <v>1.02</v>
      </c>
      <c r="G248" s="11">
        <v>1.0449999999999999</v>
      </c>
      <c r="H248" s="11">
        <v>1.0449999999999999</v>
      </c>
      <c r="I248" s="11">
        <v>1.0349999999999999</v>
      </c>
      <c r="J248" s="11">
        <v>1.05</v>
      </c>
      <c r="K248" s="151">
        <v>1.1124000000000001</v>
      </c>
      <c r="L248" s="11">
        <v>1.0155000000000001</v>
      </c>
      <c r="M248" s="11">
        <v>1.06</v>
      </c>
      <c r="N248" s="11">
        <v>1.0580610159585526</v>
      </c>
      <c r="O248" s="11">
        <v>1.0486</v>
      </c>
      <c r="P248" s="11" t="s">
        <v>299</v>
      </c>
      <c r="Q248" s="156">
        <v>1.1100000000000001</v>
      </c>
      <c r="R248" s="11">
        <v>1.0699999999999998</v>
      </c>
      <c r="S248" s="11" t="s">
        <v>299</v>
      </c>
      <c r="T248" s="11">
        <v>1.0189462249999999</v>
      </c>
      <c r="U248" s="11">
        <v>1.04</v>
      </c>
      <c r="V248" s="11" t="s">
        <v>299</v>
      </c>
      <c r="W248" s="11">
        <v>1.04</v>
      </c>
      <c r="X248" s="11">
        <v>1.0479263666666665</v>
      </c>
      <c r="Y248" s="155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20" t="s">
        <v>258</v>
      </c>
      <c r="C249" s="12"/>
      <c r="D249" s="23">
        <v>1.0187971860013756</v>
      </c>
      <c r="E249" s="23">
        <v>1.0332586666666665</v>
      </c>
      <c r="F249" s="23">
        <v>1.0283333333333333</v>
      </c>
      <c r="G249" s="23">
        <v>1.0466666666666666</v>
      </c>
      <c r="H249" s="23">
        <v>1.0383333333333333</v>
      </c>
      <c r="I249" s="23">
        <v>1.0358333333333334</v>
      </c>
      <c r="J249" s="23">
        <v>1.0549999999999999</v>
      </c>
      <c r="K249" s="23">
        <v>1.1076583333333334</v>
      </c>
      <c r="L249" s="23">
        <v>1.0219500000000001</v>
      </c>
      <c r="M249" s="23">
        <v>1.0740000000000003</v>
      </c>
      <c r="N249" s="23">
        <v>1.0503028769106002</v>
      </c>
      <c r="O249" s="23">
        <v>1.0662666666666667</v>
      </c>
      <c r="P249" s="23">
        <v>1</v>
      </c>
      <c r="Q249" s="23">
        <v>1.0433333333333334</v>
      </c>
      <c r="R249" s="23">
        <v>1.0583333333333333</v>
      </c>
      <c r="S249" s="23" t="s">
        <v>621</v>
      </c>
      <c r="T249" s="23">
        <v>1.0211261874999999</v>
      </c>
      <c r="U249" s="23">
        <v>1.0449999999999999</v>
      </c>
      <c r="V249" s="23" t="s">
        <v>621</v>
      </c>
      <c r="W249" s="23">
        <v>1.0383333333333333</v>
      </c>
      <c r="X249" s="23">
        <v>1.0629864722222222</v>
      </c>
      <c r="Y249" s="155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259</v>
      </c>
      <c r="C250" s="29"/>
      <c r="D250" s="11">
        <v>1.0190898428611495</v>
      </c>
      <c r="E250" s="11">
        <v>1.0333595</v>
      </c>
      <c r="F250" s="11">
        <v>1.0249999999999999</v>
      </c>
      <c r="G250" s="11">
        <v>1.0449999999999999</v>
      </c>
      <c r="H250" s="11">
        <v>1.0375000000000001</v>
      </c>
      <c r="I250" s="11">
        <v>1.0375000000000001</v>
      </c>
      <c r="J250" s="11">
        <v>1.05</v>
      </c>
      <c r="K250" s="11">
        <v>1.1081300000000001</v>
      </c>
      <c r="L250" s="11">
        <v>1.0220500000000001</v>
      </c>
      <c r="M250" s="11">
        <v>1.07</v>
      </c>
      <c r="N250" s="11">
        <v>1.0506474809853643</v>
      </c>
      <c r="O250" s="11">
        <v>1.05385</v>
      </c>
      <c r="P250" s="11">
        <v>1</v>
      </c>
      <c r="Q250" s="11">
        <v>1.03</v>
      </c>
      <c r="R250" s="11">
        <v>1.0649999999999999</v>
      </c>
      <c r="S250" s="11" t="s">
        <v>621</v>
      </c>
      <c r="T250" s="11">
        <v>1.0185044875</v>
      </c>
      <c r="U250" s="11">
        <v>1.0449999999999999</v>
      </c>
      <c r="V250" s="11" t="s">
        <v>621</v>
      </c>
      <c r="W250" s="11">
        <v>1.04</v>
      </c>
      <c r="X250" s="11">
        <v>1.0645834999999999</v>
      </c>
      <c r="Y250" s="155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260</v>
      </c>
      <c r="C251" s="29"/>
      <c r="D251" s="24">
        <v>4.8796192369643969E-3</v>
      </c>
      <c r="E251" s="24">
        <v>6.6662917027885326E-3</v>
      </c>
      <c r="F251" s="24">
        <v>2.0412414523193166E-2</v>
      </c>
      <c r="G251" s="24">
        <v>2.5819888974716711E-3</v>
      </c>
      <c r="H251" s="24">
        <v>4.0824829046386514E-3</v>
      </c>
      <c r="I251" s="24">
        <v>5.8452259722500304E-3</v>
      </c>
      <c r="J251" s="24">
        <v>1.2649110640673476E-2</v>
      </c>
      <c r="K251" s="24">
        <v>7.3652845611467252E-3</v>
      </c>
      <c r="L251" s="24">
        <v>5.5457190696968682E-3</v>
      </c>
      <c r="M251" s="24">
        <v>2.073644135332774E-2</v>
      </c>
      <c r="N251" s="24">
        <v>9.0626963034796792E-3</v>
      </c>
      <c r="O251" s="24">
        <v>3.653522501185217E-2</v>
      </c>
      <c r="P251" s="24" t="s">
        <v>621</v>
      </c>
      <c r="Q251" s="24">
        <v>3.7237973450050546E-2</v>
      </c>
      <c r="R251" s="24">
        <v>1.6020819787597139E-2</v>
      </c>
      <c r="S251" s="24" t="s">
        <v>621</v>
      </c>
      <c r="T251" s="24">
        <v>8.5100211490887392E-3</v>
      </c>
      <c r="U251" s="24">
        <v>5.4772255750516656E-3</v>
      </c>
      <c r="V251" s="24" t="s">
        <v>621</v>
      </c>
      <c r="W251" s="24">
        <v>4.0824829046386341E-3</v>
      </c>
      <c r="X251" s="24">
        <v>1.2587233208284511E-2</v>
      </c>
      <c r="Y251" s="214"/>
      <c r="Z251" s="215"/>
      <c r="AA251" s="215"/>
      <c r="AB251" s="215"/>
      <c r="AC251" s="215"/>
      <c r="AD251" s="215"/>
      <c r="AE251" s="215"/>
      <c r="AF251" s="215"/>
      <c r="AG251" s="215"/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  <c r="BI251" s="215"/>
      <c r="BJ251" s="215"/>
      <c r="BK251" s="215"/>
      <c r="BL251" s="215"/>
      <c r="BM251" s="56"/>
    </row>
    <row r="252" spans="1:65">
      <c r="A252" s="30"/>
      <c r="B252" s="3" t="s">
        <v>86</v>
      </c>
      <c r="C252" s="29"/>
      <c r="D252" s="13">
        <v>4.7895884519628109E-3</v>
      </c>
      <c r="E252" s="13">
        <v>6.4517162234837616E-3</v>
      </c>
      <c r="F252" s="13">
        <v>1.9849997915584928E-2</v>
      </c>
      <c r="G252" s="13">
        <v>2.4668683733805774E-3</v>
      </c>
      <c r="H252" s="13">
        <v>3.9317652372121842E-3</v>
      </c>
      <c r="I252" s="13">
        <v>5.6430178332260951E-3</v>
      </c>
      <c r="J252" s="13">
        <v>1.1989678332391921E-2</v>
      </c>
      <c r="K252" s="13">
        <v>6.6494191751187339E-3</v>
      </c>
      <c r="L252" s="13">
        <v>5.4266050880149392E-3</v>
      </c>
      <c r="M252" s="13">
        <v>1.9307673513340534E-2</v>
      </c>
      <c r="N252" s="13">
        <v>8.6286503662039177E-3</v>
      </c>
      <c r="O252" s="13">
        <v>3.4264622682117205E-2</v>
      </c>
      <c r="P252" s="13" t="s">
        <v>621</v>
      </c>
      <c r="Q252" s="13">
        <v>3.5691348354681032E-2</v>
      </c>
      <c r="R252" s="13">
        <v>1.5137782476469738E-2</v>
      </c>
      <c r="S252" s="13" t="s">
        <v>621</v>
      </c>
      <c r="T252" s="13">
        <v>8.333956423077965E-3</v>
      </c>
      <c r="U252" s="13">
        <v>5.2413641866523118E-3</v>
      </c>
      <c r="V252" s="13" t="s">
        <v>621</v>
      </c>
      <c r="W252" s="13">
        <v>3.9317652372121677E-3</v>
      </c>
      <c r="X252" s="13">
        <v>1.1841386073305636E-2</v>
      </c>
      <c r="Y252" s="155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261</v>
      </c>
      <c r="C253" s="29"/>
      <c r="D253" s="13">
        <v>-2.2045348269855936E-2</v>
      </c>
      <c r="E253" s="13">
        <v>-8.1636135322142866E-3</v>
      </c>
      <c r="F253" s="13">
        <v>-1.2891495303815836E-2</v>
      </c>
      <c r="G253" s="13">
        <v>4.7068734995197037E-3</v>
      </c>
      <c r="H253" s="13">
        <v>-3.2923850474509964E-3</v>
      </c>
      <c r="I253" s="13">
        <v>-5.6921626115421509E-3</v>
      </c>
      <c r="J253" s="13">
        <v>1.2706132046490293E-2</v>
      </c>
      <c r="K253" s="13">
        <v>6.3253446804798275E-2</v>
      </c>
      <c r="L253" s="13">
        <v>-1.9018927350795245E-2</v>
      </c>
      <c r="M253" s="13">
        <v>3.0944441533584E-2</v>
      </c>
      <c r="N253" s="13">
        <v>8.1973118042037996E-3</v>
      </c>
      <c r="O253" s="13">
        <v>2.3521129601994817E-2</v>
      </c>
      <c r="P253" s="13">
        <v>-4.0088974363516106E-2</v>
      </c>
      <c r="Q253" s="13">
        <v>1.5071700807316457E-3</v>
      </c>
      <c r="R253" s="13">
        <v>1.5905835465278795E-2</v>
      </c>
      <c r="S253" s="13" t="s">
        <v>621</v>
      </c>
      <c r="T253" s="13">
        <v>-1.9809714052602567E-2</v>
      </c>
      <c r="U253" s="13">
        <v>3.1070217901254527E-3</v>
      </c>
      <c r="V253" s="13" t="s">
        <v>621</v>
      </c>
      <c r="W253" s="13">
        <v>-3.2923850474509964E-3</v>
      </c>
      <c r="X253" s="13">
        <v>2.0372434788541005E-2</v>
      </c>
      <c r="Y253" s="155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46" t="s">
        <v>262</v>
      </c>
      <c r="C254" s="47"/>
      <c r="D254" s="45">
        <v>1.1000000000000001</v>
      </c>
      <c r="E254" s="45">
        <v>0.45</v>
      </c>
      <c r="F254" s="45">
        <v>0.67</v>
      </c>
      <c r="G254" s="45">
        <v>0.15</v>
      </c>
      <c r="H254" s="45">
        <v>0.22</v>
      </c>
      <c r="I254" s="45">
        <v>0.34</v>
      </c>
      <c r="J254" s="45">
        <v>0.52</v>
      </c>
      <c r="K254" s="45">
        <v>2.89</v>
      </c>
      <c r="L254" s="45">
        <v>0.96</v>
      </c>
      <c r="M254" s="45">
        <v>1.38</v>
      </c>
      <c r="N254" s="45">
        <v>0.31</v>
      </c>
      <c r="O254" s="45">
        <v>1.03</v>
      </c>
      <c r="P254" s="45">
        <v>1.95</v>
      </c>
      <c r="Q254" s="45">
        <v>0</v>
      </c>
      <c r="R254" s="45">
        <v>0.67</v>
      </c>
      <c r="S254" s="45" t="s">
        <v>263</v>
      </c>
      <c r="T254" s="45">
        <v>1</v>
      </c>
      <c r="U254" s="45">
        <v>7.0000000000000007E-2</v>
      </c>
      <c r="V254" s="45" t="s">
        <v>263</v>
      </c>
      <c r="W254" s="45">
        <v>0.22</v>
      </c>
      <c r="X254" s="45">
        <v>0.88</v>
      </c>
      <c r="Y254" s="155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BM255" s="55"/>
    </row>
    <row r="256" spans="1:65" ht="15">
      <c r="B256" s="8" t="s">
        <v>507</v>
      </c>
      <c r="BM256" s="28" t="s">
        <v>66</v>
      </c>
    </row>
    <row r="257" spans="1:65" ht="15">
      <c r="A257" s="25" t="s">
        <v>33</v>
      </c>
      <c r="B257" s="18" t="s">
        <v>110</v>
      </c>
      <c r="C257" s="15" t="s">
        <v>111</v>
      </c>
      <c r="D257" s="16" t="s">
        <v>225</v>
      </c>
      <c r="E257" s="17" t="s">
        <v>225</v>
      </c>
      <c r="F257" s="17" t="s">
        <v>225</v>
      </c>
      <c r="G257" s="17" t="s">
        <v>225</v>
      </c>
      <c r="H257" s="17" t="s">
        <v>225</v>
      </c>
      <c r="I257" s="17" t="s">
        <v>225</v>
      </c>
      <c r="J257" s="17" t="s">
        <v>225</v>
      </c>
      <c r="K257" s="155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9" t="s">
        <v>226</v>
      </c>
      <c r="C258" s="9" t="s">
        <v>226</v>
      </c>
      <c r="D258" s="153" t="s">
        <v>236</v>
      </c>
      <c r="E258" s="154" t="s">
        <v>238</v>
      </c>
      <c r="F258" s="154" t="s">
        <v>239</v>
      </c>
      <c r="G258" s="154" t="s">
        <v>242</v>
      </c>
      <c r="H258" s="154" t="s">
        <v>243</v>
      </c>
      <c r="I258" s="154" t="s">
        <v>245</v>
      </c>
      <c r="J258" s="154" t="s">
        <v>249</v>
      </c>
      <c r="K258" s="155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 t="s">
        <v>3</v>
      </c>
    </row>
    <row r="259" spans="1:65">
      <c r="A259" s="30"/>
      <c r="B259" s="19"/>
      <c r="C259" s="9"/>
      <c r="D259" s="10" t="s">
        <v>266</v>
      </c>
      <c r="E259" s="11" t="s">
        <v>287</v>
      </c>
      <c r="F259" s="11" t="s">
        <v>266</v>
      </c>
      <c r="G259" s="11" t="s">
        <v>266</v>
      </c>
      <c r="H259" s="11" t="s">
        <v>287</v>
      </c>
      <c r="I259" s="11" t="s">
        <v>266</v>
      </c>
      <c r="J259" s="11" t="s">
        <v>266</v>
      </c>
      <c r="K259" s="155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9"/>
      <c r="C260" s="9"/>
      <c r="D260" s="26" t="s">
        <v>117</v>
      </c>
      <c r="E260" s="26" t="s">
        <v>291</v>
      </c>
      <c r="F260" s="26" t="s">
        <v>289</v>
      </c>
      <c r="G260" s="26" t="s">
        <v>291</v>
      </c>
      <c r="H260" s="26" t="s">
        <v>293</v>
      </c>
      <c r="I260" s="26" t="s">
        <v>290</v>
      </c>
      <c r="J260" s="26" t="s">
        <v>293</v>
      </c>
      <c r="K260" s="155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8">
        <v>1</v>
      </c>
      <c r="C261" s="14">
        <v>1</v>
      </c>
      <c r="D261" s="22">
        <v>2.1110000000000002</v>
      </c>
      <c r="E261" s="22">
        <v>2.2999999999999998</v>
      </c>
      <c r="F261" s="22">
        <v>2.0215336834061484</v>
      </c>
      <c r="G261" s="22">
        <v>1.8</v>
      </c>
      <c r="H261" s="22">
        <v>2.34</v>
      </c>
      <c r="I261" s="22">
        <v>1.7913238843238799</v>
      </c>
      <c r="J261" s="22">
        <v>2.4300000000000002</v>
      </c>
      <c r="K261" s="155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>
        <v>1</v>
      </c>
      <c r="C262" s="9">
        <v>2</v>
      </c>
      <c r="D262" s="11">
        <v>2.0339999999999998</v>
      </c>
      <c r="E262" s="11">
        <v>2.5</v>
      </c>
      <c r="F262" s="11">
        <v>1.8994302222402759</v>
      </c>
      <c r="G262" s="11">
        <v>1.85</v>
      </c>
      <c r="H262" s="11">
        <v>2.2999999999999998</v>
      </c>
      <c r="I262" s="11">
        <v>1.8166210391684132</v>
      </c>
      <c r="J262" s="11">
        <v>2.5099999999999998</v>
      </c>
      <c r="K262" s="155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27</v>
      </c>
    </row>
    <row r="263" spans="1:65">
      <c r="A263" s="30"/>
      <c r="B263" s="19">
        <v>1</v>
      </c>
      <c r="C263" s="9">
        <v>3</v>
      </c>
      <c r="D263" s="11">
        <v>2.0249999999999999</v>
      </c>
      <c r="E263" s="11">
        <v>2.5</v>
      </c>
      <c r="F263" s="11">
        <v>1.9495760341593256</v>
      </c>
      <c r="G263" s="11">
        <v>1.82</v>
      </c>
      <c r="H263" s="11">
        <v>2.39</v>
      </c>
      <c r="I263" s="11">
        <v>1.7972629473833432</v>
      </c>
      <c r="J263" s="11">
        <v>2.44</v>
      </c>
      <c r="K263" s="155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16</v>
      </c>
    </row>
    <row r="264" spans="1:65">
      <c r="A264" s="30"/>
      <c r="B264" s="19">
        <v>1</v>
      </c>
      <c r="C264" s="9">
        <v>4</v>
      </c>
      <c r="D264" s="11">
        <v>2.0699999999999998</v>
      </c>
      <c r="E264" s="11">
        <v>2.1</v>
      </c>
      <c r="F264" s="11">
        <v>1.9894739768083631</v>
      </c>
      <c r="G264" s="11">
        <v>1.81</v>
      </c>
      <c r="H264" s="11">
        <v>2.2200000000000002</v>
      </c>
      <c r="I264" s="11">
        <v>1.7235015693326716</v>
      </c>
      <c r="J264" s="11">
        <v>2.4900000000000002</v>
      </c>
      <c r="K264" s="155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2.1032275842422394</v>
      </c>
    </row>
    <row r="265" spans="1:65">
      <c r="A265" s="30"/>
      <c r="B265" s="19">
        <v>1</v>
      </c>
      <c r="C265" s="9">
        <v>5</v>
      </c>
      <c r="D265" s="11">
        <v>2.089</v>
      </c>
      <c r="E265" s="11">
        <v>2.2000000000000002</v>
      </c>
      <c r="F265" s="11">
        <v>1.9970746574803495</v>
      </c>
      <c r="G265" s="11">
        <v>1.76</v>
      </c>
      <c r="H265" s="11">
        <v>2.2999999999999998</v>
      </c>
      <c r="I265" s="11">
        <v>1.8068041596395805</v>
      </c>
      <c r="J265" s="11">
        <v>2.4900000000000002</v>
      </c>
      <c r="K265" s="155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84</v>
      </c>
    </row>
    <row r="266" spans="1:65">
      <c r="A266" s="30"/>
      <c r="B266" s="19">
        <v>1</v>
      </c>
      <c r="C266" s="9">
        <v>6</v>
      </c>
      <c r="D266" s="11">
        <v>2.0760000000000001</v>
      </c>
      <c r="E266" s="11">
        <v>2.1</v>
      </c>
      <c r="F266" s="11">
        <v>1.9909692725674757</v>
      </c>
      <c r="G266" s="11">
        <v>1.86</v>
      </c>
      <c r="H266" s="11">
        <v>2.4</v>
      </c>
      <c r="I266" s="11">
        <v>1.756987091664219</v>
      </c>
      <c r="J266" s="11">
        <v>2.48</v>
      </c>
      <c r="K266" s="155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20" t="s">
        <v>258</v>
      </c>
      <c r="C267" s="12"/>
      <c r="D267" s="23">
        <v>2.0675000000000003</v>
      </c>
      <c r="E267" s="23">
        <v>2.2833333333333337</v>
      </c>
      <c r="F267" s="23">
        <v>1.9746763077769895</v>
      </c>
      <c r="G267" s="23">
        <v>1.8166666666666667</v>
      </c>
      <c r="H267" s="23">
        <v>2.3250000000000002</v>
      </c>
      <c r="I267" s="23">
        <v>1.7820834485853514</v>
      </c>
      <c r="J267" s="23">
        <v>2.4733333333333332</v>
      </c>
      <c r="K267" s="155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259</v>
      </c>
      <c r="C268" s="29"/>
      <c r="D268" s="11">
        <v>2.073</v>
      </c>
      <c r="E268" s="11">
        <v>2.25</v>
      </c>
      <c r="F268" s="11">
        <v>1.9902216246879194</v>
      </c>
      <c r="G268" s="11">
        <v>1.8149999999999999</v>
      </c>
      <c r="H268" s="11">
        <v>2.3199999999999998</v>
      </c>
      <c r="I268" s="11">
        <v>1.7942934158536117</v>
      </c>
      <c r="J268" s="11">
        <v>2.4850000000000003</v>
      </c>
      <c r="K268" s="155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260</v>
      </c>
      <c r="C269" s="29"/>
      <c r="D269" s="24">
        <v>3.2745992121174267E-2</v>
      </c>
      <c r="E269" s="24">
        <v>0.18348478592697176</v>
      </c>
      <c r="F269" s="24">
        <v>4.3528676880861449E-2</v>
      </c>
      <c r="G269" s="24">
        <v>3.6147844564602592E-2</v>
      </c>
      <c r="H269" s="24">
        <v>6.6858058601787076E-2</v>
      </c>
      <c r="I269" s="24">
        <v>3.5160845445450888E-2</v>
      </c>
      <c r="J269" s="24">
        <v>3.141125063837262E-2</v>
      </c>
      <c r="K269" s="155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86</v>
      </c>
      <c r="C270" s="29"/>
      <c r="D270" s="13">
        <v>1.5838448426202786E-2</v>
      </c>
      <c r="E270" s="13">
        <v>8.0358300405973027E-2</v>
      </c>
      <c r="F270" s="13">
        <v>2.2043449201993144E-2</v>
      </c>
      <c r="G270" s="13">
        <v>1.9897896090606933E-2</v>
      </c>
      <c r="H270" s="13">
        <v>2.8756154237327771E-2</v>
      </c>
      <c r="I270" s="13">
        <v>1.9730190229510395E-2</v>
      </c>
      <c r="J270" s="13">
        <v>1.2699966565379767E-2</v>
      </c>
      <c r="K270" s="155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261</v>
      </c>
      <c r="C271" s="29"/>
      <c r="D271" s="13">
        <v>-1.6987027228967833E-2</v>
      </c>
      <c r="E271" s="13">
        <v>8.5633029178810327E-2</v>
      </c>
      <c r="F271" s="13">
        <v>-6.1120954017710338E-2</v>
      </c>
      <c r="G271" s="13">
        <v>-0.13624817386503429</v>
      </c>
      <c r="H271" s="13">
        <v>0.10544385087915331</v>
      </c>
      <c r="I271" s="13">
        <v>-0.15269110107862693</v>
      </c>
      <c r="J271" s="13">
        <v>0.17597037613237521</v>
      </c>
      <c r="K271" s="155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46" t="s">
        <v>262</v>
      </c>
      <c r="C272" s="47"/>
      <c r="D272" s="45">
        <v>0</v>
      </c>
      <c r="E272" s="45">
        <v>0.57999999999999996</v>
      </c>
      <c r="F272" s="45">
        <v>0.25</v>
      </c>
      <c r="G272" s="45">
        <v>0.67</v>
      </c>
      <c r="H272" s="45">
        <v>0.69</v>
      </c>
      <c r="I272" s="45">
        <v>0.77</v>
      </c>
      <c r="J272" s="45">
        <v>1.0900000000000001</v>
      </c>
      <c r="K272" s="155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1"/>
      <c r="C273" s="20"/>
      <c r="D273" s="20"/>
      <c r="E273" s="20"/>
      <c r="F273" s="20"/>
      <c r="G273" s="20"/>
      <c r="H273" s="20"/>
      <c r="I273" s="20"/>
      <c r="J273" s="20"/>
      <c r="BM273" s="55"/>
    </row>
    <row r="274" spans="1:65" ht="15">
      <c r="B274" s="8" t="s">
        <v>508</v>
      </c>
      <c r="BM274" s="28" t="s">
        <v>66</v>
      </c>
    </row>
    <row r="275" spans="1:65" ht="15">
      <c r="A275" s="25" t="s">
        <v>36</v>
      </c>
      <c r="B275" s="18" t="s">
        <v>110</v>
      </c>
      <c r="C275" s="15" t="s">
        <v>111</v>
      </c>
      <c r="D275" s="16" t="s">
        <v>225</v>
      </c>
      <c r="E275" s="17" t="s">
        <v>225</v>
      </c>
      <c r="F275" s="17" t="s">
        <v>225</v>
      </c>
      <c r="G275" s="17" t="s">
        <v>225</v>
      </c>
      <c r="H275" s="17" t="s">
        <v>225</v>
      </c>
      <c r="I275" s="17" t="s">
        <v>225</v>
      </c>
      <c r="J275" s="17" t="s">
        <v>225</v>
      </c>
      <c r="K275" s="15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1</v>
      </c>
    </row>
    <row r="276" spans="1:65">
      <c r="A276" s="30"/>
      <c r="B276" s="19" t="s">
        <v>226</v>
      </c>
      <c r="C276" s="9" t="s">
        <v>226</v>
      </c>
      <c r="D276" s="153" t="s">
        <v>236</v>
      </c>
      <c r="E276" s="154" t="s">
        <v>238</v>
      </c>
      <c r="F276" s="154" t="s">
        <v>239</v>
      </c>
      <c r="G276" s="154" t="s">
        <v>242</v>
      </c>
      <c r="H276" s="154" t="s">
        <v>243</v>
      </c>
      <c r="I276" s="154" t="s">
        <v>245</v>
      </c>
      <c r="J276" s="154" t="s">
        <v>249</v>
      </c>
      <c r="K276" s="15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 t="s">
        <v>3</v>
      </c>
    </row>
    <row r="277" spans="1:65">
      <c r="A277" s="30"/>
      <c r="B277" s="19"/>
      <c r="C277" s="9"/>
      <c r="D277" s="10" t="s">
        <v>266</v>
      </c>
      <c r="E277" s="11" t="s">
        <v>287</v>
      </c>
      <c r="F277" s="11" t="s">
        <v>266</v>
      </c>
      <c r="G277" s="11" t="s">
        <v>266</v>
      </c>
      <c r="H277" s="11" t="s">
        <v>287</v>
      </c>
      <c r="I277" s="11" t="s">
        <v>266</v>
      </c>
      <c r="J277" s="11" t="s">
        <v>266</v>
      </c>
      <c r="K277" s="15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9"/>
      <c r="C278" s="9"/>
      <c r="D278" s="26" t="s">
        <v>117</v>
      </c>
      <c r="E278" s="26" t="s">
        <v>291</v>
      </c>
      <c r="F278" s="26" t="s">
        <v>289</v>
      </c>
      <c r="G278" s="26" t="s">
        <v>291</v>
      </c>
      <c r="H278" s="26" t="s">
        <v>293</v>
      </c>
      <c r="I278" s="26" t="s">
        <v>290</v>
      </c>
      <c r="J278" s="26" t="s">
        <v>293</v>
      </c>
      <c r="K278" s="15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3</v>
      </c>
    </row>
    <row r="279" spans="1:65">
      <c r="A279" s="30"/>
      <c r="B279" s="18">
        <v>1</v>
      </c>
      <c r="C279" s="14">
        <v>1</v>
      </c>
      <c r="D279" s="22">
        <v>0.69299999999999995</v>
      </c>
      <c r="E279" s="150">
        <v>0.7</v>
      </c>
      <c r="F279" s="22">
        <v>0.68002286342682272</v>
      </c>
      <c r="G279" s="22">
        <v>0.61</v>
      </c>
      <c r="H279" s="22">
        <v>0.7</v>
      </c>
      <c r="I279" s="22">
        <v>0.71151770492054478</v>
      </c>
      <c r="J279" s="22">
        <v>0.77</v>
      </c>
      <c r="K279" s="15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2</v>
      </c>
      <c r="D280" s="11">
        <v>0.68700000000000006</v>
      </c>
      <c r="E280" s="151">
        <v>0.6</v>
      </c>
      <c r="F280" s="11">
        <v>0.65097430652728983</v>
      </c>
      <c r="G280" s="11">
        <v>0.61</v>
      </c>
      <c r="H280" s="11">
        <v>0.68</v>
      </c>
      <c r="I280" s="11">
        <v>0.69811382891682838</v>
      </c>
      <c r="J280" s="11">
        <v>0.79</v>
      </c>
      <c r="K280" s="15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28</v>
      </c>
    </row>
    <row r="281" spans="1:65">
      <c r="A281" s="30"/>
      <c r="B281" s="19">
        <v>1</v>
      </c>
      <c r="C281" s="9">
        <v>3</v>
      </c>
      <c r="D281" s="11">
        <v>0.68300000000000005</v>
      </c>
      <c r="E281" s="151">
        <v>0.7</v>
      </c>
      <c r="F281" s="11">
        <v>0.66253601361470738</v>
      </c>
      <c r="G281" s="11">
        <v>0.6</v>
      </c>
      <c r="H281" s="11">
        <v>0.71</v>
      </c>
      <c r="I281" s="11">
        <v>0.64808795796661445</v>
      </c>
      <c r="J281" s="11">
        <v>0.8</v>
      </c>
      <c r="K281" s="15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16</v>
      </c>
    </row>
    <row r="282" spans="1:65">
      <c r="A282" s="30"/>
      <c r="B282" s="19">
        <v>1</v>
      </c>
      <c r="C282" s="9">
        <v>4</v>
      </c>
      <c r="D282" s="11">
        <v>0.68</v>
      </c>
      <c r="E282" s="151">
        <v>0.7</v>
      </c>
      <c r="F282" s="11">
        <v>0.65733724571418484</v>
      </c>
      <c r="G282" s="11">
        <v>0.59</v>
      </c>
      <c r="H282" s="11">
        <v>0.67</v>
      </c>
      <c r="I282" s="156">
        <v>0.6123474312241235</v>
      </c>
      <c r="J282" s="11">
        <v>0.8</v>
      </c>
      <c r="K282" s="15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0.68580051733487191</v>
      </c>
    </row>
    <row r="283" spans="1:65">
      <c r="A283" s="30"/>
      <c r="B283" s="19">
        <v>1</v>
      </c>
      <c r="C283" s="9">
        <v>5</v>
      </c>
      <c r="D283" s="11">
        <v>0.67900000000000005</v>
      </c>
      <c r="E283" s="151">
        <v>0.6</v>
      </c>
      <c r="F283" s="11">
        <v>0.65444039694312106</v>
      </c>
      <c r="G283" s="11">
        <v>0.59</v>
      </c>
      <c r="H283" s="11">
        <v>0.7</v>
      </c>
      <c r="I283" s="11">
        <v>0.68886915518634328</v>
      </c>
      <c r="J283" s="11">
        <v>0.79</v>
      </c>
      <c r="K283" s="15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85</v>
      </c>
    </row>
    <row r="284" spans="1:65">
      <c r="A284" s="30"/>
      <c r="B284" s="19">
        <v>1</v>
      </c>
      <c r="C284" s="9">
        <v>6</v>
      </c>
      <c r="D284" s="11">
        <v>0.66100000000000003</v>
      </c>
      <c r="E284" s="151">
        <v>0.6</v>
      </c>
      <c r="F284" s="11">
        <v>0.64981100014251292</v>
      </c>
      <c r="G284" s="11">
        <v>0.6</v>
      </c>
      <c r="H284" s="11">
        <v>0.71</v>
      </c>
      <c r="I284" s="11">
        <v>0.68732535108196202</v>
      </c>
      <c r="J284" s="11">
        <v>0.81</v>
      </c>
      <c r="K284" s="15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20" t="s">
        <v>258</v>
      </c>
      <c r="C285" s="12"/>
      <c r="D285" s="23">
        <v>0.68049999999999999</v>
      </c>
      <c r="E285" s="23">
        <v>0.65</v>
      </c>
      <c r="F285" s="23">
        <v>0.65918697106143986</v>
      </c>
      <c r="G285" s="23">
        <v>0.6</v>
      </c>
      <c r="H285" s="23">
        <v>0.69499999999999995</v>
      </c>
      <c r="I285" s="23">
        <v>0.67437690488273605</v>
      </c>
      <c r="J285" s="23">
        <v>0.79333333333333333</v>
      </c>
      <c r="K285" s="15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259</v>
      </c>
      <c r="C286" s="29"/>
      <c r="D286" s="11">
        <v>0.68149999999999999</v>
      </c>
      <c r="E286" s="11">
        <v>0.64999999999999991</v>
      </c>
      <c r="F286" s="11">
        <v>0.65588882132865289</v>
      </c>
      <c r="G286" s="11">
        <v>0.6</v>
      </c>
      <c r="H286" s="11">
        <v>0.7</v>
      </c>
      <c r="I286" s="11">
        <v>0.68809725313415271</v>
      </c>
      <c r="J286" s="11">
        <v>0.79500000000000004</v>
      </c>
      <c r="K286" s="15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260</v>
      </c>
      <c r="C287" s="29"/>
      <c r="D287" s="24">
        <v>1.0839741694339385E-2</v>
      </c>
      <c r="E287" s="24">
        <v>5.4772255750516599E-2</v>
      </c>
      <c r="F287" s="24">
        <v>1.1195165347858312E-2</v>
      </c>
      <c r="G287" s="24">
        <v>8.9442719099991665E-3</v>
      </c>
      <c r="H287" s="24">
        <v>1.6431676725154942E-2</v>
      </c>
      <c r="I287" s="24">
        <v>3.7038716231015852E-2</v>
      </c>
      <c r="J287" s="24">
        <v>1.3662601021279476E-2</v>
      </c>
      <c r="K287" s="214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  <c r="W287" s="215"/>
      <c r="X287" s="215"/>
      <c r="Y287" s="215"/>
      <c r="Z287" s="215"/>
      <c r="AA287" s="215"/>
      <c r="AB287" s="215"/>
      <c r="AC287" s="215"/>
      <c r="AD287" s="215"/>
      <c r="AE287" s="215"/>
      <c r="AF287" s="215"/>
      <c r="AG287" s="215"/>
      <c r="AH287" s="215"/>
      <c r="AI287" s="215"/>
      <c r="AJ287" s="215"/>
      <c r="AK287" s="215"/>
      <c r="AL287" s="215"/>
      <c r="AM287" s="215"/>
      <c r="AN287" s="215"/>
      <c r="AO287" s="215"/>
      <c r="AP287" s="215"/>
      <c r="AQ287" s="215"/>
      <c r="AR287" s="215"/>
      <c r="AS287" s="215"/>
      <c r="AT287" s="215"/>
      <c r="AU287" s="215"/>
      <c r="AV287" s="215"/>
      <c r="AW287" s="215"/>
      <c r="AX287" s="215"/>
      <c r="AY287" s="215"/>
      <c r="AZ287" s="215"/>
      <c r="BA287" s="215"/>
      <c r="BB287" s="215"/>
      <c r="BC287" s="215"/>
      <c r="BD287" s="215"/>
      <c r="BE287" s="215"/>
      <c r="BF287" s="215"/>
      <c r="BG287" s="215"/>
      <c r="BH287" s="215"/>
      <c r="BI287" s="215"/>
      <c r="BJ287" s="215"/>
      <c r="BK287" s="215"/>
      <c r="BL287" s="215"/>
      <c r="BM287" s="56"/>
    </row>
    <row r="288" spans="1:65">
      <c r="A288" s="30"/>
      <c r="B288" s="3" t="s">
        <v>86</v>
      </c>
      <c r="C288" s="29"/>
      <c r="D288" s="13">
        <v>1.5929084047522975E-2</v>
      </c>
      <c r="E288" s="13">
        <v>8.4265008846948611E-2</v>
      </c>
      <c r="F288" s="13">
        <v>1.69832928127077E-2</v>
      </c>
      <c r="G288" s="13">
        <v>1.4907119849998611E-2</v>
      </c>
      <c r="H288" s="13">
        <v>2.3642700323963949E-2</v>
      </c>
      <c r="I288" s="13">
        <v>5.4922871709932479E-2</v>
      </c>
      <c r="J288" s="13">
        <v>1.7221765993209424E-2</v>
      </c>
      <c r="K288" s="155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261</v>
      </c>
      <c r="C289" s="29"/>
      <c r="D289" s="13">
        <v>-7.7289491636293173E-3</v>
      </c>
      <c r="E289" s="13">
        <v>-5.2202523080615792E-2</v>
      </c>
      <c r="F289" s="13">
        <v>-3.8806541553594087E-2</v>
      </c>
      <c r="G289" s="13">
        <v>-0.12511002130518389</v>
      </c>
      <c r="H289" s="13">
        <v>1.3414225321495277E-2</v>
      </c>
      <c r="I289" s="13">
        <v>-1.6657340091444928E-2</v>
      </c>
      <c r="J289" s="13">
        <v>0.15679897182981262</v>
      </c>
      <c r="K289" s="155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46" t="s">
        <v>262</v>
      </c>
      <c r="C290" s="47"/>
      <c r="D290" s="45">
        <v>0.12</v>
      </c>
      <c r="E290" s="45" t="s">
        <v>263</v>
      </c>
      <c r="F290" s="45">
        <v>0.69</v>
      </c>
      <c r="G290" s="45">
        <v>2.92</v>
      </c>
      <c r="H290" s="45">
        <v>0.66</v>
      </c>
      <c r="I290" s="45">
        <v>0.12</v>
      </c>
      <c r="J290" s="45">
        <v>4.3600000000000003</v>
      </c>
      <c r="K290" s="15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1" t="s">
        <v>279</v>
      </c>
      <c r="C291" s="20"/>
      <c r="D291" s="20"/>
      <c r="E291" s="20"/>
      <c r="F291" s="20"/>
      <c r="G291" s="20"/>
      <c r="H291" s="20"/>
      <c r="I291" s="20"/>
      <c r="J291" s="20"/>
      <c r="BM291" s="55"/>
    </row>
    <row r="292" spans="1:65">
      <c r="BM292" s="55"/>
    </row>
    <row r="293" spans="1:65" ht="15">
      <c r="B293" s="8" t="s">
        <v>509</v>
      </c>
      <c r="BM293" s="28" t="s">
        <v>66</v>
      </c>
    </row>
    <row r="294" spans="1:65" ht="15">
      <c r="A294" s="25" t="s">
        <v>39</v>
      </c>
      <c r="B294" s="18" t="s">
        <v>110</v>
      </c>
      <c r="C294" s="15" t="s">
        <v>111</v>
      </c>
      <c r="D294" s="16" t="s">
        <v>225</v>
      </c>
      <c r="E294" s="17" t="s">
        <v>225</v>
      </c>
      <c r="F294" s="17" t="s">
        <v>225</v>
      </c>
      <c r="G294" s="17" t="s">
        <v>225</v>
      </c>
      <c r="H294" s="17" t="s">
        <v>225</v>
      </c>
      <c r="I294" s="17" t="s">
        <v>225</v>
      </c>
      <c r="J294" s="17" t="s">
        <v>225</v>
      </c>
      <c r="K294" s="15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226</v>
      </c>
      <c r="C295" s="9" t="s">
        <v>226</v>
      </c>
      <c r="D295" s="153" t="s">
        <v>236</v>
      </c>
      <c r="E295" s="154" t="s">
        <v>238</v>
      </c>
      <c r="F295" s="154" t="s">
        <v>239</v>
      </c>
      <c r="G295" s="154" t="s">
        <v>242</v>
      </c>
      <c r="H295" s="154" t="s">
        <v>243</v>
      </c>
      <c r="I295" s="154" t="s">
        <v>245</v>
      </c>
      <c r="J295" s="154" t="s">
        <v>249</v>
      </c>
      <c r="K295" s="15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266</v>
      </c>
      <c r="E296" s="11" t="s">
        <v>287</v>
      </c>
      <c r="F296" s="11" t="s">
        <v>266</v>
      </c>
      <c r="G296" s="11" t="s">
        <v>266</v>
      </c>
      <c r="H296" s="11" t="s">
        <v>287</v>
      </c>
      <c r="I296" s="11" t="s">
        <v>266</v>
      </c>
      <c r="J296" s="11" t="s">
        <v>266</v>
      </c>
      <c r="K296" s="15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 t="s">
        <v>117</v>
      </c>
      <c r="E297" s="26" t="s">
        <v>291</v>
      </c>
      <c r="F297" s="26" t="s">
        <v>289</v>
      </c>
      <c r="G297" s="26" t="s">
        <v>291</v>
      </c>
      <c r="H297" s="26" t="s">
        <v>293</v>
      </c>
      <c r="I297" s="26" t="s">
        <v>290</v>
      </c>
      <c r="J297" s="26" t="s">
        <v>293</v>
      </c>
      <c r="K297" s="15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8">
        <v>1</v>
      </c>
      <c r="C298" s="14">
        <v>1</v>
      </c>
      <c r="D298" s="22">
        <v>0.68899999999999995</v>
      </c>
      <c r="E298" s="150">
        <v>0.7</v>
      </c>
      <c r="F298" s="22">
        <v>0.63797011857012442</v>
      </c>
      <c r="G298" s="22">
        <v>0.62</v>
      </c>
      <c r="H298" s="22">
        <v>0.83</v>
      </c>
      <c r="I298" s="22">
        <v>0.80546111742995896</v>
      </c>
      <c r="J298" s="22">
        <v>0.82</v>
      </c>
      <c r="K298" s="15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0.69799999999999995</v>
      </c>
      <c r="E299" s="151">
        <v>0.7</v>
      </c>
      <c r="F299" s="11">
        <v>0.61795847729185682</v>
      </c>
      <c r="G299" s="11">
        <v>0.6</v>
      </c>
      <c r="H299" s="11">
        <v>0.83</v>
      </c>
      <c r="I299" s="11">
        <v>0.75694926640202775</v>
      </c>
      <c r="J299" s="11">
        <v>0.84</v>
      </c>
      <c r="K299" s="15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29</v>
      </c>
    </row>
    <row r="300" spans="1:65">
      <c r="A300" s="30"/>
      <c r="B300" s="19">
        <v>1</v>
      </c>
      <c r="C300" s="9">
        <v>3</v>
      </c>
      <c r="D300" s="11">
        <v>0.67600000000000005</v>
      </c>
      <c r="E300" s="151">
        <v>0.7</v>
      </c>
      <c r="F300" s="11">
        <v>0.63423669082706347</v>
      </c>
      <c r="G300" s="11">
        <v>0.62</v>
      </c>
      <c r="H300" s="11">
        <v>0.85</v>
      </c>
      <c r="I300" s="11">
        <v>0.80272163536119134</v>
      </c>
      <c r="J300" s="11">
        <v>0.83</v>
      </c>
      <c r="K300" s="15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0.69299999999999995</v>
      </c>
      <c r="E301" s="151">
        <v>0.7</v>
      </c>
      <c r="F301" s="11">
        <v>0.62369527585651774</v>
      </c>
      <c r="G301" s="11">
        <v>0.59</v>
      </c>
      <c r="H301" s="11">
        <v>0.85</v>
      </c>
      <c r="I301" s="11">
        <v>0.74555683175172804</v>
      </c>
      <c r="J301" s="11">
        <v>0.86</v>
      </c>
      <c r="K301" s="15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0.73148620517944762</v>
      </c>
    </row>
    <row r="302" spans="1:65">
      <c r="A302" s="30"/>
      <c r="B302" s="19">
        <v>1</v>
      </c>
      <c r="C302" s="9">
        <v>5</v>
      </c>
      <c r="D302" s="11">
        <v>0.68799999999999994</v>
      </c>
      <c r="E302" s="151">
        <v>0.7</v>
      </c>
      <c r="F302" s="11">
        <v>0.62279195674533527</v>
      </c>
      <c r="G302" s="11">
        <v>0.59</v>
      </c>
      <c r="H302" s="11">
        <v>0.83</v>
      </c>
      <c r="I302" s="11">
        <v>0.78879760702881518</v>
      </c>
      <c r="J302" s="11">
        <v>0.84</v>
      </c>
      <c r="K302" s="15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86</v>
      </c>
    </row>
    <row r="303" spans="1:65">
      <c r="A303" s="30"/>
      <c r="B303" s="19">
        <v>1</v>
      </c>
      <c r="C303" s="9">
        <v>6</v>
      </c>
      <c r="D303" s="11">
        <v>0.68100000000000005</v>
      </c>
      <c r="E303" s="151">
        <v>0.7</v>
      </c>
      <c r="F303" s="11">
        <v>0.6413403417371798</v>
      </c>
      <c r="G303" s="11">
        <v>0.61</v>
      </c>
      <c r="H303" s="11">
        <v>0.85</v>
      </c>
      <c r="I303" s="11">
        <v>0.81102406745831523</v>
      </c>
      <c r="J303" s="11">
        <v>0.86</v>
      </c>
      <c r="K303" s="15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258</v>
      </c>
      <c r="C304" s="12"/>
      <c r="D304" s="23">
        <v>0.6875</v>
      </c>
      <c r="E304" s="23">
        <v>0.70000000000000007</v>
      </c>
      <c r="F304" s="23">
        <v>0.62966547683801288</v>
      </c>
      <c r="G304" s="23">
        <v>0.60499999999999987</v>
      </c>
      <c r="H304" s="23">
        <v>0.83999999999999986</v>
      </c>
      <c r="I304" s="23">
        <v>0.78508508757200612</v>
      </c>
      <c r="J304" s="23">
        <v>0.84166666666666667</v>
      </c>
      <c r="K304" s="15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259</v>
      </c>
      <c r="C305" s="29"/>
      <c r="D305" s="11">
        <v>0.68849999999999989</v>
      </c>
      <c r="E305" s="11">
        <v>0.7</v>
      </c>
      <c r="F305" s="11">
        <v>0.62896598334179066</v>
      </c>
      <c r="G305" s="11">
        <v>0.60499999999999998</v>
      </c>
      <c r="H305" s="11">
        <v>0.84</v>
      </c>
      <c r="I305" s="11">
        <v>0.79575962119500332</v>
      </c>
      <c r="J305" s="11">
        <v>0.84</v>
      </c>
      <c r="K305" s="15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260</v>
      </c>
      <c r="C306" s="29"/>
      <c r="D306" s="24">
        <v>7.9686887252545715E-3</v>
      </c>
      <c r="E306" s="24">
        <v>1.2161883888976234E-16</v>
      </c>
      <c r="F306" s="24">
        <v>9.4457181690309443E-3</v>
      </c>
      <c r="G306" s="24">
        <v>1.3784048752090234E-2</v>
      </c>
      <c r="H306" s="24">
        <v>1.0954451150103333E-2</v>
      </c>
      <c r="I306" s="24">
        <v>2.7447955588911478E-2</v>
      </c>
      <c r="J306" s="24">
        <v>1.6020819787597233E-2</v>
      </c>
      <c r="K306" s="155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86</v>
      </c>
      <c r="C307" s="29"/>
      <c r="D307" s="13">
        <v>1.1590819964006649E-2</v>
      </c>
      <c r="E307" s="13">
        <v>1.7374119841394619E-16</v>
      </c>
      <c r="F307" s="13">
        <v>1.5001168900770051E-2</v>
      </c>
      <c r="G307" s="13">
        <v>2.27835516563475E-2</v>
      </c>
      <c r="H307" s="13">
        <v>1.3041013273932542E-2</v>
      </c>
      <c r="I307" s="13">
        <v>3.4961758952521203E-2</v>
      </c>
      <c r="J307" s="13">
        <v>1.9034637371402652E-2</v>
      </c>
      <c r="K307" s="155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261</v>
      </c>
      <c r="C308" s="29"/>
      <c r="D308" s="13">
        <v>-6.0132651672709203E-2</v>
      </c>
      <c r="E308" s="13">
        <v>-4.3044154430394777E-2</v>
      </c>
      <c r="F308" s="13">
        <v>-0.13919705883784395</v>
      </c>
      <c r="G308" s="13">
        <v>-0.17291673347198433</v>
      </c>
      <c r="H308" s="13">
        <v>0.14834701468352596</v>
      </c>
      <c r="I308" s="13">
        <v>7.3273948316509463E-2</v>
      </c>
      <c r="J308" s="13">
        <v>0.15062548098250139</v>
      </c>
      <c r="K308" s="155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262</v>
      </c>
      <c r="C309" s="47"/>
      <c r="D309" s="45">
        <v>0.31</v>
      </c>
      <c r="E309" s="45" t="s">
        <v>263</v>
      </c>
      <c r="F309" s="45">
        <v>0.69</v>
      </c>
      <c r="G309" s="45">
        <v>0.85</v>
      </c>
      <c r="H309" s="45">
        <v>0.67</v>
      </c>
      <c r="I309" s="45">
        <v>0.31</v>
      </c>
      <c r="J309" s="45">
        <v>0.68</v>
      </c>
      <c r="K309" s="155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 t="s">
        <v>279</v>
      </c>
      <c r="C310" s="20"/>
      <c r="D310" s="20"/>
      <c r="E310" s="20"/>
      <c r="F310" s="20"/>
      <c r="G310" s="20"/>
      <c r="H310" s="20"/>
      <c r="I310" s="20"/>
      <c r="J310" s="20"/>
      <c r="BM310" s="55"/>
    </row>
    <row r="311" spans="1:65">
      <c r="BM311" s="55"/>
    </row>
    <row r="312" spans="1:65" ht="15">
      <c r="B312" s="8" t="s">
        <v>510</v>
      </c>
      <c r="BM312" s="28" t="s">
        <v>66</v>
      </c>
    </row>
    <row r="313" spans="1:65" ht="15">
      <c r="A313" s="25" t="s">
        <v>52</v>
      </c>
      <c r="B313" s="18" t="s">
        <v>110</v>
      </c>
      <c r="C313" s="15" t="s">
        <v>111</v>
      </c>
      <c r="D313" s="16" t="s">
        <v>225</v>
      </c>
      <c r="E313" s="17" t="s">
        <v>225</v>
      </c>
      <c r="F313" s="17" t="s">
        <v>225</v>
      </c>
      <c r="G313" s="17" t="s">
        <v>225</v>
      </c>
      <c r="H313" s="17" t="s">
        <v>225</v>
      </c>
      <c r="I313" s="17" t="s">
        <v>225</v>
      </c>
      <c r="J313" s="17" t="s">
        <v>225</v>
      </c>
      <c r="K313" s="17" t="s">
        <v>225</v>
      </c>
      <c r="L313" s="17" t="s">
        <v>225</v>
      </c>
      <c r="M313" s="17" t="s">
        <v>225</v>
      </c>
      <c r="N313" s="17" t="s">
        <v>225</v>
      </c>
      <c r="O313" s="17" t="s">
        <v>225</v>
      </c>
      <c r="P313" s="17" t="s">
        <v>225</v>
      </c>
      <c r="Q313" s="17" t="s">
        <v>225</v>
      </c>
      <c r="R313" s="17" t="s">
        <v>225</v>
      </c>
      <c r="S313" s="17" t="s">
        <v>225</v>
      </c>
      <c r="T313" s="17" t="s">
        <v>225</v>
      </c>
      <c r="U313" s="17" t="s">
        <v>225</v>
      </c>
      <c r="V313" s="17" t="s">
        <v>225</v>
      </c>
      <c r="W313" s="17" t="s">
        <v>225</v>
      </c>
      <c r="X313" s="17" t="s">
        <v>225</v>
      </c>
      <c r="Y313" s="155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226</v>
      </c>
      <c r="C314" s="9" t="s">
        <v>226</v>
      </c>
      <c r="D314" s="153" t="s">
        <v>228</v>
      </c>
      <c r="E314" s="154" t="s">
        <v>229</v>
      </c>
      <c r="F314" s="154" t="s">
        <v>231</v>
      </c>
      <c r="G314" s="154" t="s">
        <v>232</v>
      </c>
      <c r="H314" s="154" t="s">
        <v>233</v>
      </c>
      <c r="I314" s="154" t="s">
        <v>234</v>
      </c>
      <c r="J314" s="154" t="s">
        <v>235</v>
      </c>
      <c r="K314" s="154" t="s">
        <v>236</v>
      </c>
      <c r="L314" s="154" t="s">
        <v>237</v>
      </c>
      <c r="M314" s="154" t="s">
        <v>238</v>
      </c>
      <c r="N314" s="154" t="s">
        <v>239</v>
      </c>
      <c r="O314" s="154" t="s">
        <v>240</v>
      </c>
      <c r="P314" s="154" t="s">
        <v>241</v>
      </c>
      <c r="Q314" s="154" t="s">
        <v>242</v>
      </c>
      <c r="R314" s="154" t="s">
        <v>243</v>
      </c>
      <c r="S314" s="154" t="s">
        <v>244</v>
      </c>
      <c r="T314" s="154" t="s">
        <v>245</v>
      </c>
      <c r="U314" s="154" t="s">
        <v>247</v>
      </c>
      <c r="V314" s="154" t="s">
        <v>249</v>
      </c>
      <c r="W314" s="154" t="s">
        <v>250</v>
      </c>
      <c r="X314" s="154" t="s">
        <v>251</v>
      </c>
      <c r="Y314" s="155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266</v>
      </c>
      <c r="E315" s="11" t="s">
        <v>287</v>
      </c>
      <c r="F315" s="11" t="s">
        <v>286</v>
      </c>
      <c r="G315" s="11" t="s">
        <v>286</v>
      </c>
      <c r="H315" s="11" t="s">
        <v>266</v>
      </c>
      <c r="I315" s="11" t="s">
        <v>286</v>
      </c>
      <c r="J315" s="11" t="s">
        <v>286</v>
      </c>
      <c r="K315" s="11" t="s">
        <v>266</v>
      </c>
      <c r="L315" s="11" t="s">
        <v>286</v>
      </c>
      <c r="M315" s="11" t="s">
        <v>287</v>
      </c>
      <c r="N315" s="11" t="s">
        <v>266</v>
      </c>
      <c r="O315" s="11" t="s">
        <v>287</v>
      </c>
      <c r="P315" s="11" t="s">
        <v>266</v>
      </c>
      <c r="Q315" s="11" t="s">
        <v>287</v>
      </c>
      <c r="R315" s="11" t="s">
        <v>287</v>
      </c>
      <c r="S315" s="11" t="s">
        <v>287</v>
      </c>
      <c r="T315" s="11" t="s">
        <v>286</v>
      </c>
      <c r="U315" s="11" t="s">
        <v>287</v>
      </c>
      <c r="V315" s="11" t="s">
        <v>286</v>
      </c>
      <c r="W315" s="11" t="s">
        <v>287</v>
      </c>
      <c r="X315" s="11" t="s">
        <v>286</v>
      </c>
      <c r="Y315" s="155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 t="s">
        <v>289</v>
      </c>
      <c r="E316" s="26" t="s">
        <v>290</v>
      </c>
      <c r="F316" s="26" t="s">
        <v>290</v>
      </c>
      <c r="G316" s="26" t="s">
        <v>293</v>
      </c>
      <c r="H316" s="26" t="s">
        <v>291</v>
      </c>
      <c r="I316" s="26" t="s">
        <v>293</v>
      </c>
      <c r="J316" s="26" t="s">
        <v>293</v>
      </c>
      <c r="K316" s="26" t="s">
        <v>117</v>
      </c>
      <c r="L316" s="26" t="s">
        <v>290</v>
      </c>
      <c r="M316" s="26" t="s">
        <v>291</v>
      </c>
      <c r="N316" s="26" t="s">
        <v>289</v>
      </c>
      <c r="O316" s="26" t="s">
        <v>291</v>
      </c>
      <c r="P316" s="26" t="s">
        <v>291</v>
      </c>
      <c r="Q316" s="26" t="s">
        <v>291</v>
      </c>
      <c r="R316" s="26" t="s">
        <v>293</v>
      </c>
      <c r="S316" s="26" t="s">
        <v>290</v>
      </c>
      <c r="T316" s="26" t="s">
        <v>290</v>
      </c>
      <c r="U316" s="26" t="s">
        <v>290</v>
      </c>
      <c r="V316" s="26" t="s">
        <v>293</v>
      </c>
      <c r="W316" s="26" t="s">
        <v>289</v>
      </c>
      <c r="X316" s="26" t="s">
        <v>289</v>
      </c>
      <c r="Y316" s="155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3.63</v>
      </c>
      <c r="E317" s="22">
        <v>3.65</v>
      </c>
      <c r="F317" s="22">
        <v>3.7599999999999993</v>
      </c>
      <c r="G317" s="22">
        <v>3.7900000000000005</v>
      </c>
      <c r="H317" s="22">
        <v>3.66</v>
      </c>
      <c r="I317" s="22">
        <v>3.7000000000000006</v>
      </c>
      <c r="J317" s="22">
        <v>3.84</v>
      </c>
      <c r="K317" s="22">
        <v>3.83</v>
      </c>
      <c r="L317" s="22">
        <v>3.5000000000000004</v>
      </c>
      <c r="M317" s="22">
        <v>3.63</v>
      </c>
      <c r="N317" s="22">
        <v>3.8175147825474993</v>
      </c>
      <c r="O317" s="150">
        <v>3.2752999999999997</v>
      </c>
      <c r="P317" s="22">
        <v>3.61</v>
      </c>
      <c r="Q317" s="22">
        <v>3.8900000000000006</v>
      </c>
      <c r="R317" s="22">
        <v>4.03</v>
      </c>
      <c r="S317" s="22">
        <v>3.7000000000000006</v>
      </c>
      <c r="T317" s="22">
        <v>3.8124140999999998</v>
      </c>
      <c r="U317" s="22">
        <v>4.0599999999999996</v>
      </c>
      <c r="V317" s="22">
        <v>3.65</v>
      </c>
      <c r="W317" s="22">
        <v>3.58</v>
      </c>
      <c r="X317" s="22">
        <v>4.0131598333333338</v>
      </c>
      <c r="Y317" s="155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3.6000000000000005</v>
      </c>
      <c r="E318" s="11">
        <v>3.64</v>
      </c>
      <c r="F318" s="11">
        <v>3.83</v>
      </c>
      <c r="G318" s="11">
        <v>3.8</v>
      </c>
      <c r="H318" s="11">
        <v>3.6799999999999997</v>
      </c>
      <c r="I318" s="11">
        <v>3.63</v>
      </c>
      <c r="J318" s="11">
        <v>3.84</v>
      </c>
      <c r="K318" s="11">
        <v>3.8599999999999994</v>
      </c>
      <c r="L318" s="11">
        <v>3.61</v>
      </c>
      <c r="M318" s="11">
        <v>3.85</v>
      </c>
      <c r="N318" s="11">
        <v>3.7089898457699997</v>
      </c>
      <c r="O318" s="151">
        <v>3.2809999999999997</v>
      </c>
      <c r="P318" s="11">
        <v>3.6699999999999995</v>
      </c>
      <c r="Q318" s="11">
        <v>3.8699999999999997</v>
      </c>
      <c r="R318" s="11">
        <v>4.08</v>
      </c>
      <c r="S318" s="11">
        <v>3.66</v>
      </c>
      <c r="T318" s="11">
        <v>3.8288568000000001</v>
      </c>
      <c r="U318" s="11">
        <v>4.0999999999999996</v>
      </c>
      <c r="V318" s="11">
        <v>3.6900000000000004</v>
      </c>
      <c r="W318" s="11">
        <v>3.5900000000000003</v>
      </c>
      <c r="X318" s="11">
        <v>4.1207426000000007</v>
      </c>
      <c r="Y318" s="155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3.6000000000000005</v>
      </c>
      <c r="E319" s="11">
        <v>3.6699999999999995</v>
      </c>
      <c r="F319" s="11">
        <v>3.81</v>
      </c>
      <c r="G319" s="11">
        <v>3.8</v>
      </c>
      <c r="H319" s="11">
        <v>3.7000000000000006</v>
      </c>
      <c r="I319" s="11">
        <v>3.6900000000000004</v>
      </c>
      <c r="J319" s="11">
        <v>3.94</v>
      </c>
      <c r="K319" s="11">
        <v>3.82</v>
      </c>
      <c r="L319" s="11">
        <v>3.51</v>
      </c>
      <c r="M319" s="11">
        <v>3.8900000000000006</v>
      </c>
      <c r="N319" s="11">
        <v>3.7444376650275002</v>
      </c>
      <c r="O319" s="151">
        <v>3.2601</v>
      </c>
      <c r="P319" s="11">
        <v>3.65</v>
      </c>
      <c r="Q319" s="11">
        <v>3.88</v>
      </c>
      <c r="R319" s="11">
        <v>4</v>
      </c>
      <c r="S319" s="11">
        <v>3.66</v>
      </c>
      <c r="T319" s="11">
        <v>3.8014424</v>
      </c>
      <c r="U319" s="11">
        <v>4.07</v>
      </c>
      <c r="V319" s="11">
        <v>3.71</v>
      </c>
      <c r="W319" s="11">
        <v>3.58</v>
      </c>
      <c r="X319" s="11">
        <v>4.0446130666666669</v>
      </c>
      <c r="Y319" s="155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3.63</v>
      </c>
      <c r="E320" s="11">
        <v>3.6900000000000004</v>
      </c>
      <c r="F320" s="11">
        <v>3.82</v>
      </c>
      <c r="G320" s="11">
        <v>3.83</v>
      </c>
      <c r="H320" s="11">
        <v>3.71</v>
      </c>
      <c r="I320" s="11">
        <v>3.6799999999999997</v>
      </c>
      <c r="J320" s="11">
        <v>3.9</v>
      </c>
      <c r="K320" s="11">
        <v>3.7900000000000005</v>
      </c>
      <c r="L320" s="11">
        <v>3.64</v>
      </c>
      <c r="M320" s="11">
        <v>3.6699999999999995</v>
      </c>
      <c r="N320" s="11">
        <v>3.7535637205474996</v>
      </c>
      <c r="O320" s="151">
        <v>3.2738000000000005</v>
      </c>
      <c r="P320" s="11">
        <v>3.6000000000000005</v>
      </c>
      <c r="Q320" s="11">
        <v>3.85</v>
      </c>
      <c r="R320" s="11">
        <v>3.8899999999999997</v>
      </c>
      <c r="S320" s="11">
        <v>3.6900000000000004</v>
      </c>
      <c r="T320" s="11">
        <v>3.8053761499999998</v>
      </c>
      <c r="U320" s="11">
        <v>4.04</v>
      </c>
      <c r="V320" s="11">
        <v>3.65</v>
      </c>
      <c r="W320" s="11">
        <v>3.54</v>
      </c>
      <c r="X320" s="11">
        <v>4.1018827999999994</v>
      </c>
      <c r="Y320" s="155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3.7682342362838539</v>
      </c>
    </row>
    <row r="321" spans="1:65">
      <c r="A321" s="30"/>
      <c r="B321" s="19">
        <v>1</v>
      </c>
      <c r="C321" s="9">
        <v>5</v>
      </c>
      <c r="D321" s="11">
        <v>3.56</v>
      </c>
      <c r="E321" s="11">
        <v>3.6699999999999995</v>
      </c>
      <c r="F321" s="11">
        <v>3.88</v>
      </c>
      <c r="G321" s="11">
        <v>3.7900000000000005</v>
      </c>
      <c r="H321" s="11">
        <v>3.73</v>
      </c>
      <c r="I321" s="11">
        <v>3.6900000000000004</v>
      </c>
      <c r="J321" s="11">
        <v>3.88</v>
      </c>
      <c r="K321" s="11">
        <v>3.7800000000000002</v>
      </c>
      <c r="L321" s="11">
        <v>3.58</v>
      </c>
      <c r="M321" s="11">
        <v>3.5000000000000004</v>
      </c>
      <c r="N321" s="11">
        <v>3.7996548782249997</v>
      </c>
      <c r="O321" s="151">
        <v>3.2652000000000001</v>
      </c>
      <c r="P321" s="11">
        <v>3.5900000000000003</v>
      </c>
      <c r="Q321" s="11">
        <v>3.81</v>
      </c>
      <c r="R321" s="11">
        <v>4.01</v>
      </c>
      <c r="S321" s="11">
        <v>3.6699999999999995</v>
      </c>
      <c r="T321" s="11">
        <v>3.8186468000000002</v>
      </c>
      <c r="U321" s="11">
        <v>4.05</v>
      </c>
      <c r="V321" s="11">
        <v>3.66</v>
      </c>
      <c r="W321" s="11">
        <v>3.51</v>
      </c>
      <c r="X321" s="11">
        <v>4.0725178500000005</v>
      </c>
      <c r="Y321" s="155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87</v>
      </c>
    </row>
    <row r="322" spans="1:65">
      <c r="A322" s="30"/>
      <c r="B322" s="19">
        <v>1</v>
      </c>
      <c r="C322" s="9">
        <v>6</v>
      </c>
      <c r="D322" s="11">
        <v>3.5699999999999994</v>
      </c>
      <c r="E322" s="11">
        <v>3.64</v>
      </c>
      <c r="F322" s="11">
        <v>3.83</v>
      </c>
      <c r="G322" s="11">
        <v>3.7800000000000002</v>
      </c>
      <c r="H322" s="11">
        <v>3.7699999999999996</v>
      </c>
      <c r="I322" s="11">
        <v>3.63</v>
      </c>
      <c r="J322" s="11">
        <v>3.84</v>
      </c>
      <c r="K322" s="11">
        <v>3.84</v>
      </c>
      <c r="L322" s="11">
        <v>3.65</v>
      </c>
      <c r="M322" s="11">
        <v>3.6000000000000005</v>
      </c>
      <c r="N322" s="11">
        <v>3.7377718119450001</v>
      </c>
      <c r="O322" s="151">
        <v>3.3215000000000003</v>
      </c>
      <c r="P322" s="11">
        <v>3.62</v>
      </c>
      <c r="Q322" s="11">
        <v>3.8599999999999994</v>
      </c>
      <c r="R322" s="11">
        <v>4.08</v>
      </c>
      <c r="S322" s="11">
        <v>3.8</v>
      </c>
      <c r="T322" s="11">
        <v>3.8023817000000002</v>
      </c>
      <c r="U322" s="11">
        <v>4.08</v>
      </c>
      <c r="V322" s="11">
        <v>3.72</v>
      </c>
      <c r="W322" s="11">
        <v>3.64</v>
      </c>
      <c r="X322" s="11">
        <v>3.9841415500000004</v>
      </c>
      <c r="Y322" s="155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258</v>
      </c>
      <c r="C323" s="12"/>
      <c r="D323" s="23">
        <v>3.5983333333333332</v>
      </c>
      <c r="E323" s="23">
        <v>3.6599999999999997</v>
      </c>
      <c r="F323" s="23">
        <v>3.8216666666666668</v>
      </c>
      <c r="G323" s="23">
        <v>3.7983333333333338</v>
      </c>
      <c r="H323" s="23">
        <v>3.7083333333333335</v>
      </c>
      <c r="I323" s="23">
        <v>3.67</v>
      </c>
      <c r="J323" s="23">
        <v>3.8733333333333331</v>
      </c>
      <c r="K323" s="23">
        <v>3.8200000000000003</v>
      </c>
      <c r="L323" s="23">
        <v>3.581666666666667</v>
      </c>
      <c r="M323" s="23">
        <v>3.6900000000000008</v>
      </c>
      <c r="N323" s="23">
        <v>3.7603221173437493</v>
      </c>
      <c r="O323" s="23">
        <v>3.2794833333333333</v>
      </c>
      <c r="P323" s="23">
        <v>3.6233333333333335</v>
      </c>
      <c r="Q323" s="23">
        <v>3.86</v>
      </c>
      <c r="R323" s="23">
        <v>4.0149999999999997</v>
      </c>
      <c r="S323" s="23">
        <v>3.6966666666666668</v>
      </c>
      <c r="T323" s="23">
        <v>3.8115196583333337</v>
      </c>
      <c r="U323" s="23">
        <v>4.0666666666666664</v>
      </c>
      <c r="V323" s="23">
        <v>3.6799999999999997</v>
      </c>
      <c r="W323" s="23">
        <v>3.5733333333333328</v>
      </c>
      <c r="X323" s="23">
        <v>4.0561762833333335</v>
      </c>
      <c r="Y323" s="155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259</v>
      </c>
      <c r="C324" s="29"/>
      <c r="D324" s="11">
        <v>3.6000000000000005</v>
      </c>
      <c r="E324" s="11">
        <v>3.6599999999999997</v>
      </c>
      <c r="F324" s="11">
        <v>3.8250000000000002</v>
      </c>
      <c r="G324" s="11">
        <v>3.7949999999999999</v>
      </c>
      <c r="H324" s="11">
        <v>3.7050000000000001</v>
      </c>
      <c r="I324" s="11">
        <v>3.6850000000000001</v>
      </c>
      <c r="J324" s="11">
        <v>3.86</v>
      </c>
      <c r="K324" s="11">
        <v>3.8250000000000002</v>
      </c>
      <c r="L324" s="11">
        <v>3.5949999999999998</v>
      </c>
      <c r="M324" s="11">
        <v>3.6499999999999995</v>
      </c>
      <c r="N324" s="11">
        <v>3.7490006927874999</v>
      </c>
      <c r="O324" s="11">
        <v>3.2745500000000001</v>
      </c>
      <c r="P324" s="11">
        <v>3.6150000000000002</v>
      </c>
      <c r="Q324" s="11">
        <v>3.8649999999999993</v>
      </c>
      <c r="R324" s="11">
        <v>4.0199999999999996</v>
      </c>
      <c r="S324" s="11">
        <v>3.6799999999999997</v>
      </c>
      <c r="T324" s="11">
        <v>3.8088951249999998</v>
      </c>
      <c r="U324" s="11">
        <v>4.0649999999999995</v>
      </c>
      <c r="V324" s="11">
        <v>3.6750000000000003</v>
      </c>
      <c r="W324" s="11">
        <v>3.58</v>
      </c>
      <c r="X324" s="11">
        <v>4.0585654583333337</v>
      </c>
      <c r="Y324" s="155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260</v>
      </c>
      <c r="C325" s="29"/>
      <c r="D325" s="24">
        <v>2.9268868558020324E-2</v>
      </c>
      <c r="E325" s="24">
        <v>1.9999999999999976E-2</v>
      </c>
      <c r="F325" s="24">
        <v>3.8686776379877927E-2</v>
      </c>
      <c r="G325" s="24">
        <v>1.722401424368496E-2</v>
      </c>
      <c r="H325" s="24">
        <v>3.8686776379877587E-2</v>
      </c>
      <c r="I325" s="24">
        <v>3.1622776601684048E-2</v>
      </c>
      <c r="J325" s="24">
        <v>4.1311822359545822E-2</v>
      </c>
      <c r="K325" s="24">
        <v>3.0331501776205878E-2</v>
      </c>
      <c r="L325" s="24">
        <v>6.4316923641189946E-2</v>
      </c>
      <c r="M325" s="24">
        <v>0.15086417732516891</v>
      </c>
      <c r="N325" s="24">
        <v>4.0643762529546032E-2</v>
      </c>
      <c r="O325" s="24">
        <v>2.1896247775969997E-2</v>
      </c>
      <c r="P325" s="24">
        <v>3.0767948691237897E-2</v>
      </c>
      <c r="Q325" s="24">
        <v>2.8284271247461957E-2</v>
      </c>
      <c r="R325" s="24">
        <v>7.0071392165419549E-2</v>
      </c>
      <c r="S325" s="24">
        <v>5.3166405433004972E-2</v>
      </c>
      <c r="T325" s="24">
        <v>1.0723514051485984E-2</v>
      </c>
      <c r="U325" s="24">
        <v>2.1602468994692817E-2</v>
      </c>
      <c r="V325" s="24">
        <v>3.0983866769659422E-2</v>
      </c>
      <c r="W325" s="24">
        <v>4.4572039067858199E-2</v>
      </c>
      <c r="X325" s="24">
        <v>5.2341317277097336E-2</v>
      </c>
      <c r="Y325" s="214"/>
      <c r="Z325" s="215"/>
      <c r="AA325" s="215"/>
      <c r="AB325" s="215"/>
      <c r="AC325" s="215"/>
      <c r="AD325" s="215"/>
      <c r="AE325" s="215"/>
      <c r="AF325" s="215"/>
      <c r="AG325" s="215"/>
      <c r="AH325" s="215"/>
      <c r="AI325" s="215"/>
      <c r="AJ325" s="215"/>
      <c r="AK325" s="215"/>
      <c r="AL325" s="215"/>
      <c r="AM325" s="215"/>
      <c r="AN325" s="215"/>
      <c r="AO325" s="215"/>
      <c r="AP325" s="215"/>
      <c r="AQ325" s="215"/>
      <c r="AR325" s="215"/>
      <c r="AS325" s="215"/>
      <c r="AT325" s="215"/>
      <c r="AU325" s="215"/>
      <c r="AV325" s="215"/>
      <c r="AW325" s="215"/>
      <c r="AX325" s="215"/>
      <c r="AY325" s="215"/>
      <c r="AZ325" s="215"/>
      <c r="BA325" s="215"/>
      <c r="BB325" s="215"/>
      <c r="BC325" s="215"/>
      <c r="BD325" s="215"/>
      <c r="BE325" s="215"/>
      <c r="BF325" s="215"/>
      <c r="BG325" s="215"/>
      <c r="BH325" s="215"/>
      <c r="BI325" s="215"/>
      <c r="BJ325" s="215"/>
      <c r="BK325" s="215"/>
      <c r="BL325" s="215"/>
      <c r="BM325" s="56"/>
    </row>
    <row r="326" spans="1:65">
      <c r="A326" s="30"/>
      <c r="B326" s="3" t="s">
        <v>86</v>
      </c>
      <c r="C326" s="29"/>
      <c r="D326" s="13">
        <v>8.1340070101029154E-3</v>
      </c>
      <c r="E326" s="13">
        <v>5.4644808743169338E-3</v>
      </c>
      <c r="F326" s="13">
        <v>1.0123011699924446E-2</v>
      </c>
      <c r="G326" s="13">
        <v>4.5346241975475973E-3</v>
      </c>
      <c r="H326" s="13">
        <v>1.0432389136146764E-2</v>
      </c>
      <c r="I326" s="13">
        <v>8.6165603819302588E-3</v>
      </c>
      <c r="J326" s="13">
        <v>1.0665702846698578E-2</v>
      </c>
      <c r="K326" s="13">
        <v>7.9401837110486592E-3</v>
      </c>
      <c r="L326" s="13">
        <v>1.7957261137605381E-2</v>
      </c>
      <c r="M326" s="13">
        <v>4.0884600901129775E-2</v>
      </c>
      <c r="N326" s="13">
        <v>1.0808585344879003E-2</v>
      </c>
      <c r="O326" s="13">
        <v>6.6767370193384114E-3</v>
      </c>
      <c r="P326" s="13">
        <v>8.491614174214691E-3</v>
      </c>
      <c r="Q326" s="13">
        <v>7.327531411259575E-3</v>
      </c>
      <c r="R326" s="13">
        <v>1.7452401535596403E-2</v>
      </c>
      <c r="S326" s="13">
        <v>1.4382255752841742E-2</v>
      </c>
      <c r="T326" s="13">
        <v>2.8134484438616441E-3</v>
      </c>
      <c r="U326" s="13">
        <v>5.3120825396785623E-3</v>
      </c>
      <c r="V326" s="13">
        <v>8.419529013494409E-3</v>
      </c>
      <c r="W326" s="13">
        <v>1.2473518395855841E-2</v>
      </c>
      <c r="X326" s="13">
        <v>1.2904103180171366E-2</v>
      </c>
      <c r="Y326" s="155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261</v>
      </c>
      <c r="C327" s="29"/>
      <c r="D327" s="13">
        <v>-4.5087670324356788E-2</v>
      </c>
      <c r="E327" s="13">
        <v>-2.8722799459142023E-2</v>
      </c>
      <c r="F327" s="13">
        <v>1.4179699836150972E-2</v>
      </c>
      <c r="G327" s="13">
        <v>7.9875865357996734E-3</v>
      </c>
      <c r="H327" s="13">
        <v>-1.5896279051270779E-2</v>
      </c>
      <c r="I327" s="13">
        <v>-2.6069036616134134E-2</v>
      </c>
      <c r="J327" s="13">
        <v>2.7890807858357958E-2</v>
      </c>
      <c r="K327" s="13">
        <v>1.3737406028983212E-2</v>
      </c>
      <c r="L327" s="13">
        <v>-4.9510608396036271E-2</v>
      </c>
      <c r="M327" s="13">
        <v>-2.0761510930118243E-2</v>
      </c>
      <c r="N327" s="13">
        <v>-2.0996887252707763E-3</v>
      </c>
      <c r="O327" s="13">
        <v>-0.12970289857366069</v>
      </c>
      <c r="P327" s="13">
        <v>-3.8453263216837175E-2</v>
      </c>
      <c r="Q327" s="13">
        <v>2.4352457401014327E-2</v>
      </c>
      <c r="R327" s="13">
        <v>6.5485781467635285E-2</v>
      </c>
      <c r="S327" s="13">
        <v>-1.8992335701446539E-2</v>
      </c>
      <c r="T327" s="13">
        <v>1.1486924467882131E-2</v>
      </c>
      <c r="U327" s="13">
        <v>7.919688948984227E-2</v>
      </c>
      <c r="V327" s="13">
        <v>-2.3415273773126355E-2</v>
      </c>
      <c r="W327" s="13">
        <v>-5.1722077431876401E-2</v>
      </c>
      <c r="X327" s="13">
        <v>7.6412990539951542E-2</v>
      </c>
      <c r="Y327" s="155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262</v>
      </c>
      <c r="C328" s="47"/>
      <c r="D328" s="45">
        <v>0.67</v>
      </c>
      <c r="E328" s="45">
        <v>0.3</v>
      </c>
      <c r="F328" s="45">
        <v>0.69</v>
      </c>
      <c r="G328" s="45">
        <v>0.55000000000000004</v>
      </c>
      <c r="H328" s="45">
        <v>0</v>
      </c>
      <c r="I328" s="45">
        <v>0.23</v>
      </c>
      <c r="J328" s="45">
        <v>1.01</v>
      </c>
      <c r="K328" s="45">
        <v>0.68</v>
      </c>
      <c r="L328" s="45">
        <v>0.78</v>
      </c>
      <c r="M328" s="45">
        <v>0.11</v>
      </c>
      <c r="N328" s="45">
        <v>0.32</v>
      </c>
      <c r="O328" s="45">
        <v>2.63</v>
      </c>
      <c r="P328" s="45">
        <v>0.52</v>
      </c>
      <c r="Q328" s="45">
        <v>0.93</v>
      </c>
      <c r="R328" s="45">
        <v>1.88</v>
      </c>
      <c r="S328" s="45">
        <v>7.0000000000000007E-2</v>
      </c>
      <c r="T328" s="45">
        <v>0.63</v>
      </c>
      <c r="U328" s="45">
        <v>2.2000000000000002</v>
      </c>
      <c r="V328" s="45">
        <v>0.17</v>
      </c>
      <c r="W328" s="45">
        <v>0.83</v>
      </c>
      <c r="X328" s="45">
        <v>2.13</v>
      </c>
      <c r="Y328" s="155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BM329" s="55"/>
    </row>
    <row r="330" spans="1:65" ht="15">
      <c r="B330" s="8" t="s">
        <v>511</v>
      </c>
      <c r="BM330" s="28" t="s">
        <v>66</v>
      </c>
    </row>
    <row r="331" spans="1:65" ht="15">
      <c r="A331" s="25" t="s">
        <v>42</v>
      </c>
      <c r="B331" s="18" t="s">
        <v>110</v>
      </c>
      <c r="C331" s="15" t="s">
        <v>111</v>
      </c>
      <c r="D331" s="16" t="s">
        <v>225</v>
      </c>
      <c r="E331" s="17" t="s">
        <v>225</v>
      </c>
      <c r="F331" s="17" t="s">
        <v>225</v>
      </c>
      <c r="G331" s="17" t="s">
        <v>225</v>
      </c>
      <c r="H331" s="17" t="s">
        <v>225</v>
      </c>
      <c r="I331" s="17" t="s">
        <v>225</v>
      </c>
      <c r="J331" s="17" t="s">
        <v>225</v>
      </c>
      <c r="K331" s="17" t="s">
        <v>225</v>
      </c>
      <c r="L331" s="17" t="s">
        <v>225</v>
      </c>
      <c r="M331" s="17" t="s">
        <v>225</v>
      </c>
      <c r="N331" s="17" t="s">
        <v>225</v>
      </c>
      <c r="O331" s="17" t="s">
        <v>225</v>
      </c>
      <c r="P331" s="17" t="s">
        <v>225</v>
      </c>
      <c r="Q331" s="17" t="s">
        <v>225</v>
      </c>
      <c r="R331" s="17" t="s">
        <v>225</v>
      </c>
      <c r="S331" s="17" t="s">
        <v>225</v>
      </c>
      <c r="T331" s="17" t="s">
        <v>225</v>
      </c>
      <c r="U331" s="17" t="s">
        <v>225</v>
      </c>
      <c r="V331" s="17" t="s">
        <v>225</v>
      </c>
      <c r="W331" s="155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226</v>
      </c>
      <c r="C332" s="9" t="s">
        <v>226</v>
      </c>
      <c r="D332" s="153" t="s">
        <v>228</v>
      </c>
      <c r="E332" s="154" t="s">
        <v>229</v>
      </c>
      <c r="F332" s="154" t="s">
        <v>231</v>
      </c>
      <c r="G332" s="154" t="s">
        <v>232</v>
      </c>
      <c r="H332" s="154" t="s">
        <v>233</v>
      </c>
      <c r="I332" s="154" t="s">
        <v>234</v>
      </c>
      <c r="J332" s="154" t="s">
        <v>235</v>
      </c>
      <c r="K332" s="154" t="s">
        <v>236</v>
      </c>
      <c r="L332" s="154" t="s">
        <v>238</v>
      </c>
      <c r="M332" s="154" t="s">
        <v>239</v>
      </c>
      <c r="N332" s="154" t="s">
        <v>241</v>
      </c>
      <c r="O332" s="154" t="s">
        <v>242</v>
      </c>
      <c r="P332" s="154" t="s">
        <v>243</v>
      </c>
      <c r="Q332" s="154" t="s">
        <v>244</v>
      </c>
      <c r="R332" s="154" t="s">
        <v>245</v>
      </c>
      <c r="S332" s="154" t="s">
        <v>247</v>
      </c>
      <c r="T332" s="154" t="s">
        <v>249</v>
      </c>
      <c r="U332" s="154" t="s">
        <v>250</v>
      </c>
      <c r="V332" s="154" t="s">
        <v>251</v>
      </c>
      <c r="W332" s="155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266</v>
      </c>
      <c r="E333" s="11" t="s">
        <v>287</v>
      </c>
      <c r="F333" s="11" t="s">
        <v>266</v>
      </c>
      <c r="G333" s="11" t="s">
        <v>286</v>
      </c>
      <c r="H333" s="11" t="s">
        <v>266</v>
      </c>
      <c r="I333" s="11" t="s">
        <v>286</v>
      </c>
      <c r="J333" s="11" t="s">
        <v>286</v>
      </c>
      <c r="K333" s="11" t="s">
        <v>266</v>
      </c>
      <c r="L333" s="11" t="s">
        <v>287</v>
      </c>
      <c r="M333" s="11" t="s">
        <v>266</v>
      </c>
      <c r="N333" s="11" t="s">
        <v>266</v>
      </c>
      <c r="O333" s="11" t="s">
        <v>266</v>
      </c>
      <c r="P333" s="11" t="s">
        <v>287</v>
      </c>
      <c r="Q333" s="11" t="s">
        <v>287</v>
      </c>
      <c r="R333" s="11" t="s">
        <v>266</v>
      </c>
      <c r="S333" s="11" t="s">
        <v>287</v>
      </c>
      <c r="T333" s="11" t="s">
        <v>266</v>
      </c>
      <c r="U333" s="11" t="s">
        <v>287</v>
      </c>
      <c r="V333" s="11" t="s">
        <v>286</v>
      </c>
      <c r="W333" s="155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 t="s">
        <v>289</v>
      </c>
      <c r="E334" s="26" t="s">
        <v>290</v>
      </c>
      <c r="F334" s="26" t="s">
        <v>290</v>
      </c>
      <c r="G334" s="26" t="s">
        <v>293</v>
      </c>
      <c r="H334" s="26" t="s">
        <v>291</v>
      </c>
      <c r="I334" s="26" t="s">
        <v>293</v>
      </c>
      <c r="J334" s="26" t="s">
        <v>293</v>
      </c>
      <c r="K334" s="26" t="s">
        <v>117</v>
      </c>
      <c r="L334" s="26" t="s">
        <v>291</v>
      </c>
      <c r="M334" s="26" t="s">
        <v>289</v>
      </c>
      <c r="N334" s="26" t="s">
        <v>291</v>
      </c>
      <c r="O334" s="26" t="s">
        <v>291</v>
      </c>
      <c r="P334" s="26" t="s">
        <v>293</v>
      </c>
      <c r="Q334" s="26" t="s">
        <v>290</v>
      </c>
      <c r="R334" s="26" t="s">
        <v>290</v>
      </c>
      <c r="S334" s="26" t="s">
        <v>290</v>
      </c>
      <c r="T334" s="26" t="s">
        <v>293</v>
      </c>
      <c r="U334" s="26" t="s">
        <v>289</v>
      </c>
      <c r="V334" s="26" t="s">
        <v>289</v>
      </c>
      <c r="W334" s="155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</v>
      </c>
    </row>
    <row r="335" spans="1:65">
      <c r="A335" s="30"/>
      <c r="B335" s="18">
        <v>1</v>
      </c>
      <c r="C335" s="14">
        <v>1</v>
      </c>
      <c r="D335" s="22">
        <v>5.01</v>
      </c>
      <c r="E335" s="150">
        <v>3.5</v>
      </c>
      <c r="F335" s="22">
        <v>4.3</v>
      </c>
      <c r="G335" s="150" t="s">
        <v>102</v>
      </c>
      <c r="H335" s="22">
        <v>4.6900000000000004</v>
      </c>
      <c r="I335" s="150" t="s">
        <v>102</v>
      </c>
      <c r="J335" s="150" t="s">
        <v>102</v>
      </c>
      <c r="K335" s="22">
        <v>4.6500000000000004</v>
      </c>
      <c r="L335" s="22">
        <v>4.99</v>
      </c>
      <c r="M335" s="22">
        <v>5.2345180972364709</v>
      </c>
      <c r="N335" s="22">
        <v>4.9800000000000004</v>
      </c>
      <c r="O335" s="22">
        <v>4.76</v>
      </c>
      <c r="P335" s="22">
        <v>5.24</v>
      </c>
      <c r="Q335" s="150">
        <v>5</v>
      </c>
      <c r="R335" s="22">
        <v>5.0247275215165201</v>
      </c>
      <c r="S335" s="22">
        <v>4.7</v>
      </c>
      <c r="T335" s="150">
        <v>6.27</v>
      </c>
      <c r="U335" s="22">
        <v>4.33</v>
      </c>
      <c r="V335" s="150">
        <v>6.2866666666666662</v>
      </c>
      <c r="W335" s="155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5.03</v>
      </c>
      <c r="E336" s="151">
        <v>3.5</v>
      </c>
      <c r="F336" s="11">
        <v>4.5</v>
      </c>
      <c r="G336" s="151" t="s">
        <v>102</v>
      </c>
      <c r="H336" s="11">
        <v>4.6100000000000003</v>
      </c>
      <c r="I336" s="151" t="s">
        <v>102</v>
      </c>
      <c r="J336" s="151" t="s">
        <v>102</v>
      </c>
      <c r="K336" s="11">
        <v>4.88</v>
      </c>
      <c r="L336" s="11">
        <v>5.21</v>
      </c>
      <c r="M336" s="11">
        <v>4.6555784881145472</v>
      </c>
      <c r="N336" s="11">
        <v>5.14</v>
      </c>
      <c r="O336" s="11">
        <v>4.66</v>
      </c>
      <c r="P336" s="11">
        <v>5.46</v>
      </c>
      <c r="Q336" s="151">
        <v>5</v>
      </c>
      <c r="R336" s="11">
        <v>5.0572162247722403</v>
      </c>
      <c r="S336" s="11">
        <v>4.7</v>
      </c>
      <c r="T336" s="151">
        <v>6.46</v>
      </c>
      <c r="U336" s="11">
        <v>4.05</v>
      </c>
      <c r="V336" s="151">
        <v>6.1829999999999998</v>
      </c>
      <c r="W336" s="155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30</v>
      </c>
    </row>
    <row r="337" spans="1:65">
      <c r="A337" s="30"/>
      <c r="B337" s="19">
        <v>1</v>
      </c>
      <c r="C337" s="9">
        <v>3</v>
      </c>
      <c r="D337" s="11">
        <v>4.6900000000000004</v>
      </c>
      <c r="E337" s="151">
        <v>3.6</v>
      </c>
      <c r="F337" s="11">
        <v>4.5</v>
      </c>
      <c r="G337" s="151" t="s">
        <v>102</v>
      </c>
      <c r="H337" s="11">
        <v>4.6399999999999997</v>
      </c>
      <c r="I337" s="151" t="s">
        <v>102</v>
      </c>
      <c r="J337" s="151" t="s">
        <v>102</v>
      </c>
      <c r="K337" s="11">
        <v>4.88</v>
      </c>
      <c r="L337" s="11">
        <v>5.04</v>
      </c>
      <c r="M337" s="11">
        <v>4.7718165041876457</v>
      </c>
      <c r="N337" s="11">
        <v>4.3600000000000003</v>
      </c>
      <c r="O337" s="11">
        <v>4.75</v>
      </c>
      <c r="P337" s="11">
        <v>5.38</v>
      </c>
      <c r="Q337" s="151">
        <v>5</v>
      </c>
      <c r="R337" s="11">
        <v>5.0814121932269369</v>
      </c>
      <c r="S337" s="11">
        <v>4.5999999999999996</v>
      </c>
      <c r="T337" s="151">
        <v>6.44</v>
      </c>
      <c r="U337" s="11">
        <v>4.2</v>
      </c>
      <c r="V337" s="151">
        <v>6.4489999999999998</v>
      </c>
      <c r="W337" s="155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4.83</v>
      </c>
      <c r="E338" s="151">
        <v>3.5</v>
      </c>
      <c r="F338" s="11">
        <v>4.4000000000000004</v>
      </c>
      <c r="G338" s="151" t="s">
        <v>102</v>
      </c>
      <c r="H338" s="11">
        <v>4.82</v>
      </c>
      <c r="I338" s="151" t="s">
        <v>102</v>
      </c>
      <c r="J338" s="151" t="s">
        <v>102</v>
      </c>
      <c r="K338" s="11">
        <v>4.8</v>
      </c>
      <c r="L338" s="11">
        <v>4.87</v>
      </c>
      <c r="M338" s="11">
        <v>5.1253078347168106</v>
      </c>
      <c r="N338" s="11">
        <v>4.3499999999999996</v>
      </c>
      <c r="O338" s="11">
        <v>4.63</v>
      </c>
      <c r="P338" s="11">
        <v>5.37</v>
      </c>
      <c r="Q338" s="151">
        <v>5</v>
      </c>
      <c r="R338" s="11">
        <v>5.0669836840652502</v>
      </c>
      <c r="S338" s="11">
        <v>4.8</v>
      </c>
      <c r="T338" s="151">
        <v>6.6</v>
      </c>
      <c r="U338" s="11">
        <v>4.17</v>
      </c>
      <c r="V338" s="151">
        <v>6.7343333333333328</v>
      </c>
      <c r="W338" s="155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4.7801236937265257</v>
      </c>
    </row>
    <row r="339" spans="1:65">
      <c r="A339" s="30"/>
      <c r="B339" s="19">
        <v>1</v>
      </c>
      <c r="C339" s="9">
        <v>5</v>
      </c>
      <c r="D339" s="11">
        <v>4.7699999999999996</v>
      </c>
      <c r="E339" s="151">
        <v>3.6</v>
      </c>
      <c r="F339" s="11">
        <v>4.5999999999999996</v>
      </c>
      <c r="G339" s="151" t="s">
        <v>102</v>
      </c>
      <c r="H339" s="11">
        <v>4.68</v>
      </c>
      <c r="I339" s="151" t="s">
        <v>102</v>
      </c>
      <c r="J339" s="151" t="s">
        <v>102</v>
      </c>
      <c r="K339" s="11">
        <v>4.97</v>
      </c>
      <c r="L339" s="11">
        <v>4.7300000000000004</v>
      </c>
      <c r="M339" s="11">
        <v>5.000677111143351</v>
      </c>
      <c r="N339" s="11">
        <v>4.26</v>
      </c>
      <c r="O339" s="11">
        <v>4.5199999999999996</v>
      </c>
      <c r="P339" s="11">
        <v>5.32</v>
      </c>
      <c r="Q339" s="151">
        <v>5</v>
      </c>
      <c r="R339" s="11">
        <v>5.1244771969718403</v>
      </c>
      <c r="S339" s="11">
        <v>4.8</v>
      </c>
      <c r="T339" s="151">
        <v>6.52</v>
      </c>
      <c r="U339" s="11">
        <v>4.22</v>
      </c>
      <c r="V339" s="151">
        <v>6.4549999999999992</v>
      </c>
      <c r="W339" s="155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88</v>
      </c>
    </row>
    <row r="340" spans="1:65">
      <c r="A340" s="30"/>
      <c r="B340" s="19">
        <v>1</v>
      </c>
      <c r="C340" s="9">
        <v>6</v>
      </c>
      <c r="D340" s="11">
        <v>4.83</v>
      </c>
      <c r="E340" s="151">
        <v>3.5</v>
      </c>
      <c r="F340" s="11">
        <v>4.3</v>
      </c>
      <c r="G340" s="151" t="s">
        <v>102</v>
      </c>
      <c r="H340" s="11">
        <v>5.05</v>
      </c>
      <c r="I340" s="151" t="s">
        <v>102</v>
      </c>
      <c r="J340" s="151" t="s">
        <v>102</v>
      </c>
      <c r="K340" s="11">
        <v>5.0599999999999996</v>
      </c>
      <c r="L340" s="11">
        <v>4.8</v>
      </c>
      <c r="M340" s="11">
        <v>4.8083249994538688</v>
      </c>
      <c r="N340" s="11">
        <v>4.2300000000000004</v>
      </c>
      <c r="O340" s="11">
        <v>4.5599999999999996</v>
      </c>
      <c r="P340" s="11">
        <v>5.65</v>
      </c>
      <c r="Q340" s="151">
        <v>5</v>
      </c>
      <c r="R340" s="11">
        <v>5.0478660929043366</v>
      </c>
      <c r="S340" s="11">
        <v>4.5999999999999996</v>
      </c>
      <c r="T340" s="151">
        <v>6.66</v>
      </c>
      <c r="U340" s="11">
        <v>4.25</v>
      </c>
      <c r="V340" s="151">
        <v>6.1990000000000007</v>
      </c>
      <c r="W340" s="155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258</v>
      </c>
      <c r="C341" s="12"/>
      <c r="D341" s="23">
        <v>4.8600000000000003</v>
      </c>
      <c r="E341" s="23">
        <v>3.5333333333333332</v>
      </c>
      <c r="F341" s="23">
        <v>4.4333333333333345</v>
      </c>
      <c r="G341" s="23" t="s">
        <v>621</v>
      </c>
      <c r="H341" s="23">
        <v>4.748333333333334</v>
      </c>
      <c r="I341" s="23" t="s">
        <v>621</v>
      </c>
      <c r="J341" s="23" t="s">
        <v>621</v>
      </c>
      <c r="K341" s="23">
        <v>4.8733333333333331</v>
      </c>
      <c r="L341" s="23">
        <v>4.9400000000000004</v>
      </c>
      <c r="M341" s="23">
        <v>4.932703839142115</v>
      </c>
      <c r="N341" s="23">
        <v>4.5533333333333328</v>
      </c>
      <c r="O341" s="23">
        <v>4.6466666666666665</v>
      </c>
      <c r="P341" s="23">
        <v>5.4033333333333333</v>
      </c>
      <c r="Q341" s="23">
        <v>5</v>
      </c>
      <c r="R341" s="23">
        <v>5.0671138189095215</v>
      </c>
      <c r="S341" s="23">
        <v>4.7</v>
      </c>
      <c r="T341" s="23">
        <v>6.4916666666666671</v>
      </c>
      <c r="U341" s="23">
        <v>4.2033333333333331</v>
      </c>
      <c r="V341" s="23">
        <v>6.3844999999999992</v>
      </c>
      <c r="W341" s="155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259</v>
      </c>
      <c r="C342" s="29"/>
      <c r="D342" s="11">
        <v>4.83</v>
      </c>
      <c r="E342" s="11">
        <v>3.5</v>
      </c>
      <c r="F342" s="11">
        <v>4.45</v>
      </c>
      <c r="G342" s="11" t="s">
        <v>621</v>
      </c>
      <c r="H342" s="11">
        <v>4.6850000000000005</v>
      </c>
      <c r="I342" s="11" t="s">
        <v>621</v>
      </c>
      <c r="J342" s="11" t="s">
        <v>621</v>
      </c>
      <c r="K342" s="11">
        <v>4.88</v>
      </c>
      <c r="L342" s="11">
        <v>4.93</v>
      </c>
      <c r="M342" s="11">
        <v>4.9045010552986099</v>
      </c>
      <c r="N342" s="11">
        <v>4.3550000000000004</v>
      </c>
      <c r="O342" s="11">
        <v>4.6449999999999996</v>
      </c>
      <c r="P342" s="11">
        <v>5.375</v>
      </c>
      <c r="Q342" s="11">
        <v>5</v>
      </c>
      <c r="R342" s="11">
        <v>5.0620999544187448</v>
      </c>
      <c r="S342" s="11">
        <v>4.7</v>
      </c>
      <c r="T342" s="11">
        <v>6.49</v>
      </c>
      <c r="U342" s="11">
        <v>4.21</v>
      </c>
      <c r="V342" s="11">
        <v>6.3678333333333335</v>
      </c>
      <c r="W342" s="155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260</v>
      </c>
      <c r="C343" s="29"/>
      <c r="D343" s="24">
        <v>0.13431306712304647</v>
      </c>
      <c r="E343" s="24">
        <v>5.1639777949432274E-2</v>
      </c>
      <c r="F343" s="24">
        <v>0.12110601416389963</v>
      </c>
      <c r="G343" s="24" t="s">
        <v>621</v>
      </c>
      <c r="H343" s="24">
        <v>0.1643674744791884</v>
      </c>
      <c r="I343" s="24" t="s">
        <v>621</v>
      </c>
      <c r="J343" s="24" t="s">
        <v>621</v>
      </c>
      <c r="K343" s="24">
        <v>0.1410909871914808</v>
      </c>
      <c r="L343" s="24">
        <v>0.17549928774784238</v>
      </c>
      <c r="M343" s="24">
        <v>0.22403651563976643</v>
      </c>
      <c r="N343" s="24">
        <v>0.3988817702862173</v>
      </c>
      <c r="O343" s="24">
        <v>9.7502136728723515E-2</v>
      </c>
      <c r="P343" s="24">
        <v>0.14094916341243988</v>
      </c>
      <c r="Q343" s="24">
        <v>0</v>
      </c>
      <c r="R343" s="24">
        <v>3.3941281999017386E-2</v>
      </c>
      <c r="S343" s="24">
        <v>8.9442719099991672E-2</v>
      </c>
      <c r="T343" s="24">
        <v>0.13688194426828795</v>
      </c>
      <c r="U343" s="24">
        <v>9.2879850703296671E-2</v>
      </c>
      <c r="V343" s="24">
        <v>0.20789310821776735</v>
      </c>
      <c r="W343" s="214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  <c r="AL343" s="215"/>
      <c r="AM343" s="215"/>
      <c r="AN343" s="215"/>
      <c r="AO343" s="215"/>
      <c r="AP343" s="215"/>
      <c r="AQ343" s="215"/>
      <c r="AR343" s="215"/>
      <c r="AS343" s="215"/>
      <c r="AT343" s="215"/>
      <c r="AU343" s="215"/>
      <c r="AV343" s="215"/>
      <c r="AW343" s="215"/>
      <c r="AX343" s="215"/>
      <c r="AY343" s="215"/>
      <c r="AZ343" s="215"/>
      <c r="BA343" s="215"/>
      <c r="BB343" s="215"/>
      <c r="BC343" s="215"/>
      <c r="BD343" s="215"/>
      <c r="BE343" s="215"/>
      <c r="BF343" s="215"/>
      <c r="BG343" s="215"/>
      <c r="BH343" s="215"/>
      <c r="BI343" s="215"/>
      <c r="BJ343" s="215"/>
      <c r="BK343" s="215"/>
      <c r="BL343" s="215"/>
      <c r="BM343" s="56"/>
    </row>
    <row r="344" spans="1:65">
      <c r="A344" s="30"/>
      <c r="B344" s="3" t="s">
        <v>86</v>
      </c>
      <c r="C344" s="29"/>
      <c r="D344" s="13">
        <v>2.7636433564412852E-2</v>
      </c>
      <c r="E344" s="13">
        <v>1.4615031495122341E-2</v>
      </c>
      <c r="F344" s="13">
        <v>2.7317146052007427E-2</v>
      </c>
      <c r="G344" s="13" t="s">
        <v>621</v>
      </c>
      <c r="H344" s="13">
        <v>3.4615824741141811E-2</v>
      </c>
      <c r="I344" s="13" t="s">
        <v>621</v>
      </c>
      <c r="J344" s="13" t="s">
        <v>621</v>
      </c>
      <c r="K344" s="13">
        <v>2.8951638958580193E-2</v>
      </c>
      <c r="L344" s="13">
        <v>3.5526171608874973E-2</v>
      </c>
      <c r="M344" s="13">
        <v>4.5418602645872684E-2</v>
      </c>
      <c r="N344" s="13">
        <v>8.7602145743678778E-2</v>
      </c>
      <c r="O344" s="13">
        <v>2.0983243198434042E-2</v>
      </c>
      <c r="P344" s="13">
        <v>2.6085594709273265E-2</v>
      </c>
      <c r="Q344" s="13">
        <v>0</v>
      </c>
      <c r="R344" s="13">
        <v>6.6983460826071971E-3</v>
      </c>
      <c r="S344" s="13">
        <v>1.9030365765955674E-2</v>
      </c>
      <c r="T344" s="13">
        <v>2.1085793725538579E-2</v>
      </c>
      <c r="U344" s="13">
        <v>2.2096713093567807E-2</v>
      </c>
      <c r="V344" s="13">
        <v>3.256215963940283E-2</v>
      </c>
      <c r="W344" s="155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261</v>
      </c>
      <c r="C345" s="29"/>
      <c r="D345" s="13">
        <v>1.6710091912120362E-2</v>
      </c>
      <c r="E345" s="13">
        <v>-0.26082805389105113</v>
      </c>
      <c r="F345" s="13">
        <v>-7.2548407240658142E-2</v>
      </c>
      <c r="G345" s="13" t="s">
        <v>621</v>
      </c>
      <c r="H345" s="13">
        <v>-6.6505309130208135E-3</v>
      </c>
      <c r="I345" s="13" t="s">
        <v>621</v>
      </c>
      <c r="J345" s="13" t="s">
        <v>621</v>
      </c>
      <c r="K345" s="13">
        <v>1.9499420010644641E-2</v>
      </c>
      <c r="L345" s="13">
        <v>3.3446060503266484E-2</v>
      </c>
      <c r="M345" s="13">
        <v>3.1919706516347457E-2</v>
      </c>
      <c r="N345" s="13">
        <v>-4.7444454353939514E-2</v>
      </c>
      <c r="O345" s="13">
        <v>-2.7919157664269112E-2</v>
      </c>
      <c r="P345" s="13">
        <v>0.13037521192698698</v>
      </c>
      <c r="Q345" s="13">
        <v>4.5998036946625742E-2</v>
      </c>
      <c r="R345" s="13">
        <v>6.0038221512896062E-2</v>
      </c>
      <c r="S345" s="13">
        <v>-1.676184527017166E-2</v>
      </c>
      <c r="T345" s="13">
        <v>0.35805411796903597</v>
      </c>
      <c r="U345" s="13">
        <v>-0.1206643169402033</v>
      </c>
      <c r="V345" s="13">
        <v>0.33563489337714647</v>
      </c>
      <c r="W345" s="155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262</v>
      </c>
      <c r="C346" s="47"/>
      <c r="D346" s="45">
        <v>7.0000000000000007E-2</v>
      </c>
      <c r="E346" s="45">
        <v>2.25</v>
      </c>
      <c r="F346" s="45">
        <v>0.77</v>
      </c>
      <c r="G346" s="45">
        <v>33.08</v>
      </c>
      <c r="H346" s="45">
        <v>0.25</v>
      </c>
      <c r="I346" s="45">
        <v>33.08</v>
      </c>
      <c r="J346" s="45">
        <v>33.08</v>
      </c>
      <c r="K346" s="45">
        <v>0.05</v>
      </c>
      <c r="L346" s="45">
        <v>0.06</v>
      </c>
      <c r="M346" s="45">
        <v>0.05</v>
      </c>
      <c r="N346" s="45">
        <v>0.57999999999999996</v>
      </c>
      <c r="O346" s="45">
        <v>0.42</v>
      </c>
      <c r="P346" s="45">
        <v>0.82</v>
      </c>
      <c r="Q346" s="45" t="s">
        <v>263</v>
      </c>
      <c r="R346" s="45">
        <v>0.27</v>
      </c>
      <c r="S346" s="45">
        <v>0.33</v>
      </c>
      <c r="T346" s="45">
        <v>2.61</v>
      </c>
      <c r="U346" s="45">
        <v>1.1499999999999999</v>
      </c>
      <c r="V346" s="45">
        <v>2.44</v>
      </c>
      <c r="W346" s="155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 t="s">
        <v>300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BM347" s="55"/>
    </row>
    <row r="348" spans="1:65">
      <c r="BM348" s="55"/>
    </row>
    <row r="349" spans="1:65" ht="15">
      <c r="B349" s="8" t="s">
        <v>512</v>
      </c>
      <c r="BM349" s="28" t="s">
        <v>66</v>
      </c>
    </row>
    <row r="350" spans="1:65" ht="15">
      <c r="A350" s="25" t="s">
        <v>5</v>
      </c>
      <c r="B350" s="18" t="s">
        <v>110</v>
      </c>
      <c r="C350" s="15" t="s">
        <v>111</v>
      </c>
      <c r="D350" s="16" t="s">
        <v>225</v>
      </c>
      <c r="E350" s="17" t="s">
        <v>225</v>
      </c>
      <c r="F350" s="17" t="s">
        <v>225</v>
      </c>
      <c r="G350" s="17" t="s">
        <v>225</v>
      </c>
      <c r="H350" s="17" t="s">
        <v>225</v>
      </c>
      <c r="I350" s="17" t="s">
        <v>225</v>
      </c>
      <c r="J350" s="17" t="s">
        <v>225</v>
      </c>
      <c r="K350" s="15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 t="s">
        <v>226</v>
      </c>
      <c r="C351" s="9" t="s">
        <v>226</v>
      </c>
      <c r="D351" s="153" t="s">
        <v>236</v>
      </c>
      <c r="E351" s="154" t="s">
        <v>238</v>
      </c>
      <c r="F351" s="154" t="s">
        <v>239</v>
      </c>
      <c r="G351" s="154" t="s">
        <v>242</v>
      </c>
      <c r="H351" s="154" t="s">
        <v>243</v>
      </c>
      <c r="I351" s="154" t="s">
        <v>245</v>
      </c>
      <c r="J351" s="154" t="s">
        <v>249</v>
      </c>
      <c r="K351" s="15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 t="s">
        <v>3</v>
      </c>
    </row>
    <row r="352" spans="1:65">
      <c r="A352" s="30"/>
      <c r="B352" s="19"/>
      <c r="C352" s="9"/>
      <c r="D352" s="10" t="s">
        <v>266</v>
      </c>
      <c r="E352" s="11" t="s">
        <v>287</v>
      </c>
      <c r="F352" s="11" t="s">
        <v>266</v>
      </c>
      <c r="G352" s="11" t="s">
        <v>266</v>
      </c>
      <c r="H352" s="11" t="s">
        <v>287</v>
      </c>
      <c r="I352" s="11" t="s">
        <v>266</v>
      </c>
      <c r="J352" s="11" t="s">
        <v>266</v>
      </c>
      <c r="K352" s="15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9"/>
      <c r="C353" s="9"/>
      <c r="D353" s="26" t="s">
        <v>117</v>
      </c>
      <c r="E353" s="26" t="s">
        <v>291</v>
      </c>
      <c r="F353" s="26" t="s">
        <v>289</v>
      </c>
      <c r="G353" s="26" t="s">
        <v>291</v>
      </c>
      <c r="H353" s="26" t="s">
        <v>293</v>
      </c>
      <c r="I353" s="26" t="s">
        <v>290</v>
      </c>
      <c r="J353" s="26" t="s">
        <v>293</v>
      </c>
      <c r="K353" s="15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3</v>
      </c>
    </row>
    <row r="354" spans="1:65">
      <c r="A354" s="30"/>
      <c r="B354" s="18">
        <v>1</v>
      </c>
      <c r="C354" s="14">
        <v>1</v>
      </c>
      <c r="D354" s="22">
        <v>3.5550000000000002</v>
      </c>
      <c r="E354" s="22">
        <v>3.5</v>
      </c>
      <c r="F354" s="22">
        <v>3.2128844425041998</v>
      </c>
      <c r="G354" s="22">
        <v>3.07</v>
      </c>
      <c r="H354" s="22">
        <v>3.65</v>
      </c>
      <c r="I354" s="22">
        <v>2.97438876466506</v>
      </c>
      <c r="J354" s="22">
        <v>3.8</v>
      </c>
      <c r="K354" s="15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>
        <v>1</v>
      </c>
      <c r="C355" s="9">
        <v>2</v>
      </c>
      <c r="D355" s="11">
        <v>3.593</v>
      </c>
      <c r="E355" s="11">
        <v>3.6</v>
      </c>
      <c r="F355" s="11">
        <v>3.0032418315857261</v>
      </c>
      <c r="G355" s="11">
        <v>3.07</v>
      </c>
      <c r="H355" s="11">
        <v>3.52</v>
      </c>
      <c r="I355" s="11">
        <v>2.95389562322134</v>
      </c>
      <c r="J355" s="11">
        <v>3.92</v>
      </c>
      <c r="K355" s="15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31</v>
      </c>
    </row>
    <row r="356" spans="1:65">
      <c r="A356" s="30"/>
      <c r="B356" s="19">
        <v>1</v>
      </c>
      <c r="C356" s="9">
        <v>3</v>
      </c>
      <c r="D356" s="11">
        <v>3.5310000000000001</v>
      </c>
      <c r="E356" s="11">
        <v>3.5</v>
      </c>
      <c r="F356" s="11">
        <v>3.0311334018887233</v>
      </c>
      <c r="G356" s="11">
        <v>3.26</v>
      </c>
      <c r="H356" s="11">
        <v>3.64</v>
      </c>
      <c r="I356" s="11">
        <v>2.96553197706438</v>
      </c>
      <c r="J356" s="11">
        <v>3.92</v>
      </c>
      <c r="K356" s="15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16</v>
      </c>
    </row>
    <row r="357" spans="1:65">
      <c r="A357" s="30"/>
      <c r="B357" s="19">
        <v>1</v>
      </c>
      <c r="C357" s="9">
        <v>4</v>
      </c>
      <c r="D357" s="11">
        <v>3.4790000000000001</v>
      </c>
      <c r="E357" s="11">
        <v>3.3</v>
      </c>
      <c r="F357" s="11">
        <v>3.1547583309002598</v>
      </c>
      <c r="G357" s="11">
        <v>3.02</v>
      </c>
      <c r="H357" s="11">
        <v>3.53</v>
      </c>
      <c r="I357" s="11">
        <v>2.95227437541672</v>
      </c>
      <c r="J357" s="11">
        <v>3.9</v>
      </c>
      <c r="K357" s="15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3.3656057326537216</v>
      </c>
    </row>
    <row r="358" spans="1:65">
      <c r="A358" s="30"/>
      <c r="B358" s="19">
        <v>1</v>
      </c>
      <c r="C358" s="9">
        <v>5</v>
      </c>
      <c r="D358" s="11">
        <v>3.5640000000000001</v>
      </c>
      <c r="E358" s="11">
        <v>3.3</v>
      </c>
      <c r="F358" s="11">
        <v>3.1087353636707902</v>
      </c>
      <c r="G358" s="11">
        <v>3</v>
      </c>
      <c r="H358" s="11">
        <v>3.61</v>
      </c>
      <c r="I358" s="11">
        <v>2.9868503545971565</v>
      </c>
      <c r="J358" s="11">
        <v>3.8500000000000005</v>
      </c>
      <c r="K358" s="155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89</v>
      </c>
    </row>
    <row r="359" spans="1:65">
      <c r="A359" s="30"/>
      <c r="B359" s="19">
        <v>1</v>
      </c>
      <c r="C359" s="9">
        <v>6</v>
      </c>
      <c r="D359" s="11">
        <v>3.573</v>
      </c>
      <c r="E359" s="11">
        <v>3.3</v>
      </c>
      <c r="F359" s="11">
        <v>3.0729219626048896</v>
      </c>
      <c r="G359" s="11">
        <v>2.98</v>
      </c>
      <c r="H359" s="11">
        <v>3.55</v>
      </c>
      <c r="I359" s="11">
        <v>2.933824343337057</v>
      </c>
      <c r="J359" s="11">
        <v>3.92</v>
      </c>
      <c r="K359" s="15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20" t="s">
        <v>258</v>
      </c>
      <c r="C360" s="12"/>
      <c r="D360" s="23">
        <v>3.5491666666666668</v>
      </c>
      <c r="E360" s="23">
        <v>3.4166666666666665</v>
      </c>
      <c r="F360" s="23">
        <v>3.0972792221924315</v>
      </c>
      <c r="G360" s="23">
        <v>3.0666666666666664</v>
      </c>
      <c r="H360" s="23">
        <v>3.5833333333333335</v>
      </c>
      <c r="I360" s="23">
        <v>2.9611275730502857</v>
      </c>
      <c r="J360" s="23">
        <v>3.8850000000000002</v>
      </c>
      <c r="K360" s="155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259</v>
      </c>
      <c r="C361" s="29"/>
      <c r="D361" s="11">
        <v>3.5594999999999999</v>
      </c>
      <c r="E361" s="11">
        <v>3.4</v>
      </c>
      <c r="F361" s="11">
        <v>3.0908286631378399</v>
      </c>
      <c r="G361" s="11">
        <v>3.0449999999999999</v>
      </c>
      <c r="H361" s="11">
        <v>3.58</v>
      </c>
      <c r="I361" s="11">
        <v>2.9597138001428602</v>
      </c>
      <c r="J361" s="11">
        <v>3.91</v>
      </c>
      <c r="K361" s="155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260</v>
      </c>
      <c r="C362" s="29"/>
      <c r="D362" s="24">
        <v>3.9992082549758057E-2</v>
      </c>
      <c r="E362" s="24">
        <v>0.1329160135825127</v>
      </c>
      <c r="F362" s="24">
        <v>7.8244788387642081E-2</v>
      </c>
      <c r="G362" s="24">
        <v>0.10152175464730034</v>
      </c>
      <c r="H362" s="24">
        <v>5.7154760664940872E-2</v>
      </c>
      <c r="I362" s="24">
        <v>1.8617551008185063E-2</v>
      </c>
      <c r="J362" s="24">
        <v>4.9699094559156665E-2</v>
      </c>
      <c r="K362" s="214"/>
      <c r="L362" s="215"/>
      <c r="M362" s="215"/>
      <c r="N362" s="215"/>
      <c r="O362" s="215"/>
      <c r="P362" s="215"/>
      <c r="Q362" s="215"/>
      <c r="R362" s="215"/>
      <c r="S362" s="215"/>
      <c r="T362" s="215"/>
      <c r="U362" s="215"/>
      <c r="V362" s="215"/>
      <c r="W362" s="215"/>
      <c r="X362" s="215"/>
      <c r="Y362" s="215"/>
      <c r="Z362" s="215"/>
      <c r="AA362" s="215"/>
      <c r="AB362" s="215"/>
      <c r="AC362" s="215"/>
      <c r="AD362" s="215"/>
      <c r="AE362" s="215"/>
      <c r="AF362" s="215"/>
      <c r="AG362" s="215"/>
      <c r="AH362" s="215"/>
      <c r="AI362" s="215"/>
      <c r="AJ362" s="215"/>
      <c r="AK362" s="215"/>
      <c r="AL362" s="215"/>
      <c r="AM362" s="215"/>
      <c r="AN362" s="215"/>
      <c r="AO362" s="215"/>
      <c r="AP362" s="215"/>
      <c r="AQ362" s="215"/>
      <c r="AR362" s="215"/>
      <c r="AS362" s="215"/>
      <c r="AT362" s="215"/>
      <c r="AU362" s="215"/>
      <c r="AV362" s="215"/>
      <c r="AW362" s="215"/>
      <c r="AX362" s="215"/>
      <c r="AY362" s="215"/>
      <c r="AZ362" s="215"/>
      <c r="BA362" s="215"/>
      <c r="BB362" s="215"/>
      <c r="BC362" s="215"/>
      <c r="BD362" s="215"/>
      <c r="BE362" s="215"/>
      <c r="BF362" s="215"/>
      <c r="BG362" s="215"/>
      <c r="BH362" s="215"/>
      <c r="BI362" s="215"/>
      <c r="BJ362" s="215"/>
      <c r="BK362" s="215"/>
      <c r="BL362" s="215"/>
      <c r="BM362" s="56"/>
    </row>
    <row r="363" spans="1:65">
      <c r="A363" s="30"/>
      <c r="B363" s="3" t="s">
        <v>86</v>
      </c>
      <c r="C363" s="29"/>
      <c r="D363" s="13">
        <v>1.1268020441350004E-2</v>
      </c>
      <c r="E363" s="13">
        <v>3.8902247877808598E-2</v>
      </c>
      <c r="F363" s="13">
        <v>2.5262426398952802E-2</v>
      </c>
      <c r="G363" s="13">
        <v>3.3104919993684895E-2</v>
      </c>
      <c r="H363" s="13">
        <v>1.5950165766960244E-2</v>
      </c>
      <c r="I363" s="13">
        <v>6.2873181073407614E-3</v>
      </c>
      <c r="J363" s="13">
        <v>1.2792559732086657E-2</v>
      </c>
      <c r="K363" s="155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261</v>
      </c>
      <c r="C364" s="29"/>
      <c r="D364" s="13">
        <v>5.4540236912482998E-2</v>
      </c>
      <c r="E364" s="13">
        <v>1.517139500849507E-2</v>
      </c>
      <c r="F364" s="13">
        <v>-7.9726067690560787E-2</v>
      </c>
      <c r="G364" s="13">
        <v>-8.8821772285058165E-2</v>
      </c>
      <c r="H364" s="13">
        <v>6.4691950862568071E-2</v>
      </c>
      <c r="I364" s="13">
        <v>-0.12017989976636745</v>
      </c>
      <c r="J364" s="13">
        <v>0.15432415695844015</v>
      </c>
      <c r="K364" s="155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46" t="s">
        <v>262</v>
      </c>
      <c r="C365" s="47"/>
      <c r="D365" s="45">
        <v>0.28000000000000003</v>
      </c>
      <c r="E365" s="45">
        <v>0</v>
      </c>
      <c r="F365" s="45">
        <v>0.67</v>
      </c>
      <c r="G365" s="45">
        <v>0.74</v>
      </c>
      <c r="H365" s="45">
        <v>0.35</v>
      </c>
      <c r="I365" s="45">
        <v>0.96</v>
      </c>
      <c r="J365" s="45">
        <v>0.99</v>
      </c>
      <c r="K365" s="155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1"/>
      <c r="C366" s="20"/>
      <c r="D366" s="20"/>
      <c r="E366" s="20"/>
      <c r="F366" s="20"/>
      <c r="G366" s="20"/>
      <c r="H366" s="20"/>
      <c r="I366" s="20"/>
      <c r="J366" s="20"/>
      <c r="BM366" s="55"/>
    </row>
    <row r="367" spans="1:65" ht="15">
      <c r="B367" s="8" t="s">
        <v>513</v>
      </c>
      <c r="BM367" s="28" t="s">
        <v>285</v>
      </c>
    </row>
    <row r="368" spans="1:65" ht="15">
      <c r="A368" s="25" t="s">
        <v>81</v>
      </c>
      <c r="B368" s="18" t="s">
        <v>110</v>
      </c>
      <c r="C368" s="15" t="s">
        <v>111</v>
      </c>
      <c r="D368" s="16" t="s">
        <v>225</v>
      </c>
      <c r="E368" s="17" t="s">
        <v>225</v>
      </c>
      <c r="F368" s="17" t="s">
        <v>225</v>
      </c>
      <c r="G368" s="17" t="s">
        <v>225</v>
      </c>
      <c r="H368" s="17" t="s">
        <v>225</v>
      </c>
      <c r="I368" s="17" t="s">
        <v>225</v>
      </c>
      <c r="J368" s="17" t="s">
        <v>225</v>
      </c>
      <c r="K368" s="17" t="s">
        <v>225</v>
      </c>
      <c r="L368" s="17" t="s">
        <v>225</v>
      </c>
      <c r="M368" s="155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 t="s">
        <v>226</v>
      </c>
      <c r="C369" s="9" t="s">
        <v>226</v>
      </c>
      <c r="D369" s="153" t="s">
        <v>228</v>
      </c>
      <c r="E369" s="154" t="s">
        <v>229</v>
      </c>
      <c r="F369" s="154" t="s">
        <v>231</v>
      </c>
      <c r="G369" s="154" t="s">
        <v>233</v>
      </c>
      <c r="H369" s="154" t="s">
        <v>238</v>
      </c>
      <c r="I369" s="154" t="s">
        <v>241</v>
      </c>
      <c r="J369" s="154" t="s">
        <v>242</v>
      </c>
      <c r="K369" s="154" t="s">
        <v>244</v>
      </c>
      <c r="L369" s="154" t="s">
        <v>247</v>
      </c>
      <c r="M369" s="155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 t="s">
        <v>3</v>
      </c>
    </row>
    <row r="370" spans="1:65">
      <c r="A370" s="30"/>
      <c r="B370" s="19"/>
      <c r="C370" s="9"/>
      <c r="D370" s="10" t="s">
        <v>266</v>
      </c>
      <c r="E370" s="11" t="s">
        <v>287</v>
      </c>
      <c r="F370" s="11" t="s">
        <v>266</v>
      </c>
      <c r="G370" s="11" t="s">
        <v>266</v>
      </c>
      <c r="H370" s="11" t="s">
        <v>287</v>
      </c>
      <c r="I370" s="11" t="s">
        <v>266</v>
      </c>
      <c r="J370" s="11" t="s">
        <v>266</v>
      </c>
      <c r="K370" s="11" t="s">
        <v>287</v>
      </c>
      <c r="L370" s="11" t="s">
        <v>287</v>
      </c>
      <c r="M370" s="155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9"/>
      <c r="C371" s="9"/>
      <c r="D371" s="26" t="s">
        <v>289</v>
      </c>
      <c r="E371" s="26" t="s">
        <v>290</v>
      </c>
      <c r="F371" s="26" t="s">
        <v>290</v>
      </c>
      <c r="G371" s="26" t="s">
        <v>291</v>
      </c>
      <c r="H371" s="26" t="s">
        <v>291</v>
      </c>
      <c r="I371" s="26" t="s">
        <v>291</v>
      </c>
      <c r="J371" s="26" t="s">
        <v>291</v>
      </c>
      <c r="K371" s="26" t="s">
        <v>290</v>
      </c>
      <c r="L371" s="26" t="s">
        <v>290</v>
      </c>
      <c r="M371" s="155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</v>
      </c>
    </row>
    <row r="372" spans="1:65">
      <c r="A372" s="30"/>
      <c r="B372" s="18">
        <v>1</v>
      </c>
      <c r="C372" s="14">
        <v>1</v>
      </c>
      <c r="D372" s="22">
        <v>0.28000000000000003</v>
      </c>
      <c r="E372" s="150" t="s">
        <v>105</v>
      </c>
      <c r="F372" s="22">
        <v>0.1</v>
      </c>
      <c r="G372" s="22">
        <v>0.16</v>
      </c>
      <c r="H372" s="22">
        <v>0.1</v>
      </c>
      <c r="I372" s="22">
        <v>0.19</v>
      </c>
      <c r="J372" s="22">
        <v>0.16</v>
      </c>
      <c r="K372" s="150">
        <v>1.2</v>
      </c>
      <c r="L372" s="22">
        <v>0.2</v>
      </c>
      <c r="M372" s="155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>
        <v>1</v>
      </c>
      <c r="C373" s="9">
        <v>2</v>
      </c>
      <c r="D373" s="11">
        <v>0.27</v>
      </c>
      <c r="E373" s="151" t="s">
        <v>105</v>
      </c>
      <c r="F373" s="11">
        <v>0.1</v>
      </c>
      <c r="G373" s="11">
        <v>0.15</v>
      </c>
      <c r="H373" s="11">
        <v>0.1</v>
      </c>
      <c r="I373" s="11">
        <v>0.19</v>
      </c>
      <c r="J373" s="11">
        <v>0.15</v>
      </c>
      <c r="K373" s="151">
        <v>1.2</v>
      </c>
      <c r="L373" s="11">
        <v>0.2</v>
      </c>
      <c r="M373" s="155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5</v>
      </c>
    </row>
    <row r="374" spans="1:65">
      <c r="A374" s="30"/>
      <c r="B374" s="19">
        <v>1</v>
      </c>
      <c r="C374" s="9">
        <v>3</v>
      </c>
      <c r="D374" s="11">
        <v>0.27</v>
      </c>
      <c r="E374" s="151" t="s">
        <v>105</v>
      </c>
      <c r="F374" s="11">
        <v>0.1</v>
      </c>
      <c r="G374" s="11">
        <v>0.15</v>
      </c>
      <c r="H374" s="11">
        <v>0.1</v>
      </c>
      <c r="I374" s="11">
        <v>0.15</v>
      </c>
      <c r="J374" s="11">
        <v>0.15</v>
      </c>
      <c r="K374" s="151">
        <v>1.2</v>
      </c>
      <c r="L374" s="11">
        <v>0.2</v>
      </c>
      <c r="M374" s="155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16</v>
      </c>
    </row>
    <row r="375" spans="1:65">
      <c r="A375" s="30"/>
      <c r="B375" s="19">
        <v>1</v>
      </c>
      <c r="C375" s="9">
        <v>4</v>
      </c>
      <c r="D375" s="11">
        <v>0.26</v>
      </c>
      <c r="E375" s="151" t="s">
        <v>105</v>
      </c>
      <c r="F375" s="11">
        <v>0.1</v>
      </c>
      <c r="G375" s="11">
        <v>0.15</v>
      </c>
      <c r="H375" s="11">
        <v>0.1</v>
      </c>
      <c r="I375" s="11">
        <v>0.15</v>
      </c>
      <c r="J375" s="11">
        <v>0.16</v>
      </c>
      <c r="K375" s="151">
        <v>1.2</v>
      </c>
      <c r="L375" s="11">
        <v>0.2</v>
      </c>
      <c r="M375" s="155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0.164761904761905</v>
      </c>
    </row>
    <row r="376" spans="1:65">
      <c r="A376" s="30"/>
      <c r="B376" s="19">
        <v>1</v>
      </c>
      <c r="C376" s="9">
        <v>5</v>
      </c>
      <c r="D376" s="11">
        <v>0.27</v>
      </c>
      <c r="E376" s="151" t="s">
        <v>105</v>
      </c>
      <c r="F376" s="151" t="s">
        <v>105</v>
      </c>
      <c r="G376" s="11">
        <v>0.15</v>
      </c>
      <c r="H376" s="11">
        <v>0.1</v>
      </c>
      <c r="I376" s="11">
        <v>0.12</v>
      </c>
      <c r="J376" s="11">
        <v>0.16</v>
      </c>
      <c r="K376" s="151">
        <v>1.2</v>
      </c>
      <c r="L376" s="11">
        <v>0.2</v>
      </c>
      <c r="M376" s="155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11</v>
      </c>
    </row>
    <row r="377" spans="1:65">
      <c r="A377" s="30"/>
      <c r="B377" s="19">
        <v>1</v>
      </c>
      <c r="C377" s="9">
        <v>6</v>
      </c>
      <c r="D377" s="11">
        <v>0.28000000000000003</v>
      </c>
      <c r="E377" s="151" t="s">
        <v>105</v>
      </c>
      <c r="F377" s="11">
        <v>0.2</v>
      </c>
      <c r="G377" s="11">
        <v>0.15</v>
      </c>
      <c r="H377" s="11">
        <v>0.1</v>
      </c>
      <c r="I377" s="11">
        <v>0.13</v>
      </c>
      <c r="J377" s="11">
        <v>0.15</v>
      </c>
      <c r="K377" s="151">
        <v>1.2</v>
      </c>
      <c r="L377" s="11">
        <v>0.2</v>
      </c>
      <c r="M377" s="155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20" t="s">
        <v>258</v>
      </c>
      <c r="C378" s="12"/>
      <c r="D378" s="23">
        <v>0.27166666666666667</v>
      </c>
      <c r="E378" s="23" t="s">
        <v>621</v>
      </c>
      <c r="F378" s="23">
        <v>0.12000000000000002</v>
      </c>
      <c r="G378" s="23">
        <v>0.15166666666666667</v>
      </c>
      <c r="H378" s="23">
        <v>9.9999999999999992E-2</v>
      </c>
      <c r="I378" s="23">
        <v>0.155</v>
      </c>
      <c r="J378" s="23">
        <v>0.155</v>
      </c>
      <c r="K378" s="23">
        <v>1.2</v>
      </c>
      <c r="L378" s="23">
        <v>0.19999999999999998</v>
      </c>
      <c r="M378" s="155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259</v>
      </c>
      <c r="C379" s="29"/>
      <c r="D379" s="11">
        <v>0.27</v>
      </c>
      <c r="E379" s="11" t="s">
        <v>621</v>
      </c>
      <c r="F379" s="11">
        <v>0.1</v>
      </c>
      <c r="G379" s="11">
        <v>0.15</v>
      </c>
      <c r="H379" s="11">
        <v>0.1</v>
      </c>
      <c r="I379" s="11">
        <v>0.15</v>
      </c>
      <c r="J379" s="11">
        <v>0.155</v>
      </c>
      <c r="K379" s="11">
        <v>1.2</v>
      </c>
      <c r="L379" s="11">
        <v>0.2</v>
      </c>
      <c r="M379" s="155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260</v>
      </c>
      <c r="C380" s="29"/>
      <c r="D380" s="24">
        <v>7.5277265270908165E-3</v>
      </c>
      <c r="E380" s="24" t="s">
        <v>621</v>
      </c>
      <c r="F380" s="24">
        <v>4.4721359549995773E-2</v>
      </c>
      <c r="G380" s="24">
        <v>4.0824829046386341E-3</v>
      </c>
      <c r="H380" s="24">
        <v>1.5202354861220293E-17</v>
      </c>
      <c r="I380" s="24">
        <v>2.9495762407505132E-2</v>
      </c>
      <c r="J380" s="24">
        <v>5.4772255750516656E-3</v>
      </c>
      <c r="K380" s="24">
        <v>0</v>
      </c>
      <c r="L380" s="24">
        <v>3.0404709722440586E-17</v>
      </c>
      <c r="M380" s="155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86</v>
      </c>
      <c r="C381" s="29"/>
      <c r="D381" s="13">
        <v>2.7709422799107299E-2</v>
      </c>
      <c r="E381" s="13" t="s">
        <v>621</v>
      </c>
      <c r="F381" s="13">
        <v>0.37267799624996473</v>
      </c>
      <c r="G381" s="13">
        <v>2.6917469700914069E-2</v>
      </c>
      <c r="H381" s="13">
        <v>1.5202354861220294E-16</v>
      </c>
      <c r="I381" s="13">
        <v>0.19029524133874279</v>
      </c>
      <c r="J381" s="13">
        <v>3.5336939193881714E-2</v>
      </c>
      <c r="K381" s="13">
        <v>0</v>
      </c>
      <c r="L381" s="13">
        <v>1.5202354861220294E-16</v>
      </c>
      <c r="M381" s="155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261</v>
      </c>
      <c r="C382" s="29"/>
      <c r="D382" s="13">
        <v>0.64884393063583579</v>
      </c>
      <c r="E382" s="13" t="s">
        <v>621</v>
      </c>
      <c r="F382" s="13">
        <v>-0.2716763005780356</v>
      </c>
      <c r="G382" s="13">
        <v>-7.9479768786128502E-2</v>
      </c>
      <c r="H382" s="13">
        <v>-0.39306358381502982</v>
      </c>
      <c r="I382" s="13">
        <v>-5.924855491329617E-2</v>
      </c>
      <c r="J382" s="13">
        <v>-5.924855491329617E-2</v>
      </c>
      <c r="K382" s="13">
        <v>6.2832369942196422</v>
      </c>
      <c r="L382" s="13">
        <v>0.21387283236994037</v>
      </c>
      <c r="M382" s="155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46" t="s">
        <v>262</v>
      </c>
      <c r="C383" s="47"/>
      <c r="D383" s="45">
        <v>1.69</v>
      </c>
      <c r="E383" s="45">
        <v>1.52</v>
      </c>
      <c r="F383" s="45">
        <v>0.67</v>
      </c>
      <c r="G383" s="45">
        <v>0.05</v>
      </c>
      <c r="H383" s="45">
        <v>0.79</v>
      </c>
      <c r="I383" s="45">
        <v>0</v>
      </c>
      <c r="J383" s="45">
        <v>0</v>
      </c>
      <c r="K383" s="45">
        <v>15.1</v>
      </c>
      <c r="L383" s="45">
        <v>0.65</v>
      </c>
      <c r="M383" s="155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1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BM384" s="55"/>
    </row>
    <row r="385" spans="1:65" ht="15">
      <c r="B385" s="8" t="s">
        <v>514</v>
      </c>
      <c r="BM385" s="28" t="s">
        <v>66</v>
      </c>
    </row>
    <row r="386" spans="1:65" ht="15">
      <c r="A386" s="25" t="s">
        <v>8</v>
      </c>
      <c r="B386" s="18" t="s">
        <v>110</v>
      </c>
      <c r="C386" s="15" t="s">
        <v>111</v>
      </c>
      <c r="D386" s="16" t="s">
        <v>225</v>
      </c>
      <c r="E386" s="17" t="s">
        <v>225</v>
      </c>
      <c r="F386" s="17" t="s">
        <v>225</v>
      </c>
      <c r="G386" s="17" t="s">
        <v>225</v>
      </c>
      <c r="H386" s="17" t="s">
        <v>225</v>
      </c>
      <c r="I386" s="17" t="s">
        <v>225</v>
      </c>
      <c r="J386" s="17" t="s">
        <v>225</v>
      </c>
      <c r="K386" s="17" t="s">
        <v>225</v>
      </c>
      <c r="L386" s="17" t="s">
        <v>225</v>
      </c>
      <c r="M386" s="17" t="s">
        <v>225</v>
      </c>
      <c r="N386" s="17" t="s">
        <v>225</v>
      </c>
      <c r="O386" s="17" t="s">
        <v>225</v>
      </c>
      <c r="P386" s="17" t="s">
        <v>225</v>
      </c>
      <c r="Q386" s="17" t="s">
        <v>225</v>
      </c>
      <c r="R386" s="155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 t="s">
        <v>226</v>
      </c>
      <c r="C387" s="9" t="s">
        <v>226</v>
      </c>
      <c r="D387" s="153" t="s">
        <v>228</v>
      </c>
      <c r="E387" s="154" t="s">
        <v>229</v>
      </c>
      <c r="F387" s="154" t="s">
        <v>231</v>
      </c>
      <c r="G387" s="154" t="s">
        <v>233</v>
      </c>
      <c r="H387" s="154" t="s">
        <v>236</v>
      </c>
      <c r="I387" s="154" t="s">
        <v>238</v>
      </c>
      <c r="J387" s="154" t="s">
        <v>239</v>
      </c>
      <c r="K387" s="154" t="s">
        <v>241</v>
      </c>
      <c r="L387" s="154" t="s">
        <v>242</v>
      </c>
      <c r="M387" s="154" t="s">
        <v>243</v>
      </c>
      <c r="N387" s="154" t="s">
        <v>244</v>
      </c>
      <c r="O387" s="154" t="s">
        <v>247</v>
      </c>
      <c r="P387" s="154" t="s">
        <v>249</v>
      </c>
      <c r="Q387" s="154" t="s">
        <v>250</v>
      </c>
      <c r="R387" s="155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 t="s">
        <v>3</v>
      </c>
    </row>
    <row r="388" spans="1:65">
      <c r="A388" s="30"/>
      <c r="B388" s="19"/>
      <c r="C388" s="9"/>
      <c r="D388" s="10" t="s">
        <v>266</v>
      </c>
      <c r="E388" s="11" t="s">
        <v>287</v>
      </c>
      <c r="F388" s="11" t="s">
        <v>266</v>
      </c>
      <c r="G388" s="11" t="s">
        <v>266</v>
      </c>
      <c r="H388" s="11" t="s">
        <v>266</v>
      </c>
      <c r="I388" s="11" t="s">
        <v>287</v>
      </c>
      <c r="J388" s="11" t="s">
        <v>266</v>
      </c>
      <c r="K388" s="11" t="s">
        <v>266</v>
      </c>
      <c r="L388" s="11" t="s">
        <v>266</v>
      </c>
      <c r="M388" s="11" t="s">
        <v>287</v>
      </c>
      <c r="N388" s="11" t="s">
        <v>287</v>
      </c>
      <c r="O388" s="11" t="s">
        <v>287</v>
      </c>
      <c r="P388" s="11" t="s">
        <v>266</v>
      </c>
      <c r="Q388" s="11" t="s">
        <v>287</v>
      </c>
      <c r="R388" s="155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9"/>
      <c r="C389" s="9"/>
      <c r="D389" s="26" t="s">
        <v>289</v>
      </c>
      <c r="E389" s="26" t="s">
        <v>290</v>
      </c>
      <c r="F389" s="26" t="s">
        <v>290</v>
      </c>
      <c r="G389" s="26" t="s">
        <v>291</v>
      </c>
      <c r="H389" s="26" t="s">
        <v>117</v>
      </c>
      <c r="I389" s="26" t="s">
        <v>291</v>
      </c>
      <c r="J389" s="26" t="s">
        <v>289</v>
      </c>
      <c r="K389" s="26" t="s">
        <v>291</v>
      </c>
      <c r="L389" s="26" t="s">
        <v>291</v>
      </c>
      <c r="M389" s="26" t="s">
        <v>293</v>
      </c>
      <c r="N389" s="26" t="s">
        <v>290</v>
      </c>
      <c r="O389" s="26" t="s">
        <v>290</v>
      </c>
      <c r="P389" s="26" t="s">
        <v>293</v>
      </c>
      <c r="Q389" s="26" t="s">
        <v>289</v>
      </c>
      <c r="R389" s="155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8">
        <v>1</v>
      </c>
      <c r="C390" s="14">
        <v>1</v>
      </c>
      <c r="D390" s="22">
        <v>1.49</v>
      </c>
      <c r="E390" s="22">
        <v>1.47</v>
      </c>
      <c r="F390" s="22">
        <v>1.65</v>
      </c>
      <c r="G390" s="22">
        <v>1.45</v>
      </c>
      <c r="H390" s="22">
        <v>1.69</v>
      </c>
      <c r="I390" s="150">
        <v>0.3</v>
      </c>
      <c r="J390" s="22">
        <v>1.530834151094244</v>
      </c>
      <c r="K390" s="22">
        <v>1.57</v>
      </c>
      <c r="L390" s="22">
        <v>1.25</v>
      </c>
      <c r="M390" s="150">
        <v>0.35</v>
      </c>
      <c r="N390" s="22">
        <v>1.5</v>
      </c>
      <c r="O390" s="22">
        <v>1.63</v>
      </c>
      <c r="P390" s="22">
        <v>1.77</v>
      </c>
      <c r="Q390" s="22">
        <v>1.22</v>
      </c>
      <c r="R390" s="155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</v>
      </c>
    </row>
    <row r="391" spans="1:65">
      <c r="A391" s="30"/>
      <c r="B391" s="19">
        <v>1</v>
      </c>
      <c r="C391" s="9">
        <v>2</v>
      </c>
      <c r="D391" s="11">
        <v>1.52</v>
      </c>
      <c r="E391" s="11">
        <v>1.39</v>
      </c>
      <c r="F391" s="11">
        <v>1.64</v>
      </c>
      <c r="G391" s="11">
        <v>1.49</v>
      </c>
      <c r="H391" s="11">
        <v>1.71</v>
      </c>
      <c r="I391" s="151">
        <v>0.6</v>
      </c>
      <c r="J391" s="11">
        <v>1.5006013089937194</v>
      </c>
      <c r="K391" s="11">
        <v>1.64</v>
      </c>
      <c r="L391" s="11">
        <v>1.18</v>
      </c>
      <c r="M391" s="151">
        <v>0.35</v>
      </c>
      <c r="N391" s="11">
        <v>1.4</v>
      </c>
      <c r="O391" s="11">
        <v>1.6</v>
      </c>
      <c r="P391" s="11">
        <v>1.87</v>
      </c>
      <c r="Q391" s="11">
        <v>1.25</v>
      </c>
      <c r="R391" s="155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3</v>
      </c>
      <c r="D392" s="11">
        <v>1.66</v>
      </c>
      <c r="E392" s="11">
        <v>1.48</v>
      </c>
      <c r="F392" s="11">
        <v>1.6</v>
      </c>
      <c r="G392" s="11">
        <v>1.49</v>
      </c>
      <c r="H392" s="11">
        <v>1.64</v>
      </c>
      <c r="I392" s="151">
        <v>0.4</v>
      </c>
      <c r="J392" s="11">
        <v>1.5178078219000246</v>
      </c>
      <c r="K392" s="11">
        <v>1.56</v>
      </c>
      <c r="L392" s="11">
        <v>1.22</v>
      </c>
      <c r="M392" s="151">
        <v>0.36</v>
      </c>
      <c r="N392" s="11">
        <v>1.4</v>
      </c>
      <c r="O392" s="11">
        <v>1.55</v>
      </c>
      <c r="P392" s="11">
        <v>1.81</v>
      </c>
      <c r="Q392" s="11">
        <v>1.27</v>
      </c>
      <c r="R392" s="155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16</v>
      </c>
    </row>
    <row r="393" spans="1:65">
      <c r="A393" s="30"/>
      <c r="B393" s="19">
        <v>1</v>
      </c>
      <c r="C393" s="9">
        <v>4</v>
      </c>
      <c r="D393" s="11">
        <v>1.51</v>
      </c>
      <c r="E393" s="11">
        <v>1.45</v>
      </c>
      <c r="F393" s="11">
        <v>1.56</v>
      </c>
      <c r="G393" s="11">
        <v>1.5</v>
      </c>
      <c r="H393" s="11">
        <v>1.67</v>
      </c>
      <c r="I393" s="151">
        <v>0.3</v>
      </c>
      <c r="J393" s="11">
        <v>1.5496423962424546</v>
      </c>
      <c r="K393" s="11">
        <v>1.54</v>
      </c>
      <c r="L393" s="11">
        <v>1.19</v>
      </c>
      <c r="M393" s="151">
        <v>0.33</v>
      </c>
      <c r="N393" s="11">
        <v>1.5</v>
      </c>
      <c r="O393" s="11">
        <v>1.59</v>
      </c>
      <c r="P393" s="11">
        <v>1.79</v>
      </c>
      <c r="Q393" s="11">
        <v>1.27</v>
      </c>
      <c r="R393" s="155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1.5197528953124551</v>
      </c>
    </row>
    <row r="394" spans="1:65">
      <c r="A394" s="30"/>
      <c r="B394" s="19">
        <v>1</v>
      </c>
      <c r="C394" s="9">
        <v>5</v>
      </c>
      <c r="D394" s="11">
        <v>1.64</v>
      </c>
      <c r="E394" s="11">
        <v>1.4</v>
      </c>
      <c r="F394" s="11">
        <v>1.61</v>
      </c>
      <c r="G394" s="11">
        <v>1.53</v>
      </c>
      <c r="H394" s="11">
        <v>1.73</v>
      </c>
      <c r="I394" s="151">
        <v>0.4</v>
      </c>
      <c r="J394" s="11">
        <v>1.4658327821755368</v>
      </c>
      <c r="K394" s="11">
        <v>1.49</v>
      </c>
      <c r="L394" s="11">
        <v>1.2</v>
      </c>
      <c r="M394" s="151">
        <v>0.36</v>
      </c>
      <c r="N394" s="11">
        <v>1.5</v>
      </c>
      <c r="O394" s="11">
        <v>1.59</v>
      </c>
      <c r="P394" s="11">
        <v>1.79</v>
      </c>
      <c r="Q394" s="11">
        <v>1.29</v>
      </c>
      <c r="R394" s="155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90</v>
      </c>
    </row>
    <row r="395" spans="1:65">
      <c r="A395" s="30"/>
      <c r="B395" s="19">
        <v>1</v>
      </c>
      <c r="C395" s="9">
        <v>6</v>
      </c>
      <c r="D395" s="11">
        <v>1.62</v>
      </c>
      <c r="E395" s="11">
        <v>1.42</v>
      </c>
      <c r="F395" s="11">
        <v>1.69</v>
      </c>
      <c r="G395" s="11">
        <v>1.45</v>
      </c>
      <c r="H395" s="11">
        <v>1.65</v>
      </c>
      <c r="I395" s="151">
        <v>0.4</v>
      </c>
      <c r="J395" s="11">
        <v>1.5674900020908005</v>
      </c>
      <c r="K395" s="11">
        <v>1.49</v>
      </c>
      <c r="L395" s="11">
        <v>1.28</v>
      </c>
      <c r="M395" s="151">
        <v>0.35</v>
      </c>
      <c r="N395" s="11">
        <v>1.5</v>
      </c>
      <c r="O395" s="11">
        <v>1.58</v>
      </c>
      <c r="P395" s="11">
        <v>1.81</v>
      </c>
      <c r="Q395" s="11">
        <v>1.4</v>
      </c>
      <c r="R395" s="155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20" t="s">
        <v>258</v>
      </c>
      <c r="C396" s="12"/>
      <c r="D396" s="23">
        <v>1.5733333333333333</v>
      </c>
      <c r="E396" s="23">
        <v>1.4349999999999998</v>
      </c>
      <c r="F396" s="23">
        <v>1.625</v>
      </c>
      <c r="G396" s="23">
        <v>1.4850000000000001</v>
      </c>
      <c r="H396" s="23">
        <v>1.6816666666666666</v>
      </c>
      <c r="I396" s="23">
        <v>0.39999999999999997</v>
      </c>
      <c r="J396" s="23">
        <v>1.5220347437494632</v>
      </c>
      <c r="K396" s="23">
        <v>1.5483333333333331</v>
      </c>
      <c r="L396" s="23">
        <v>1.22</v>
      </c>
      <c r="M396" s="23">
        <v>0.35000000000000003</v>
      </c>
      <c r="N396" s="23">
        <v>1.4666666666666668</v>
      </c>
      <c r="O396" s="23">
        <v>1.5899999999999999</v>
      </c>
      <c r="P396" s="23">
        <v>1.8066666666666669</v>
      </c>
      <c r="Q396" s="23">
        <v>1.2833333333333332</v>
      </c>
      <c r="R396" s="155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259</v>
      </c>
      <c r="C397" s="29"/>
      <c r="D397" s="11">
        <v>1.57</v>
      </c>
      <c r="E397" s="11">
        <v>1.4350000000000001</v>
      </c>
      <c r="F397" s="11">
        <v>1.625</v>
      </c>
      <c r="G397" s="11">
        <v>1.49</v>
      </c>
      <c r="H397" s="11">
        <v>1.68</v>
      </c>
      <c r="I397" s="11">
        <v>0.4</v>
      </c>
      <c r="J397" s="11">
        <v>1.5243209864971343</v>
      </c>
      <c r="K397" s="11">
        <v>1.55</v>
      </c>
      <c r="L397" s="11">
        <v>1.21</v>
      </c>
      <c r="M397" s="11">
        <v>0.35</v>
      </c>
      <c r="N397" s="11">
        <v>1.5</v>
      </c>
      <c r="O397" s="11">
        <v>1.59</v>
      </c>
      <c r="P397" s="11">
        <v>1.8</v>
      </c>
      <c r="Q397" s="11">
        <v>1.27</v>
      </c>
      <c r="R397" s="155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260</v>
      </c>
      <c r="C398" s="29"/>
      <c r="D398" s="24">
        <v>7.474400756359445E-2</v>
      </c>
      <c r="E398" s="24">
        <v>3.7282703764614532E-2</v>
      </c>
      <c r="F398" s="24">
        <v>4.5055521304275176E-2</v>
      </c>
      <c r="G398" s="24">
        <v>3.082207001484491E-2</v>
      </c>
      <c r="H398" s="24">
        <v>3.4880749227427281E-2</v>
      </c>
      <c r="I398" s="24">
        <v>0.10954451150103327</v>
      </c>
      <c r="J398" s="24">
        <v>3.6171016118372888E-2</v>
      </c>
      <c r="K398" s="24">
        <v>5.6361925682739622E-2</v>
      </c>
      <c r="L398" s="24">
        <v>3.847076812334272E-2</v>
      </c>
      <c r="M398" s="24">
        <v>1.0954451150103312E-2</v>
      </c>
      <c r="N398" s="24">
        <v>5.1639777949432267E-2</v>
      </c>
      <c r="O398" s="24">
        <v>2.6076809620810552E-2</v>
      </c>
      <c r="P398" s="24">
        <v>3.4448028487370198E-2</v>
      </c>
      <c r="Q398" s="24">
        <v>6.1860057118197545E-2</v>
      </c>
      <c r="R398" s="155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86</v>
      </c>
      <c r="C399" s="29"/>
      <c r="D399" s="13">
        <v>4.7506784468386305E-2</v>
      </c>
      <c r="E399" s="13">
        <v>2.5980978233180862E-2</v>
      </c>
      <c r="F399" s="13">
        <v>2.7726474648784725E-2</v>
      </c>
      <c r="G399" s="13">
        <v>2.0755602703599264E-2</v>
      </c>
      <c r="H399" s="13">
        <v>2.0741773574287779E-2</v>
      </c>
      <c r="I399" s="13">
        <v>0.2738612787525832</v>
      </c>
      <c r="J399" s="13">
        <v>2.376490830246571E-2</v>
      </c>
      <c r="K399" s="13">
        <v>3.6401674283793088E-2</v>
      </c>
      <c r="L399" s="13">
        <v>3.1533416494543214E-2</v>
      </c>
      <c r="M399" s="13">
        <v>3.1298431857438032E-2</v>
      </c>
      <c r="N399" s="13">
        <v>3.520893951097654E-2</v>
      </c>
      <c r="O399" s="13">
        <v>1.6400509195478336E-2</v>
      </c>
      <c r="P399" s="13">
        <v>1.9067174439503797E-2</v>
      </c>
      <c r="Q399" s="13">
        <v>4.8202641910283804E-2</v>
      </c>
      <c r="R399" s="155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261</v>
      </c>
      <c r="C400" s="29"/>
      <c r="D400" s="13">
        <v>3.5256019703033603E-2</v>
      </c>
      <c r="E400" s="13">
        <v>-5.5767549825940899E-2</v>
      </c>
      <c r="F400" s="13">
        <v>6.9252774587349242E-2</v>
      </c>
      <c r="G400" s="13">
        <v>-2.2867464454022213E-2</v>
      </c>
      <c r="H400" s="13">
        <v>0.10653953800885696</v>
      </c>
      <c r="I400" s="13">
        <v>-0.73679931702465251</v>
      </c>
      <c r="J400" s="13">
        <v>1.5014601676670569E-3</v>
      </c>
      <c r="K400" s="13">
        <v>1.8805977017074316E-2</v>
      </c>
      <c r="L400" s="13">
        <v>-0.1972379169251901</v>
      </c>
      <c r="M400" s="13">
        <v>-0.76969940239657086</v>
      </c>
      <c r="N400" s="13">
        <v>-3.4930829090392357E-2</v>
      </c>
      <c r="O400" s="13">
        <v>4.6222714827006239E-2</v>
      </c>
      <c r="P400" s="13">
        <v>0.18878975143865317</v>
      </c>
      <c r="Q400" s="13">
        <v>-0.15556447545409346</v>
      </c>
      <c r="R400" s="155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46" t="s">
        <v>262</v>
      </c>
      <c r="C401" s="47"/>
      <c r="D401" s="45">
        <v>0.45</v>
      </c>
      <c r="E401" s="45">
        <v>0.44</v>
      </c>
      <c r="F401" s="45">
        <v>0.79</v>
      </c>
      <c r="G401" s="45">
        <v>0.12</v>
      </c>
      <c r="H401" s="45">
        <v>1.1599999999999999</v>
      </c>
      <c r="I401" s="45">
        <v>7.16</v>
      </c>
      <c r="J401" s="45">
        <v>0.12</v>
      </c>
      <c r="K401" s="45">
        <v>0.28999999999999998</v>
      </c>
      <c r="L401" s="45">
        <v>1.84</v>
      </c>
      <c r="M401" s="45">
        <v>7.48</v>
      </c>
      <c r="N401" s="45">
        <v>0.24</v>
      </c>
      <c r="O401" s="45">
        <v>0.56000000000000005</v>
      </c>
      <c r="P401" s="45">
        <v>1.97</v>
      </c>
      <c r="Q401" s="45">
        <v>1.43</v>
      </c>
      <c r="R401" s="155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BM402" s="55"/>
    </row>
    <row r="403" spans="1:65" ht="15">
      <c r="B403" s="8" t="s">
        <v>515</v>
      </c>
      <c r="BM403" s="28" t="s">
        <v>66</v>
      </c>
    </row>
    <row r="404" spans="1:65" ht="15">
      <c r="A404" s="25" t="s">
        <v>53</v>
      </c>
      <c r="B404" s="18" t="s">
        <v>110</v>
      </c>
      <c r="C404" s="15" t="s">
        <v>111</v>
      </c>
      <c r="D404" s="16" t="s">
        <v>225</v>
      </c>
      <c r="E404" s="17" t="s">
        <v>225</v>
      </c>
      <c r="F404" s="17" t="s">
        <v>225</v>
      </c>
      <c r="G404" s="17" t="s">
        <v>225</v>
      </c>
      <c r="H404" s="17" t="s">
        <v>225</v>
      </c>
      <c r="I404" s="17" t="s">
        <v>225</v>
      </c>
      <c r="J404" s="17" t="s">
        <v>225</v>
      </c>
      <c r="K404" s="17" t="s">
        <v>225</v>
      </c>
      <c r="L404" s="17" t="s">
        <v>225</v>
      </c>
      <c r="M404" s="17" t="s">
        <v>225</v>
      </c>
      <c r="N404" s="17" t="s">
        <v>225</v>
      </c>
      <c r="O404" s="17" t="s">
        <v>225</v>
      </c>
      <c r="P404" s="17" t="s">
        <v>225</v>
      </c>
      <c r="Q404" s="17" t="s">
        <v>225</v>
      </c>
      <c r="R404" s="17" t="s">
        <v>225</v>
      </c>
      <c r="S404" s="17" t="s">
        <v>225</v>
      </c>
      <c r="T404" s="155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226</v>
      </c>
      <c r="C405" s="9" t="s">
        <v>226</v>
      </c>
      <c r="D405" s="153" t="s">
        <v>229</v>
      </c>
      <c r="E405" s="154" t="s">
        <v>231</v>
      </c>
      <c r="F405" s="154" t="s">
        <v>232</v>
      </c>
      <c r="G405" s="154" t="s">
        <v>233</v>
      </c>
      <c r="H405" s="154" t="s">
        <v>234</v>
      </c>
      <c r="I405" s="154" t="s">
        <v>235</v>
      </c>
      <c r="J405" s="154" t="s">
        <v>236</v>
      </c>
      <c r="K405" s="154" t="s">
        <v>237</v>
      </c>
      <c r="L405" s="154" t="s">
        <v>238</v>
      </c>
      <c r="M405" s="154" t="s">
        <v>239</v>
      </c>
      <c r="N405" s="154" t="s">
        <v>240</v>
      </c>
      <c r="O405" s="154" t="s">
        <v>241</v>
      </c>
      <c r="P405" s="154" t="s">
        <v>242</v>
      </c>
      <c r="Q405" s="154" t="s">
        <v>244</v>
      </c>
      <c r="R405" s="154" t="s">
        <v>247</v>
      </c>
      <c r="S405" s="154" t="s">
        <v>249</v>
      </c>
      <c r="T405" s="155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287</v>
      </c>
      <c r="E406" s="11" t="s">
        <v>266</v>
      </c>
      <c r="F406" s="11" t="s">
        <v>286</v>
      </c>
      <c r="G406" s="11" t="s">
        <v>266</v>
      </c>
      <c r="H406" s="11" t="s">
        <v>286</v>
      </c>
      <c r="I406" s="11" t="s">
        <v>286</v>
      </c>
      <c r="J406" s="11" t="s">
        <v>266</v>
      </c>
      <c r="K406" s="11" t="s">
        <v>286</v>
      </c>
      <c r="L406" s="11" t="s">
        <v>287</v>
      </c>
      <c r="M406" s="11" t="s">
        <v>266</v>
      </c>
      <c r="N406" s="11" t="s">
        <v>287</v>
      </c>
      <c r="O406" s="11" t="s">
        <v>266</v>
      </c>
      <c r="P406" s="11" t="s">
        <v>266</v>
      </c>
      <c r="Q406" s="11" t="s">
        <v>287</v>
      </c>
      <c r="R406" s="11" t="s">
        <v>287</v>
      </c>
      <c r="S406" s="11" t="s">
        <v>266</v>
      </c>
      <c r="T406" s="155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9"/>
      <c r="C407" s="9"/>
      <c r="D407" s="26" t="s">
        <v>290</v>
      </c>
      <c r="E407" s="26" t="s">
        <v>290</v>
      </c>
      <c r="F407" s="26" t="s">
        <v>293</v>
      </c>
      <c r="G407" s="26" t="s">
        <v>291</v>
      </c>
      <c r="H407" s="26" t="s">
        <v>293</v>
      </c>
      <c r="I407" s="26" t="s">
        <v>293</v>
      </c>
      <c r="J407" s="26" t="s">
        <v>117</v>
      </c>
      <c r="K407" s="26" t="s">
        <v>290</v>
      </c>
      <c r="L407" s="26" t="s">
        <v>291</v>
      </c>
      <c r="M407" s="26" t="s">
        <v>289</v>
      </c>
      <c r="N407" s="26" t="s">
        <v>291</v>
      </c>
      <c r="O407" s="26" t="s">
        <v>291</v>
      </c>
      <c r="P407" s="26" t="s">
        <v>291</v>
      </c>
      <c r="Q407" s="26" t="s">
        <v>290</v>
      </c>
      <c r="R407" s="26" t="s">
        <v>290</v>
      </c>
      <c r="S407" s="26" t="s">
        <v>293</v>
      </c>
      <c r="T407" s="155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8">
        <v>1</v>
      </c>
      <c r="C408" s="14">
        <v>1</v>
      </c>
      <c r="D408" s="22">
        <v>0.42</v>
      </c>
      <c r="E408" s="22">
        <v>0.51</v>
      </c>
      <c r="F408" s="150" t="s">
        <v>104</v>
      </c>
      <c r="G408" s="22">
        <v>0.49</v>
      </c>
      <c r="H408" s="150" t="s">
        <v>104</v>
      </c>
      <c r="I408" s="150" t="s">
        <v>104</v>
      </c>
      <c r="J408" s="150">
        <v>0.5</v>
      </c>
      <c r="K408" s="150" t="s">
        <v>103</v>
      </c>
      <c r="L408" s="22">
        <v>0.55000000000000004</v>
      </c>
      <c r="M408" s="150" t="s">
        <v>103</v>
      </c>
      <c r="N408" s="22">
        <v>0.5</v>
      </c>
      <c r="O408" s="22">
        <v>0.48</v>
      </c>
      <c r="P408" s="22">
        <v>0.55000000000000004</v>
      </c>
      <c r="Q408" s="150">
        <v>0.433</v>
      </c>
      <c r="R408" s="150">
        <v>0.56000000000000005</v>
      </c>
      <c r="S408" s="150">
        <v>0.54</v>
      </c>
      <c r="T408" s="155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>
        <v>1</v>
      </c>
      <c r="C409" s="9">
        <v>2</v>
      </c>
      <c r="D409" s="11">
        <v>0.45</v>
      </c>
      <c r="E409" s="11">
        <v>0.52</v>
      </c>
      <c r="F409" s="151" t="s">
        <v>104</v>
      </c>
      <c r="G409" s="11">
        <v>0.51</v>
      </c>
      <c r="H409" s="151" t="s">
        <v>104</v>
      </c>
      <c r="I409" s="151" t="s">
        <v>104</v>
      </c>
      <c r="J409" s="151">
        <v>0.5</v>
      </c>
      <c r="K409" s="151" t="s">
        <v>103</v>
      </c>
      <c r="L409" s="11">
        <v>0.54</v>
      </c>
      <c r="M409" s="151" t="s">
        <v>103</v>
      </c>
      <c r="N409" s="11">
        <v>0.51</v>
      </c>
      <c r="O409" s="11">
        <v>0.5</v>
      </c>
      <c r="P409" s="11">
        <v>0.48</v>
      </c>
      <c r="Q409" s="151">
        <v>0.436</v>
      </c>
      <c r="R409" s="151">
        <v>0.56000000000000005</v>
      </c>
      <c r="S409" s="151">
        <v>0.56000000000000005</v>
      </c>
      <c r="T409" s="155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9">
        <v>1</v>
      </c>
      <c r="C410" s="9">
        <v>3</v>
      </c>
      <c r="D410" s="11">
        <v>0.48</v>
      </c>
      <c r="E410" s="11">
        <v>0.52</v>
      </c>
      <c r="F410" s="151" t="s">
        <v>104</v>
      </c>
      <c r="G410" s="11">
        <v>0.51</v>
      </c>
      <c r="H410" s="151" t="s">
        <v>104</v>
      </c>
      <c r="I410" s="151" t="s">
        <v>104</v>
      </c>
      <c r="J410" s="151">
        <v>0.5</v>
      </c>
      <c r="K410" s="151" t="s">
        <v>103</v>
      </c>
      <c r="L410" s="11">
        <v>0.49</v>
      </c>
      <c r="M410" s="151" t="s">
        <v>103</v>
      </c>
      <c r="N410" s="11">
        <v>0.51</v>
      </c>
      <c r="O410" s="11">
        <v>0.52</v>
      </c>
      <c r="P410" s="11">
        <v>0.48</v>
      </c>
      <c r="Q410" s="151">
        <v>0.42599999999999999</v>
      </c>
      <c r="R410" s="151">
        <v>0.54</v>
      </c>
      <c r="S410" s="151">
        <v>0.65</v>
      </c>
      <c r="T410" s="155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16</v>
      </c>
    </row>
    <row r="411" spans="1:65">
      <c r="A411" s="30"/>
      <c r="B411" s="19">
        <v>1</v>
      </c>
      <c r="C411" s="9">
        <v>4</v>
      </c>
      <c r="D411" s="11">
        <v>0.48</v>
      </c>
      <c r="E411" s="11">
        <v>0.46</v>
      </c>
      <c r="F411" s="151" t="s">
        <v>104</v>
      </c>
      <c r="G411" s="11">
        <v>0.52</v>
      </c>
      <c r="H411" s="151" t="s">
        <v>104</v>
      </c>
      <c r="I411" s="151" t="s">
        <v>104</v>
      </c>
      <c r="J411" s="151">
        <v>0.5</v>
      </c>
      <c r="K411" s="151" t="s">
        <v>103</v>
      </c>
      <c r="L411" s="11">
        <v>0.5</v>
      </c>
      <c r="M411" s="151" t="s">
        <v>103</v>
      </c>
      <c r="N411" s="11">
        <v>0.49</v>
      </c>
      <c r="O411" s="11">
        <v>0.51</v>
      </c>
      <c r="P411" s="11">
        <v>0.49</v>
      </c>
      <c r="Q411" s="151">
        <v>0.44800000000000001</v>
      </c>
      <c r="R411" s="151">
        <v>0.56000000000000005</v>
      </c>
      <c r="S411" s="151">
        <v>0.6</v>
      </c>
      <c r="T411" s="155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0.49690476190476185</v>
      </c>
    </row>
    <row r="412" spans="1:65">
      <c r="A412" s="30"/>
      <c r="B412" s="19">
        <v>1</v>
      </c>
      <c r="C412" s="9">
        <v>5</v>
      </c>
      <c r="D412" s="11">
        <v>0.45</v>
      </c>
      <c r="E412" s="11">
        <v>0.5</v>
      </c>
      <c r="F412" s="151" t="s">
        <v>104</v>
      </c>
      <c r="G412" s="11">
        <v>0.55000000000000004</v>
      </c>
      <c r="H412" s="151" t="s">
        <v>104</v>
      </c>
      <c r="I412" s="151" t="s">
        <v>104</v>
      </c>
      <c r="J412" s="151">
        <v>0.5</v>
      </c>
      <c r="K412" s="151" t="s">
        <v>103</v>
      </c>
      <c r="L412" s="11">
        <v>0.45999999999999996</v>
      </c>
      <c r="M412" s="151" t="s">
        <v>103</v>
      </c>
      <c r="N412" s="11">
        <v>0.5</v>
      </c>
      <c r="O412" s="11">
        <v>0.51</v>
      </c>
      <c r="P412" s="11">
        <v>0.49</v>
      </c>
      <c r="Q412" s="151">
        <v>0.45</v>
      </c>
      <c r="R412" s="151">
        <v>0.59</v>
      </c>
      <c r="S412" s="151">
        <v>0.56999999999999995</v>
      </c>
      <c r="T412" s="155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91</v>
      </c>
    </row>
    <row r="413" spans="1:65">
      <c r="A413" s="30"/>
      <c r="B413" s="19">
        <v>1</v>
      </c>
      <c r="C413" s="9">
        <v>6</v>
      </c>
      <c r="D413" s="11">
        <v>0.44</v>
      </c>
      <c r="E413" s="11">
        <v>0.49</v>
      </c>
      <c r="F413" s="151" t="s">
        <v>104</v>
      </c>
      <c r="G413" s="11">
        <v>0.54</v>
      </c>
      <c r="H413" s="151" t="s">
        <v>104</v>
      </c>
      <c r="I413" s="151" t="s">
        <v>104</v>
      </c>
      <c r="J413" s="151">
        <v>0.5</v>
      </c>
      <c r="K413" s="151" t="s">
        <v>103</v>
      </c>
      <c r="L413" s="11">
        <v>0.45999999999999996</v>
      </c>
      <c r="M413" s="151" t="s">
        <v>103</v>
      </c>
      <c r="N413" s="11">
        <v>0.51</v>
      </c>
      <c r="O413" s="11">
        <v>0.53</v>
      </c>
      <c r="P413" s="11">
        <v>0.47</v>
      </c>
      <c r="Q413" s="156">
        <v>0.39200000000000002</v>
      </c>
      <c r="R413" s="151">
        <v>0.57999999999999996</v>
      </c>
      <c r="S413" s="151">
        <v>0.59</v>
      </c>
      <c r="T413" s="155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20" t="s">
        <v>258</v>
      </c>
      <c r="C414" s="12"/>
      <c r="D414" s="23">
        <v>0.45333333333333337</v>
      </c>
      <c r="E414" s="23">
        <v>0.5</v>
      </c>
      <c r="F414" s="23" t="s">
        <v>621</v>
      </c>
      <c r="G414" s="23">
        <v>0.52</v>
      </c>
      <c r="H414" s="23" t="s">
        <v>621</v>
      </c>
      <c r="I414" s="23" t="s">
        <v>621</v>
      </c>
      <c r="J414" s="23">
        <v>0.5</v>
      </c>
      <c r="K414" s="23" t="s">
        <v>621</v>
      </c>
      <c r="L414" s="23">
        <v>0.5</v>
      </c>
      <c r="M414" s="23" t="s">
        <v>621</v>
      </c>
      <c r="N414" s="23">
        <v>0.5033333333333333</v>
      </c>
      <c r="O414" s="23">
        <v>0.5083333333333333</v>
      </c>
      <c r="P414" s="23">
        <v>0.49333333333333335</v>
      </c>
      <c r="Q414" s="23">
        <v>0.43083333333333335</v>
      </c>
      <c r="R414" s="23">
        <v>0.56500000000000006</v>
      </c>
      <c r="S414" s="23">
        <v>0.58499999999999996</v>
      </c>
      <c r="T414" s="155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259</v>
      </c>
      <c r="C415" s="29"/>
      <c r="D415" s="11">
        <v>0.45</v>
      </c>
      <c r="E415" s="11">
        <v>0.505</v>
      </c>
      <c r="F415" s="11" t="s">
        <v>621</v>
      </c>
      <c r="G415" s="11">
        <v>0.51500000000000001</v>
      </c>
      <c r="H415" s="11" t="s">
        <v>621</v>
      </c>
      <c r="I415" s="11" t="s">
        <v>621</v>
      </c>
      <c r="J415" s="11">
        <v>0.5</v>
      </c>
      <c r="K415" s="11" t="s">
        <v>621</v>
      </c>
      <c r="L415" s="11">
        <v>0.495</v>
      </c>
      <c r="M415" s="11" t="s">
        <v>621</v>
      </c>
      <c r="N415" s="11">
        <v>0.505</v>
      </c>
      <c r="O415" s="11">
        <v>0.51</v>
      </c>
      <c r="P415" s="11">
        <v>0.48499999999999999</v>
      </c>
      <c r="Q415" s="11">
        <v>0.4345</v>
      </c>
      <c r="R415" s="11">
        <v>0.56000000000000005</v>
      </c>
      <c r="S415" s="11">
        <v>0.57999999999999996</v>
      </c>
      <c r="T415" s="155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260</v>
      </c>
      <c r="C416" s="29"/>
      <c r="D416" s="24">
        <v>2.3380903889000236E-2</v>
      </c>
      <c r="E416" s="24">
        <v>2.2803508501982761E-2</v>
      </c>
      <c r="F416" s="24" t="s">
        <v>621</v>
      </c>
      <c r="G416" s="24">
        <v>2.1908902300206663E-2</v>
      </c>
      <c r="H416" s="24" t="s">
        <v>621</v>
      </c>
      <c r="I416" s="24" t="s">
        <v>621</v>
      </c>
      <c r="J416" s="24">
        <v>0</v>
      </c>
      <c r="K416" s="24" t="s">
        <v>621</v>
      </c>
      <c r="L416" s="24">
        <v>3.847076812334272E-2</v>
      </c>
      <c r="M416" s="24" t="s">
        <v>621</v>
      </c>
      <c r="N416" s="24">
        <v>8.1649658092772665E-3</v>
      </c>
      <c r="O416" s="24">
        <v>1.7224014243685099E-2</v>
      </c>
      <c r="P416" s="24">
        <v>2.8751811537130453E-2</v>
      </c>
      <c r="Q416" s="24">
        <v>2.1094233019161104E-2</v>
      </c>
      <c r="R416" s="24">
        <v>1.7606816861658974E-2</v>
      </c>
      <c r="S416" s="24">
        <v>3.8340579025361622E-2</v>
      </c>
      <c r="T416" s="214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  <c r="AL416" s="215"/>
      <c r="AM416" s="215"/>
      <c r="AN416" s="215"/>
      <c r="AO416" s="215"/>
      <c r="AP416" s="215"/>
      <c r="AQ416" s="215"/>
      <c r="AR416" s="215"/>
      <c r="AS416" s="215"/>
      <c r="AT416" s="215"/>
      <c r="AU416" s="215"/>
      <c r="AV416" s="215"/>
      <c r="AW416" s="215"/>
      <c r="AX416" s="215"/>
      <c r="AY416" s="215"/>
      <c r="AZ416" s="215"/>
      <c r="BA416" s="215"/>
      <c r="BB416" s="215"/>
      <c r="BC416" s="215"/>
      <c r="BD416" s="215"/>
      <c r="BE416" s="215"/>
      <c r="BF416" s="215"/>
      <c r="BG416" s="215"/>
      <c r="BH416" s="215"/>
      <c r="BI416" s="215"/>
      <c r="BJ416" s="215"/>
      <c r="BK416" s="215"/>
      <c r="BL416" s="215"/>
      <c r="BM416" s="56"/>
    </row>
    <row r="417" spans="1:65">
      <c r="A417" s="30"/>
      <c r="B417" s="3" t="s">
        <v>86</v>
      </c>
      <c r="C417" s="29"/>
      <c r="D417" s="13">
        <v>5.1575523284559339E-2</v>
      </c>
      <c r="E417" s="13">
        <v>4.5607017003965522E-2</v>
      </c>
      <c r="F417" s="13" t="s">
        <v>621</v>
      </c>
      <c r="G417" s="13">
        <v>4.2132504423474347E-2</v>
      </c>
      <c r="H417" s="13" t="s">
        <v>621</v>
      </c>
      <c r="I417" s="13" t="s">
        <v>621</v>
      </c>
      <c r="J417" s="13">
        <v>0</v>
      </c>
      <c r="K417" s="13" t="s">
        <v>621</v>
      </c>
      <c r="L417" s="13">
        <v>7.6941536246685441E-2</v>
      </c>
      <c r="M417" s="13" t="s">
        <v>621</v>
      </c>
      <c r="N417" s="13">
        <v>1.6221786376047549E-2</v>
      </c>
      <c r="O417" s="13">
        <v>3.388330670888872E-2</v>
      </c>
      <c r="P417" s="13">
        <v>5.8280699061750915E-2</v>
      </c>
      <c r="Q417" s="13">
        <v>4.8961469290122482E-2</v>
      </c>
      <c r="R417" s="13">
        <v>3.1162507719750394E-2</v>
      </c>
      <c r="S417" s="13">
        <v>6.553945132540448E-2</v>
      </c>
      <c r="T417" s="155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261</v>
      </c>
      <c r="C418" s="29"/>
      <c r="D418" s="13">
        <v>-8.7685673215141202E-2</v>
      </c>
      <c r="E418" s="13">
        <v>6.2290368950648212E-3</v>
      </c>
      <c r="F418" s="13" t="s">
        <v>621</v>
      </c>
      <c r="G418" s="13">
        <v>4.6478198370867529E-2</v>
      </c>
      <c r="H418" s="13" t="s">
        <v>621</v>
      </c>
      <c r="I418" s="13" t="s">
        <v>621</v>
      </c>
      <c r="J418" s="13">
        <v>6.2290368950648212E-3</v>
      </c>
      <c r="K418" s="13" t="s">
        <v>621</v>
      </c>
      <c r="L418" s="13">
        <v>6.2290368950648212E-3</v>
      </c>
      <c r="M418" s="13" t="s">
        <v>621</v>
      </c>
      <c r="N418" s="13">
        <v>1.2937230474365125E-2</v>
      </c>
      <c r="O418" s="13">
        <v>2.2999520843315802E-2</v>
      </c>
      <c r="P418" s="13">
        <v>-7.1873502635360076E-3</v>
      </c>
      <c r="Q418" s="13">
        <v>-0.13296597987541914</v>
      </c>
      <c r="R418" s="13">
        <v>0.1370388116914234</v>
      </c>
      <c r="S418" s="13">
        <v>0.17728797316722567</v>
      </c>
      <c r="T418" s="155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262</v>
      </c>
      <c r="C419" s="47"/>
      <c r="D419" s="45">
        <v>2.02</v>
      </c>
      <c r="E419" s="45">
        <v>0.13</v>
      </c>
      <c r="F419" s="45">
        <v>80.78</v>
      </c>
      <c r="G419" s="45">
        <v>0.67</v>
      </c>
      <c r="H419" s="45">
        <v>80.78</v>
      </c>
      <c r="I419" s="45">
        <v>80.78</v>
      </c>
      <c r="J419" s="45" t="s">
        <v>263</v>
      </c>
      <c r="K419" s="45">
        <v>0.13</v>
      </c>
      <c r="L419" s="45">
        <v>0.13</v>
      </c>
      <c r="M419" s="45">
        <v>0.13</v>
      </c>
      <c r="N419" s="45">
        <v>0</v>
      </c>
      <c r="O419" s="45">
        <v>0.2</v>
      </c>
      <c r="P419" s="45">
        <v>0.4</v>
      </c>
      <c r="Q419" s="45">
        <v>2.93</v>
      </c>
      <c r="R419" s="45">
        <v>2.4900000000000002</v>
      </c>
      <c r="S419" s="45">
        <v>3.3</v>
      </c>
      <c r="T419" s="155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 t="s">
        <v>301</v>
      </c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BM420" s="55"/>
    </row>
    <row r="421" spans="1:65">
      <c r="BM421" s="55"/>
    </row>
    <row r="422" spans="1:65" ht="15">
      <c r="B422" s="8" t="s">
        <v>516</v>
      </c>
      <c r="BM422" s="28" t="s">
        <v>66</v>
      </c>
    </row>
    <row r="423" spans="1:65" ht="15">
      <c r="A423" s="25" t="s">
        <v>11</v>
      </c>
      <c r="B423" s="18" t="s">
        <v>110</v>
      </c>
      <c r="C423" s="15" t="s">
        <v>111</v>
      </c>
      <c r="D423" s="16" t="s">
        <v>225</v>
      </c>
      <c r="E423" s="17" t="s">
        <v>225</v>
      </c>
      <c r="F423" s="17" t="s">
        <v>225</v>
      </c>
      <c r="G423" s="17" t="s">
        <v>225</v>
      </c>
      <c r="H423" s="17" t="s">
        <v>225</v>
      </c>
      <c r="I423" s="17" t="s">
        <v>225</v>
      </c>
      <c r="J423" s="17" t="s">
        <v>225</v>
      </c>
      <c r="K423" s="15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 t="s">
        <v>226</v>
      </c>
      <c r="C424" s="9" t="s">
        <v>226</v>
      </c>
      <c r="D424" s="153" t="s">
        <v>236</v>
      </c>
      <c r="E424" s="154" t="s">
        <v>238</v>
      </c>
      <c r="F424" s="154" t="s">
        <v>239</v>
      </c>
      <c r="G424" s="154" t="s">
        <v>242</v>
      </c>
      <c r="H424" s="154" t="s">
        <v>243</v>
      </c>
      <c r="I424" s="154" t="s">
        <v>245</v>
      </c>
      <c r="J424" s="154" t="s">
        <v>249</v>
      </c>
      <c r="K424" s="15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 t="s">
        <v>3</v>
      </c>
    </row>
    <row r="425" spans="1:65">
      <c r="A425" s="30"/>
      <c r="B425" s="19"/>
      <c r="C425" s="9"/>
      <c r="D425" s="10" t="s">
        <v>266</v>
      </c>
      <c r="E425" s="11" t="s">
        <v>287</v>
      </c>
      <c r="F425" s="11" t="s">
        <v>266</v>
      </c>
      <c r="G425" s="11" t="s">
        <v>266</v>
      </c>
      <c r="H425" s="11" t="s">
        <v>287</v>
      </c>
      <c r="I425" s="11" t="s">
        <v>266</v>
      </c>
      <c r="J425" s="11" t="s">
        <v>266</v>
      </c>
      <c r="K425" s="15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9"/>
      <c r="C426" s="9"/>
      <c r="D426" s="26" t="s">
        <v>117</v>
      </c>
      <c r="E426" s="26" t="s">
        <v>291</v>
      </c>
      <c r="F426" s="26" t="s">
        <v>289</v>
      </c>
      <c r="G426" s="26" t="s">
        <v>291</v>
      </c>
      <c r="H426" s="26" t="s">
        <v>293</v>
      </c>
      <c r="I426" s="26" t="s">
        <v>290</v>
      </c>
      <c r="J426" s="26" t="s">
        <v>293</v>
      </c>
      <c r="K426" s="15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</v>
      </c>
    </row>
    <row r="427" spans="1:65">
      <c r="A427" s="30"/>
      <c r="B427" s="18">
        <v>1</v>
      </c>
      <c r="C427" s="14">
        <v>1</v>
      </c>
      <c r="D427" s="22">
        <v>0.3</v>
      </c>
      <c r="E427" s="22">
        <v>0.3</v>
      </c>
      <c r="F427" s="22">
        <v>0.28958558614495999</v>
      </c>
      <c r="G427" s="22">
        <v>0.25</v>
      </c>
      <c r="H427" s="150">
        <v>1.79</v>
      </c>
      <c r="I427" s="22">
        <v>0.29576707848738698</v>
      </c>
      <c r="J427" s="22">
        <v>0.35</v>
      </c>
      <c r="K427" s="15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>
        <v>1</v>
      </c>
      <c r="C428" s="9">
        <v>2</v>
      </c>
      <c r="D428" s="11">
        <v>0.3</v>
      </c>
      <c r="E428" s="11">
        <v>0.3</v>
      </c>
      <c r="F428" s="11">
        <v>0.27662658035107679</v>
      </c>
      <c r="G428" s="11">
        <v>0.26</v>
      </c>
      <c r="H428" s="151">
        <v>1.7</v>
      </c>
      <c r="I428" s="11">
        <v>0.28708821155178854</v>
      </c>
      <c r="J428" s="11">
        <v>0.36</v>
      </c>
      <c r="K428" s="15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17</v>
      </c>
    </row>
    <row r="429" spans="1:65">
      <c r="A429" s="30"/>
      <c r="B429" s="19">
        <v>1</v>
      </c>
      <c r="C429" s="9">
        <v>3</v>
      </c>
      <c r="D429" s="11">
        <v>0.3</v>
      </c>
      <c r="E429" s="11">
        <v>0.3</v>
      </c>
      <c r="F429" s="11">
        <v>0.27687371653512027</v>
      </c>
      <c r="G429" s="11">
        <v>0.27</v>
      </c>
      <c r="H429" s="151">
        <v>1.79</v>
      </c>
      <c r="I429" s="11">
        <v>0.29447907763728098</v>
      </c>
      <c r="J429" s="11">
        <v>0.36</v>
      </c>
      <c r="K429" s="15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16</v>
      </c>
    </row>
    <row r="430" spans="1:65">
      <c r="A430" s="30"/>
      <c r="B430" s="19">
        <v>1</v>
      </c>
      <c r="C430" s="9">
        <v>4</v>
      </c>
      <c r="D430" s="11">
        <v>0.3</v>
      </c>
      <c r="E430" s="11">
        <v>0.3</v>
      </c>
      <c r="F430" s="11">
        <v>0.28047193304276774</v>
      </c>
      <c r="G430" s="11">
        <v>0.26</v>
      </c>
      <c r="H430" s="151">
        <v>1.79</v>
      </c>
      <c r="I430" s="156">
        <v>0.2694163684748267</v>
      </c>
      <c r="J430" s="11">
        <v>0.35</v>
      </c>
      <c r="K430" s="15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0.29775904018577265</v>
      </c>
    </row>
    <row r="431" spans="1:65">
      <c r="A431" s="30"/>
      <c r="B431" s="19">
        <v>1</v>
      </c>
      <c r="C431" s="9">
        <v>5</v>
      </c>
      <c r="D431" s="11">
        <v>0.3</v>
      </c>
      <c r="E431" s="11">
        <v>0.3</v>
      </c>
      <c r="F431" s="11">
        <v>0.28498015714572356</v>
      </c>
      <c r="G431" s="11">
        <v>0.26</v>
      </c>
      <c r="H431" s="151">
        <v>1.81</v>
      </c>
      <c r="I431" s="11">
        <v>0.29425667562729702</v>
      </c>
      <c r="J431" s="11">
        <v>0.36</v>
      </c>
      <c r="K431" s="15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92</v>
      </c>
    </row>
    <row r="432" spans="1:65">
      <c r="A432" s="30"/>
      <c r="B432" s="19">
        <v>1</v>
      </c>
      <c r="C432" s="9">
        <v>6</v>
      </c>
      <c r="D432" s="11">
        <v>0.3</v>
      </c>
      <c r="E432" s="11">
        <v>0.3</v>
      </c>
      <c r="F432" s="11">
        <v>0.27631313346268632</v>
      </c>
      <c r="G432" s="11">
        <v>0.24</v>
      </c>
      <c r="H432" s="151">
        <v>1.72</v>
      </c>
      <c r="I432" s="11">
        <v>0.2904709067008126</v>
      </c>
      <c r="J432" s="11">
        <v>0.36</v>
      </c>
      <c r="K432" s="15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20" t="s">
        <v>258</v>
      </c>
      <c r="C433" s="12"/>
      <c r="D433" s="23">
        <v>0.3</v>
      </c>
      <c r="E433" s="23">
        <v>0.3</v>
      </c>
      <c r="F433" s="23">
        <v>0.28080851778038912</v>
      </c>
      <c r="G433" s="23">
        <v>0.25666666666666665</v>
      </c>
      <c r="H433" s="23">
        <v>1.7666666666666668</v>
      </c>
      <c r="I433" s="23">
        <v>0.28857971974656549</v>
      </c>
      <c r="J433" s="23">
        <v>0.35666666666666663</v>
      </c>
      <c r="K433" s="15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259</v>
      </c>
      <c r="C434" s="29"/>
      <c r="D434" s="11">
        <v>0.3</v>
      </c>
      <c r="E434" s="11">
        <v>0.3</v>
      </c>
      <c r="F434" s="11">
        <v>0.27867282478894401</v>
      </c>
      <c r="G434" s="11">
        <v>0.26</v>
      </c>
      <c r="H434" s="11">
        <v>1.79</v>
      </c>
      <c r="I434" s="11">
        <v>0.29236379116405481</v>
      </c>
      <c r="J434" s="11">
        <v>0.36</v>
      </c>
      <c r="K434" s="15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260</v>
      </c>
      <c r="C435" s="29"/>
      <c r="D435" s="24">
        <v>0</v>
      </c>
      <c r="E435" s="24">
        <v>0</v>
      </c>
      <c r="F435" s="24">
        <v>5.435669876338322E-3</v>
      </c>
      <c r="G435" s="24">
        <v>1.0327955589886455E-2</v>
      </c>
      <c r="H435" s="24">
        <v>4.5018514709691065E-2</v>
      </c>
      <c r="I435" s="24">
        <v>9.9168905814154933E-3</v>
      </c>
      <c r="J435" s="24">
        <v>5.1639777949432277E-3</v>
      </c>
      <c r="K435" s="15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86</v>
      </c>
      <c r="C436" s="29"/>
      <c r="D436" s="13">
        <v>0</v>
      </c>
      <c r="E436" s="13">
        <v>0</v>
      </c>
      <c r="F436" s="13">
        <v>1.9357211523723706E-2</v>
      </c>
      <c r="G436" s="13">
        <v>4.0238788012544636E-2</v>
      </c>
      <c r="H436" s="13">
        <v>2.5482178137560978E-2</v>
      </c>
      <c r="I436" s="13">
        <v>3.4364475057792131E-2</v>
      </c>
      <c r="J436" s="13">
        <v>1.4478442415728677E-2</v>
      </c>
      <c r="K436" s="15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261</v>
      </c>
      <c r="C437" s="29"/>
      <c r="D437" s="13">
        <v>7.5260848934399771E-3</v>
      </c>
      <c r="E437" s="13">
        <v>7.5260848934399771E-3</v>
      </c>
      <c r="F437" s="13">
        <v>-5.6926978253315386E-2</v>
      </c>
      <c r="G437" s="13">
        <v>-0.13800546070227915</v>
      </c>
      <c r="H437" s="13">
        <v>4.9332091665947031</v>
      </c>
      <c r="I437" s="13">
        <v>-3.0828015946989029E-2</v>
      </c>
      <c r="J437" s="13">
        <v>0.19783656759553425</v>
      </c>
      <c r="K437" s="15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46" t="s">
        <v>262</v>
      </c>
      <c r="C438" s="47"/>
      <c r="D438" s="45">
        <v>0</v>
      </c>
      <c r="E438" s="45">
        <v>0</v>
      </c>
      <c r="F438" s="45">
        <v>0.67</v>
      </c>
      <c r="G438" s="45">
        <v>1.52</v>
      </c>
      <c r="H438" s="45">
        <v>51.53</v>
      </c>
      <c r="I438" s="45">
        <v>0.4</v>
      </c>
      <c r="J438" s="45">
        <v>1.99</v>
      </c>
      <c r="K438" s="15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1"/>
      <c r="C439" s="20"/>
      <c r="D439" s="20"/>
      <c r="E439" s="20"/>
      <c r="F439" s="20"/>
      <c r="G439" s="20"/>
      <c r="H439" s="20"/>
      <c r="I439" s="20"/>
      <c r="J439" s="20"/>
      <c r="BM439" s="55"/>
    </row>
    <row r="440" spans="1:65" ht="15">
      <c r="B440" s="8" t="s">
        <v>517</v>
      </c>
      <c r="BM440" s="28" t="s">
        <v>66</v>
      </c>
    </row>
    <row r="441" spans="1:65" ht="15">
      <c r="A441" s="25" t="s">
        <v>14</v>
      </c>
      <c r="B441" s="18" t="s">
        <v>110</v>
      </c>
      <c r="C441" s="15" t="s">
        <v>111</v>
      </c>
      <c r="D441" s="16" t="s">
        <v>225</v>
      </c>
      <c r="E441" s="17" t="s">
        <v>225</v>
      </c>
      <c r="F441" s="17" t="s">
        <v>225</v>
      </c>
      <c r="G441" s="17" t="s">
        <v>225</v>
      </c>
      <c r="H441" s="17" t="s">
        <v>225</v>
      </c>
      <c r="I441" s="17" t="s">
        <v>225</v>
      </c>
      <c r="J441" s="17" t="s">
        <v>225</v>
      </c>
      <c r="K441" s="17" t="s">
        <v>225</v>
      </c>
      <c r="L441" s="17" t="s">
        <v>225</v>
      </c>
      <c r="M441" s="17" t="s">
        <v>225</v>
      </c>
      <c r="N441" s="17" t="s">
        <v>225</v>
      </c>
      <c r="O441" s="17" t="s">
        <v>225</v>
      </c>
      <c r="P441" s="17" t="s">
        <v>225</v>
      </c>
      <c r="Q441" s="17" t="s">
        <v>225</v>
      </c>
      <c r="R441" s="155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1</v>
      </c>
    </row>
    <row r="442" spans="1:65">
      <c r="A442" s="30"/>
      <c r="B442" s="19" t="s">
        <v>226</v>
      </c>
      <c r="C442" s="9" t="s">
        <v>226</v>
      </c>
      <c r="D442" s="153" t="s">
        <v>228</v>
      </c>
      <c r="E442" s="154" t="s">
        <v>229</v>
      </c>
      <c r="F442" s="154" t="s">
        <v>231</v>
      </c>
      <c r="G442" s="154" t="s">
        <v>233</v>
      </c>
      <c r="H442" s="154" t="s">
        <v>236</v>
      </c>
      <c r="I442" s="154" t="s">
        <v>238</v>
      </c>
      <c r="J442" s="154" t="s">
        <v>239</v>
      </c>
      <c r="K442" s="154" t="s">
        <v>241</v>
      </c>
      <c r="L442" s="154" t="s">
        <v>242</v>
      </c>
      <c r="M442" s="154" t="s">
        <v>243</v>
      </c>
      <c r="N442" s="154" t="s">
        <v>244</v>
      </c>
      <c r="O442" s="154" t="s">
        <v>247</v>
      </c>
      <c r="P442" s="154" t="s">
        <v>249</v>
      </c>
      <c r="Q442" s="154" t="s">
        <v>250</v>
      </c>
      <c r="R442" s="155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 t="s">
        <v>3</v>
      </c>
    </row>
    <row r="443" spans="1:65">
      <c r="A443" s="30"/>
      <c r="B443" s="19"/>
      <c r="C443" s="9"/>
      <c r="D443" s="10" t="s">
        <v>266</v>
      </c>
      <c r="E443" s="11" t="s">
        <v>287</v>
      </c>
      <c r="F443" s="11" t="s">
        <v>266</v>
      </c>
      <c r="G443" s="11" t="s">
        <v>266</v>
      </c>
      <c r="H443" s="11" t="s">
        <v>266</v>
      </c>
      <c r="I443" s="11" t="s">
        <v>287</v>
      </c>
      <c r="J443" s="11" t="s">
        <v>266</v>
      </c>
      <c r="K443" s="11" t="s">
        <v>266</v>
      </c>
      <c r="L443" s="11" t="s">
        <v>266</v>
      </c>
      <c r="M443" s="11" t="s">
        <v>287</v>
      </c>
      <c r="N443" s="11" t="s">
        <v>287</v>
      </c>
      <c r="O443" s="11" t="s">
        <v>287</v>
      </c>
      <c r="P443" s="11" t="s">
        <v>266</v>
      </c>
      <c r="Q443" s="11" t="s">
        <v>287</v>
      </c>
      <c r="R443" s="155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2</v>
      </c>
    </row>
    <row r="444" spans="1:65">
      <c r="A444" s="30"/>
      <c r="B444" s="19"/>
      <c r="C444" s="9"/>
      <c r="D444" s="26" t="s">
        <v>289</v>
      </c>
      <c r="E444" s="26" t="s">
        <v>290</v>
      </c>
      <c r="F444" s="26" t="s">
        <v>290</v>
      </c>
      <c r="G444" s="26" t="s">
        <v>291</v>
      </c>
      <c r="H444" s="26" t="s">
        <v>117</v>
      </c>
      <c r="I444" s="26" t="s">
        <v>291</v>
      </c>
      <c r="J444" s="26" t="s">
        <v>289</v>
      </c>
      <c r="K444" s="26" t="s">
        <v>291</v>
      </c>
      <c r="L444" s="26" t="s">
        <v>291</v>
      </c>
      <c r="M444" s="26" t="s">
        <v>293</v>
      </c>
      <c r="N444" s="26" t="s">
        <v>290</v>
      </c>
      <c r="O444" s="26" t="s">
        <v>290</v>
      </c>
      <c r="P444" s="26" t="s">
        <v>293</v>
      </c>
      <c r="Q444" s="26" t="s">
        <v>289</v>
      </c>
      <c r="R444" s="155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8">
        <v>1</v>
      </c>
      <c r="C445" s="14">
        <v>1</v>
      </c>
      <c r="D445" s="22">
        <v>1.978</v>
      </c>
      <c r="E445" s="22">
        <v>2.13</v>
      </c>
      <c r="F445" s="22">
        <v>2.173</v>
      </c>
      <c r="G445" s="22">
        <v>2.08</v>
      </c>
      <c r="H445" s="22">
        <v>2.11</v>
      </c>
      <c r="I445" s="22">
        <v>2.11</v>
      </c>
      <c r="J445" s="22">
        <v>2.2380482286227692</v>
      </c>
      <c r="K445" s="22">
        <v>2.2000000000000002</v>
      </c>
      <c r="L445" s="22">
        <v>2.0299999999999998</v>
      </c>
      <c r="M445" s="150">
        <v>2.27</v>
      </c>
      <c r="N445" s="150">
        <v>1.85</v>
      </c>
      <c r="O445" s="150">
        <v>2.3199999999999998</v>
      </c>
      <c r="P445" s="22">
        <v>2.0499999999999998</v>
      </c>
      <c r="Q445" s="22">
        <v>2.1</v>
      </c>
      <c r="R445" s="155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</v>
      </c>
    </row>
    <row r="446" spans="1:65">
      <c r="A446" s="30"/>
      <c r="B446" s="19">
        <v>1</v>
      </c>
      <c r="C446" s="9">
        <v>2</v>
      </c>
      <c r="D446" s="11">
        <v>1.895</v>
      </c>
      <c r="E446" s="11">
        <v>2.16</v>
      </c>
      <c r="F446" s="11">
        <v>2.2320000000000002</v>
      </c>
      <c r="G446" s="11">
        <v>2.08</v>
      </c>
      <c r="H446" s="11">
        <v>2.14</v>
      </c>
      <c r="I446" s="11">
        <v>2.15</v>
      </c>
      <c r="J446" s="11">
        <v>2.1095381734264604</v>
      </c>
      <c r="K446" s="11">
        <v>2.25</v>
      </c>
      <c r="L446" s="11">
        <v>1.996</v>
      </c>
      <c r="M446" s="151">
        <v>2.33</v>
      </c>
      <c r="N446" s="151">
        <v>1.82</v>
      </c>
      <c r="O446" s="151">
        <v>2.2599999999999998</v>
      </c>
      <c r="P446" s="11">
        <v>2.14</v>
      </c>
      <c r="Q446" s="11">
        <v>2</v>
      </c>
      <c r="R446" s="155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18</v>
      </c>
    </row>
    <row r="447" spans="1:65">
      <c r="A447" s="30"/>
      <c r="B447" s="19">
        <v>1</v>
      </c>
      <c r="C447" s="9">
        <v>3</v>
      </c>
      <c r="D447" s="11">
        <v>2.093</v>
      </c>
      <c r="E447" s="11">
        <v>2.13</v>
      </c>
      <c r="F447" s="11">
        <v>2.2149999999999999</v>
      </c>
      <c r="G447" s="11">
        <v>2.1</v>
      </c>
      <c r="H447" s="11">
        <v>2.11</v>
      </c>
      <c r="I447" s="11">
        <v>2.2000000000000002</v>
      </c>
      <c r="J447" s="11">
        <v>2.1908032001359863</v>
      </c>
      <c r="K447" s="11">
        <v>2.13</v>
      </c>
      <c r="L447" s="11">
        <v>2.0299999999999998</v>
      </c>
      <c r="M447" s="151">
        <v>2.34</v>
      </c>
      <c r="N447" s="151">
        <v>1.87</v>
      </c>
      <c r="O447" s="151">
        <v>2.21</v>
      </c>
      <c r="P447" s="11">
        <v>2.16</v>
      </c>
      <c r="Q447" s="11">
        <v>2.15</v>
      </c>
      <c r="R447" s="155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16</v>
      </c>
    </row>
    <row r="448" spans="1:65">
      <c r="A448" s="30"/>
      <c r="B448" s="19">
        <v>1</v>
      </c>
      <c r="C448" s="9">
        <v>4</v>
      </c>
      <c r="D448" s="11">
        <v>1.9819999999999998</v>
      </c>
      <c r="E448" s="11">
        <v>2.16</v>
      </c>
      <c r="F448" s="11">
        <v>2.246</v>
      </c>
      <c r="G448" s="11">
        <v>2.15</v>
      </c>
      <c r="H448" s="11">
        <v>2.0699999999999998</v>
      </c>
      <c r="I448" s="11">
        <v>2.0099999999999998</v>
      </c>
      <c r="J448" s="11">
        <v>2.0974605424428439</v>
      </c>
      <c r="K448" s="11">
        <v>2.13</v>
      </c>
      <c r="L448" s="11">
        <v>2.0329999999999999</v>
      </c>
      <c r="M448" s="151">
        <v>2.21</v>
      </c>
      <c r="N448" s="151">
        <v>1.88</v>
      </c>
      <c r="O448" s="151">
        <v>2.29</v>
      </c>
      <c r="P448" s="11">
        <v>2.1</v>
      </c>
      <c r="Q448" s="11">
        <v>2.1</v>
      </c>
      <c r="R448" s="155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>
        <v>2.1079023454086339</v>
      </c>
    </row>
    <row r="449" spans="1:65">
      <c r="A449" s="30"/>
      <c r="B449" s="19">
        <v>1</v>
      </c>
      <c r="C449" s="9">
        <v>5</v>
      </c>
      <c r="D449" s="11">
        <v>2.0910000000000002</v>
      </c>
      <c r="E449" s="11">
        <v>2.13</v>
      </c>
      <c r="F449" s="11">
        <v>2.278</v>
      </c>
      <c r="G449" s="11">
        <v>2.09</v>
      </c>
      <c r="H449" s="11">
        <v>2.08</v>
      </c>
      <c r="I449" s="11">
        <v>1.9699999999999998</v>
      </c>
      <c r="J449" s="11">
        <v>2.1213600763985498</v>
      </c>
      <c r="K449" s="11">
        <v>2.08</v>
      </c>
      <c r="L449" s="11">
        <v>2.0059999999999998</v>
      </c>
      <c r="M449" s="151">
        <v>2.29</v>
      </c>
      <c r="N449" s="151">
        <v>1.85</v>
      </c>
      <c r="O449" s="151">
        <v>2.2599999999999998</v>
      </c>
      <c r="P449" s="11">
        <v>2.1</v>
      </c>
      <c r="Q449" s="11">
        <v>2.1</v>
      </c>
      <c r="R449" s="155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8">
        <v>93</v>
      </c>
    </row>
    <row r="450" spans="1:65">
      <c r="A450" s="30"/>
      <c r="B450" s="19">
        <v>1</v>
      </c>
      <c r="C450" s="9">
        <v>6</v>
      </c>
      <c r="D450" s="11">
        <v>2.137</v>
      </c>
      <c r="E450" s="11">
        <v>2.11</v>
      </c>
      <c r="F450" s="11">
        <v>2.1960000000000002</v>
      </c>
      <c r="G450" s="11">
        <v>2.12</v>
      </c>
      <c r="H450" s="11">
        <v>2.0699999999999998</v>
      </c>
      <c r="I450" s="11">
        <v>2.0499999999999998</v>
      </c>
      <c r="J450" s="11">
        <v>2.088344575943212</v>
      </c>
      <c r="K450" s="11">
        <v>2.08</v>
      </c>
      <c r="L450" s="11">
        <v>1.9850000000000001</v>
      </c>
      <c r="M450" s="151">
        <v>2.31</v>
      </c>
      <c r="N450" s="151">
        <v>1.9</v>
      </c>
      <c r="O450" s="151">
        <v>2.21</v>
      </c>
      <c r="P450" s="11">
        <v>2.15</v>
      </c>
      <c r="Q450" s="11">
        <v>2.15</v>
      </c>
      <c r="R450" s="155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20" t="s">
        <v>258</v>
      </c>
      <c r="C451" s="12"/>
      <c r="D451" s="23">
        <v>2.0293333333333337</v>
      </c>
      <c r="E451" s="23">
        <v>2.1366666666666667</v>
      </c>
      <c r="F451" s="23">
        <v>2.2233333333333332</v>
      </c>
      <c r="G451" s="23">
        <v>2.1033333333333335</v>
      </c>
      <c r="H451" s="23">
        <v>2.0966666666666667</v>
      </c>
      <c r="I451" s="23">
        <v>2.0816666666666666</v>
      </c>
      <c r="J451" s="23">
        <v>2.1409257994949704</v>
      </c>
      <c r="K451" s="23">
        <v>2.145</v>
      </c>
      <c r="L451" s="23">
        <v>2.0133333333333332</v>
      </c>
      <c r="M451" s="23">
        <v>2.2916666666666665</v>
      </c>
      <c r="N451" s="23">
        <v>1.8616666666666666</v>
      </c>
      <c r="O451" s="23">
        <v>2.2583333333333333</v>
      </c>
      <c r="P451" s="23">
        <v>2.1166666666666667</v>
      </c>
      <c r="Q451" s="23">
        <v>2.1</v>
      </c>
      <c r="R451" s="155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259</v>
      </c>
      <c r="C452" s="29"/>
      <c r="D452" s="11">
        <v>2.0365000000000002</v>
      </c>
      <c r="E452" s="11">
        <v>2.13</v>
      </c>
      <c r="F452" s="11">
        <v>2.2235</v>
      </c>
      <c r="G452" s="11">
        <v>2.0949999999999998</v>
      </c>
      <c r="H452" s="11">
        <v>2.0949999999999998</v>
      </c>
      <c r="I452" s="11">
        <v>2.08</v>
      </c>
      <c r="J452" s="11">
        <v>2.1154491249125051</v>
      </c>
      <c r="K452" s="11">
        <v>2.13</v>
      </c>
      <c r="L452" s="11">
        <v>2.0179999999999998</v>
      </c>
      <c r="M452" s="11">
        <v>2.2999999999999998</v>
      </c>
      <c r="N452" s="11">
        <v>1.86</v>
      </c>
      <c r="O452" s="11">
        <v>2.2599999999999998</v>
      </c>
      <c r="P452" s="11">
        <v>2.12</v>
      </c>
      <c r="Q452" s="11">
        <v>2.1</v>
      </c>
      <c r="R452" s="155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260</v>
      </c>
      <c r="C453" s="29"/>
      <c r="D453" s="24">
        <v>9.2053607570082088E-2</v>
      </c>
      <c r="E453" s="24">
        <v>1.9663841605003625E-2</v>
      </c>
      <c r="F453" s="24">
        <v>3.7221857377979756E-2</v>
      </c>
      <c r="G453" s="24">
        <v>2.7325202042558897E-2</v>
      </c>
      <c r="H453" s="24">
        <v>2.8047578623950239E-2</v>
      </c>
      <c r="I453" s="24">
        <v>8.7273516410573779E-2</v>
      </c>
      <c r="J453" s="24">
        <v>5.9904149381655614E-2</v>
      </c>
      <c r="K453" s="24">
        <v>6.7749538743817297E-2</v>
      </c>
      <c r="L453" s="24">
        <v>2.0490648273460334E-2</v>
      </c>
      <c r="M453" s="24">
        <v>4.7504385762439517E-2</v>
      </c>
      <c r="N453" s="24">
        <v>2.7868739954771241E-2</v>
      </c>
      <c r="O453" s="24">
        <v>4.3550736694878821E-2</v>
      </c>
      <c r="P453" s="24">
        <v>4.1311822359545856E-2</v>
      </c>
      <c r="Q453" s="24">
        <v>5.4772255750516578E-2</v>
      </c>
      <c r="R453" s="214"/>
      <c r="S453" s="215"/>
      <c r="T453" s="215"/>
      <c r="U453" s="215"/>
      <c r="V453" s="215"/>
      <c r="W453" s="215"/>
      <c r="X453" s="215"/>
      <c r="Y453" s="215"/>
      <c r="Z453" s="215"/>
      <c r="AA453" s="215"/>
      <c r="AB453" s="215"/>
      <c r="AC453" s="215"/>
      <c r="AD453" s="215"/>
      <c r="AE453" s="215"/>
      <c r="AF453" s="215"/>
      <c r="AG453" s="215"/>
      <c r="AH453" s="215"/>
      <c r="AI453" s="215"/>
      <c r="AJ453" s="215"/>
      <c r="AK453" s="215"/>
      <c r="AL453" s="215"/>
      <c r="AM453" s="215"/>
      <c r="AN453" s="215"/>
      <c r="AO453" s="215"/>
      <c r="AP453" s="215"/>
      <c r="AQ453" s="215"/>
      <c r="AR453" s="215"/>
      <c r="AS453" s="215"/>
      <c r="AT453" s="215"/>
      <c r="AU453" s="215"/>
      <c r="AV453" s="215"/>
      <c r="AW453" s="215"/>
      <c r="AX453" s="215"/>
      <c r="AY453" s="215"/>
      <c r="AZ453" s="215"/>
      <c r="BA453" s="215"/>
      <c r="BB453" s="215"/>
      <c r="BC453" s="215"/>
      <c r="BD453" s="215"/>
      <c r="BE453" s="215"/>
      <c r="BF453" s="215"/>
      <c r="BG453" s="215"/>
      <c r="BH453" s="215"/>
      <c r="BI453" s="215"/>
      <c r="BJ453" s="215"/>
      <c r="BK453" s="215"/>
      <c r="BL453" s="215"/>
      <c r="BM453" s="56"/>
    </row>
    <row r="454" spans="1:65">
      <c r="A454" s="30"/>
      <c r="B454" s="3" t="s">
        <v>86</v>
      </c>
      <c r="C454" s="29"/>
      <c r="D454" s="13">
        <v>4.5361501759238865E-2</v>
      </c>
      <c r="E454" s="13">
        <v>9.2030459929814158E-3</v>
      </c>
      <c r="F454" s="13">
        <v>1.6741465087547119E-2</v>
      </c>
      <c r="G454" s="13">
        <v>1.2991379734972533E-2</v>
      </c>
      <c r="H454" s="13">
        <v>1.337722350903827E-2</v>
      </c>
      <c r="I454" s="13">
        <v>4.1924827739266826E-2</v>
      </c>
      <c r="J454" s="13">
        <v>2.7980488345643081E-2</v>
      </c>
      <c r="K454" s="13">
        <v>3.1584866547234171E-2</v>
      </c>
      <c r="L454" s="13">
        <v>1.0177474308010101E-2</v>
      </c>
      <c r="M454" s="13">
        <v>2.0729186514519063E-2</v>
      </c>
      <c r="N454" s="13">
        <v>1.4969779742938895E-2</v>
      </c>
      <c r="O454" s="13">
        <v>1.9284459053082872E-2</v>
      </c>
      <c r="P454" s="13">
        <v>1.9517396390336623E-2</v>
      </c>
      <c r="Q454" s="13">
        <v>2.6082026547865036E-2</v>
      </c>
      <c r="R454" s="155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3" t="s">
        <v>261</v>
      </c>
      <c r="C455" s="29"/>
      <c r="D455" s="13">
        <v>-3.727355408396249E-2</v>
      </c>
      <c r="E455" s="13">
        <v>1.3645945847864605E-2</v>
      </c>
      <c r="F455" s="13">
        <v>5.4761070016420499E-2</v>
      </c>
      <c r="G455" s="13">
        <v>-2.1675634477339445E-3</v>
      </c>
      <c r="H455" s="13">
        <v>-5.3302653068536543E-3</v>
      </c>
      <c r="I455" s="13">
        <v>-1.244634448987314E-2</v>
      </c>
      <c r="J455" s="13">
        <v>1.5666500945011652E-2</v>
      </c>
      <c r="K455" s="13">
        <v>1.7599323171764159E-2</v>
      </c>
      <c r="L455" s="13">
        <v>-4.4864038545850082E-2</v>
      </c>
      <c r="M455" s="13">
        <v>8.7178764072397552E-2</v>
      </c>
      <c r="N455" s="13">
        <v>-0.11681550584082323</v>
      </c>
      <c r="O455" s="13">
        <v>7.1365254776799114E-2</v>
      </c>
      <c r="P455" s="13">
        <v>4.1578402705053641E-3</v>
      </c>
      <c r="Q455" s="13">
        <v>-3.7489143772938549E-3</v>
      </c>
      <c r="R455" s="155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46" t="s">
        <v>262</v>
      </c>
      <c r="C456" s="47"/>
      <c r="D456" s="45">
        <v>1.65</v>
      </c>
      <c r="E456" s="45">
        <v>0.55000000000000004</v>
      </c>
      <c r="F456" s="45">
        <v>2.3199999999999998</v>
      </c>
      <c r="G456" s="45">
        <v>0.14000000000000001</v>
      </c>
      <c r="H456" s="45">
        <v>0.27</v>
      </c>
      <c r="I456" s="45">
        <v>0.57999999999999996</v>
      </c>
      <c r="J456" s="45">
        <v>0.63</v>
      </c>
      <c r="K456" s="45">
        <v>0.72</v>
      </c>
      <c r="L456" s="45">
        <v>1.98</v>
      </c>
      <c r="M456" s="45">
        <v>3.72</v>
      </c>
      <c r="N456" s="45">
        <v>5.08</v>
      </c>
      <c r="O456" s="45">
        <v>3.03</v>
      </c>
      <c r="P456" s="45">
        <v>0.14000000000000001</v>
      </c>
      <c r="Q456" s="45">
        <v>0.2</v>
      </c>
      <c r="R456" s="155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1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BM457" s="55"/>
    </row>
    <row r="458" spans="1:65" ht="15">
      <c r="B458" s="8" t="s">
        <v>518</v>
      </c>
      <c r="BM458" s="28" t="s">
        <v>66</v>
      </c>
    </row>
    <row r="459" spans="1:65" ht="15">
      <c r="A459" s="25" t="s">
        <v>54</v>
      </c>
      <c r="B459" s="18" t="s">
        <v>110</v>
      </c>
      <c r="C459" s="15" t="s">
        <v>111</v>
      </c>
      <c r="D459" s="16" t="s">
        <v>225</v>
      </c>
      <c r="E459" s="17" t="s">
        <v>225</v>
      </c>
      <c r="F459" s="17" t="s">
        <v>225</v>
      </c>
      <c r="G459" s="17" t="s">
        <v>225</v>
      </c>
      <c r="H459" s="17" t="s">
        <v>225</v>
      </c>
      <c r="I459" s="17" t="s">
        <v>225</v>
      </c>
      <c r="J459" s="17" t="s">
        <v>225</v>
      </c>
      <c r="K459" s="17" t="s">
        <v>225</v>
      </c>
      <c r="L459" s="17" t="s">
        <v>225</v>
      </c>
      <c r="M459" s="17" t="s">
        <v>225</v>
      </c>
      <c r="N459" s="17" t="s">
        <v>225</v>
      </c>
      <c r="O459" s="17" t="s">
        <v>225</v>
      </c>
      <c r="P459" s="17" t="s">
        <v>225</v>
      </c>
      <c r="Q459" s="17" t="s">
        <v>225</v>
      </c>
      <c r="R459" s="17" t="s">
        <v>225</v>
      </c>
      <c r="S459" s="17" t="s">
        <v>225</v>
      </c>
      <c r="T459" s="17" t="s">
        <v>225</v>
      </c>
      <c r="U459" s="17" t="s">
        <v>225</v>
      </c>
      <c r="V459" s="17" t="s">
        <v>225</v>
      </c>
      <c r="W459" s="155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1</v>
      </c>
    </row>
    <row r="460" spans="1:65">
      <c r="A460" s="30"/>
      <c r="B460" s="19" t="s">
        <v>226</v>
      </c>
      <c r="C460" s="9" t="s">
        <v>226</v>
      </c>
      <c r="D460" s="153" t="s">
        <v>228</v>
      </c>
      <c r="E460" s="154" t="s">
        <v>229</v>
      </c>
      <c r="F460" s="154" t="s">
        <v>231</v>
      </c>
      <c r="G460" s="154" t="s">
        <v>232</v>
      </c>
      <c r="H460" s="154" t="s">
        <v>233</v>
      </c>
      <c r="I460" s="154" t="s">
        <v>234</v>
      </c>
      <c r="J460" s="154" t="s">
        <v>235</v>
      </c>
      <c r="K460" s="154" t="s">
        <v>236</v>
      </c>
      <c r="L460" s="154" t="s">
        <v>237</v>
      </c>
      <c r="M460" s="154" t="s">
        <v>238</v>
      </c>
      <c r="N460" s="154" t="s">
        <v>239</v>
      </c>
      <c r="O460" s="154" t="s">
        <v>241</v>
      </c>
      <c r="P460" s="154" t="s">
        <v>242</v>
      </c>
      <c r="Q460" s="154" t="s">
        <v>243</v>
      </c>
      <c r="R460" s="154" t="s">
        <v>244</v>
      </c>
      <c r="S460" s="154" t="s">
        <v>247</v>
      </c>
      <c r="T460" s="154" t="s">
        <v>249</v>
      </c>
      <c r="U460" s="154" t="s">
        <v>250</v>
      </c>
      <c r="V460" s="154" t="s">
        <v>251</v>
      </c>
      <c r="W460" s="155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 t="s">
        <v>1</v>
      </c>
    </row>
    <row r="461" spans="1:65">
      <c r="A461" s="30"/>
      <c r="B461" s="19"/>
      <c r="C461" s="9"/>
      <c r="D461" s="10" t="s">
        <v>266</v>
      </c>
      <c r="E461" s="11" t="s">
        <v>287</v>
      </c>
      <c r="F461" s="11" t="s">
        <v>286</v>
      </c>
      <c r="G461" s="11" t="s">
        <v>286</v>
      </c>
      <c r="H461" s="11" t="s">
        <v>266</v>
      </c>
      <c r="I461" s="11" t="s">
        <v>286</v>
      </c>
      <c r="J461" s="11" t="s">
        <v>286</v>
      </c>
      <c r="K461" s="11" t="s">
        <v>266</v>
      </c>
      <c r="L461" s="11" t="s">
        <v>286</v>
      </c>
      <c r="M461" s="11" t="s">
        <v>287</v>
      </c>
      <c r="N461" s="11" t="s">
        <v>266</v>
      </c>
      <c r="O461" s="11" t="s">
        <v>266</v>
      </c>
      <c r="P461" s="11" t="s">
        <v>287</v>
      </c>
      <c r="Q461" s="11" t="s">
        <v>287</v>
      </c>
      <c r="R461" s="11" t="s">
        <v>287</v>
      </c>
      <c r="S461" s="11" t="s">
        <v>287</v>
      </c>
      <c r="T461" s="11" t="s">
        <v>286</v>
      </c>
      <c r="U461" s="11" t="s">
        <v>287</v>
      </c>
      <c r="V461" s="11" t="s">
        <v>286</v>
      </c>
      <c r="W461" s="155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9"/>
      <c r="C462" s="9"/>
      <c r="D462" s="26" t="s">
        <v>289</v>
      </c>
      <c r="E462" s="26" t="s">
        <v>290</v>
      </c>
      <c r="F462" s="26" t="s">
        <v>290</v>
      </c>
      <c r="G462" s="26" t="s">
        <v>293</v>
      </c>
      <c r="H462" s="26" t="s">
        <v>291</v>
      </c>
      <c r="I462" s="26" t="s">
        <v>293</v>
      </c>
      <c r="J462" s="26" t="s">
        <v>293</v>
      </c>
      <c r="K462" s="26" t="s">
        <v>117</v>
      </c>
      <c r="L462" s="26" t="s">
        <v>290</v>
      </c>
      <c r="M462" s="26" t="s">
        <v>291</v>
      </c>
      <c r="N462" s="26" t="s">
        <v>289</v>
      </c>
      <c r="O462" s="26" t="s">
        <v>291</v>
      </c>
      <c r="P462" s="26" t="s">
        <v>291</v>
      </c>
      <c r="Q462" s="26" t="s">
        <v>293</v>
      </c>
      <c r="R462" s="26" t="s">
        <v>290</v>
      </c>
      <c r="S462" s="26" t="s">
        <v>290</v>
      </c>
      <c r="T462" s="26" t="s">
        <v>293</v>
      </c>
      <c r="U462" s="26" t="s">
        <v>289</v>
      </c>
      <c r="V462" s="26" t="s">
        <v>289</v>
      </c>
      <c r="W462" s="155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8">
        <v>1</v>
      </c>
      <c r="C463" s="14">
        <v>1</v>
      </c>
      <c r="D463" s="234">
        <v>0.44</v>
      </c>
      <c r="E463" s="234">
        <v>0.44</v>
      </c>
      <c r="F463" s="234">
        <v>0.43299999999999994</v>
      </c>
      <c r="G463" s="236">
        <v>0.57999999999999996</v>
      </c>
      <c r="H463" s="234">
        <v>0.43</v>
      </c>
      <c r="I463" s="236">
        <v>0.56000000000000005</v>
      </c>
      <c r="J463" s="235">
        <v>0.62</v>
      </c>
      <c r="K463" s="234">
        <v>0.47370000000000001</v>
      </c>
      <c r="L463" s="234">
        <v>0.43</v>
      </c>
      <c r="M463" s="234">
        <v>0.39</v>
      </c>
      <c r="N463" s="234">
        <v>0.45987953908750001</v>
      </c>
      <c r="O463" s="234">
        <v>0.45000000000000007</v>
      </c>
      <c r="P463" s="234">
        <v>0.45000000000000007</v>
      </c>
      <c r="Q463" s="234">
        <v>0.51900000000000002</v>
      </c>
      <c r="R463" s="234">
        <v>0.46999999999999992</v>
      </c>
      <c r="S463" s="234">
        <v>0.5</v>
      </c>
      <c r="T463" s="236">
        <v>0.56309999999999993</v>
      </c>
      <c r="U463" s="234">
        <v>0.40999999999999992</v>
      </c>
      <c r="V463" s="234">
        <v>0.41003946666666669</v>
      </c>
      <c r="W463" s="214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  <c r="AL463" s="215"/>
      <c r="AM463" s="215"/>
      <c r="AN463" s="215"/>
      <c r="AO463" s="215"/>
      <c r="AP463" s="215"/>
      <c r="AQ463" s="215"/>
      <c r="AR463" s="215"/>
      <c r="AS463" s="215"/>
      <c r="AT463" s="215"/>
      <c r="AU463" s="215"/>
      <c r="AV463" s="215"/>
      <c r="AW463" s="215"/>
      <c r="AX463" s="215"/>
      <c r="AY463" s="215"/>
      <c r="AZ463" s="215"/>
      <c r="BA463" s="215"/>
      <c r="BB463" s="215"/>
      <c r="BC463" s="215"/>
      <c r="BD463" s="215"/>
      <c r="BE463" s="215"/>
      <c r="BF463" s="215"/>
      <c r="BG463" s="215"/>
      <c r="BH463" s="215"/>
      <c r="BI463" s="215"/>
      <c r="BJ463" s="215"/>
      <c r="BK463" s="215"/>
      <c r="BL463" s="215"/>
      <c r="BM463" s="237">
        <v>1</v>
      </c>
    </row>
    <row r="464" spans="1:65">
      <c r="A464" s="30"/>
      <c r="B464" s="19">
        <v>1</v>
      </c>
      <c r="C464" s="9">
        <v>2</v>
      </c>
      <c r="D464" s="24">
        <v>0.44</v>
      </c>
      <c r="E464" s="24">
        <v>0.44</v>
      </c>
      <c r="F464" s="24">
        <v>0.44400000000000006</v>
      </c>
      <c r="G464" s="239">
        <v>0.56000000000000005</v>
      </c>
      <c r="H464" s="24">
        <v>0.44</v>
      </c>
      <c r="I464" s="239">
        <v>0.55000000000000004</v>
      </c>
      <c r="J464" s="239">
        <v>0.65</v>
      </c>
      <c r="K464" s="24">
        <v>0.48050000000000004</v>
      </c>
      <c r="L464" s="24">
        <v>0.45000000000000007</v>
      </c>
      <c r="M464" s="24">
        <v>0.40999999999999992</v>
      </c>
      <c r="N464" s="24">
        <v>0.44128354007500004</v>
      </c>
      <c r="O464" s="24">
        <v>0.45000000000000007</v>
      </c>
      <c r="P464" s="24">
        <v>0.45000000000000007</v>
      </c>
      <c r="Q464" s="24">
        <v>0.52600000000000002</v>
      </c>
      <c r="R464" s="24">
        <v>0.45000000000000007</v>
      </c>
      <c r="S464" s="24">
        <v>0.5</v>
      </c>
      <c r="T464" s="239">
        <v>0.57969999999999999</v>
      </c>
      <c r="U464" s="24">
        <v>0.40999999999999992</v>
      </c>
      <c r="V464" s="24">
        <v>0.41546420000000001</v>
      </c>
      <c r="W464" s="214"/>
      <c r="X464" s="215"/>
      <c r="Y464" s="215"/>
      <c r="Z464" s="215"/>
      <c r="AA464" s="215"/>
      <c r="AB464" s="215"/>
      <c r="AC464" s="215"/>
      <c r="AD464" s="215"/>
      <c r="AE464" s="215"/>
      <c r="AF464" s="215"/>
      <c r="AG464" s="215"/>
      <c r="AH464" s="215"/>
      <c r="AI464" s="215"/>
      <c r="AJ464" s="215"/>
      <c r="AK464" s="215"/>
      <c r="AL464" s="215"/>
      <c r="AM464" s="215"/>
      <c r="AN464" s="215"/>
      <c r="AO464" s="215"/>
      <c r="AP464" s="215"/>
      <c r="AQ464" s="215"/>
      <c r="AR464" s="215"/>
      <c r="AS464" s="215"/>
      <c r="AT464" s="215"/>
      <c r="AU464" s="215"/>
      <c r="AV464" s="215"/>
      <c r="AW464" s="215"/>
      <c r="AX464" s="215"/>
      <c r="AY464" s="215"/>
      <c r="AZ464" s="215"/>
      <c r="BA464" s="215"/>
      <c r="BB464" s="215"/>
      <c r="BC464" s="215"/>
      <c r="BD464" s="215"/>
      <c r="BE464" s="215"/>
      <c r="BF464" s="215"/>
      <c r="BG464" s="215"/>
      <c r="BH464" s="215"/>
      <c r="BI464" s="215"/>
      <c r="BJ464" s="215"/>
      <c r="BK464" s="215"/>
      <c r="BL464" s="215"/>
      <c r="BM464" s="237" t="e">
        <v>#N/A</v>
      </c>
    </row>
    <row r="465" spans="1:65">
      <c r="A465" s="30"/>
      <c r="B465" s="19">
        <v>1</v>
      </c>
      <c r="C465" s="9">
        <v>3</v>
      </c>
      <c r="D465" s="24">
        <v>0.44</v>
      </c>
      <c r="E465" s="24">
        <v>0.44</v>
      </c>
      <c r="F465" s="24">
        <v>0.44200000000000006</v>
      </c>
      <c r="G465" s="239">
        <v>0.57999999999999996</v>
      </c>
      <c r="H465" s="24">
        <v>0.44</v>
      </c>
      <c r="I465" s="239">
        <v>0.57999999999999996</v>
      </c>
      <c r="J465" s="239">
        <v>0.66</v>
      </c>
      <c r="K465" s="24">
        <v>0.47320000000000001</v>
      </c>
      <c r="L465" s="24">
        <v>0.42</v>
      </c>
      <c r="M465" s="24">
        <v>0.42</v>
      </c>
      <c r="N465" s="24">
        <v>0.44978077191250004</v>
      </c>
      <c r="O465" s="24">
        <v>0.44</v>
      </c>
      <c r="P465" s="24">
        <v>0.45000000000000007</v>
      </c>
      <c r="Q465" s="24">
        <v>0.52600000000000002</v>
      </c>
      <c r="R465" s="24">
        <v>0.45999999999999996</v>
      </c>
      <c r="S465" s="24">
        <v>0.5</v>
      </c>
      <c r="T465" s="239">
        <v>0.57650000000000001</v>
      </c>
      <c r="U465" s="24">
        <v>0.40999999999999992</v>
      </c>
      <c r="V465" s="24">
        <v>0.41243355000000004</v>
      </c>
      <c r="W465" s="214"/>
      <c r="X465" s="215"/>
      <c r="Y465" s="215"/>
      <c r="Z465" s="215"/>
      <c r="AA465" s="215"/>
      <c r="AB465" s="215"/>
      <c r="AC465" s="215"/>
      <c r="AD465" s="215"/>
      <c r="AE465" s="215"/>
      <c r="AF465" s="215"/>
      <c r="AG465" s="215"/>
      <c r="AH465" s="215"/>
      <c r="AI465" s="215"/>
      <c r="AJ465" s="215"/>
      <c r="AK465" s="215"/>
      <c r="AL465" s="215"/>
      <c r="AM465" s="215"/>
      <c r="AN465" s="215"/>
      <c r="AO465" s="215"/>
      <c r="AP465" s="215"/>
      <c r="AQ465" s="215"/>
      <c r="AR465" s="215"/>
      <c r="AS465" s="215"/>
      <c r="AT465" s="215"/>
      <c r="AU465" s="215"/>
      <c r="AV465" s="215"/>
      <c r="AW465" s="215"/>
      <c r="AX465" s="215"/>
      <c r="AY465" s="215"/>
      <c r="AZ465" s="215"/>
      <c r="BA465" s="215"/>
      <c r="BB465" s="215"/>
      <c r="BC465" s="215"/>
      <c r="BD465" s="215"/>
      <c r="BE465" s="215"/>
      <c r="BF465" s="215"/>
      <c r="BG465" s="215"/>
      <c r="BH465" s="215"/>
      <c r="BI465" s="215"/>
      <c r="BJ465" s="215"/>
      <c r="BK465" s="215"/>
      <c r="BL465" s="215"/>
      <c r="BM465" s="237">
        <v>16</v>
      </c>
    </row>
    <row r="466" spans="1:65">
      <c r="A466" s="30"/>
      <c r="B466" s="19">
        <v>1</v>
      </c>
      <c r="C466" s="9">
        <v>4</v>
      </c>
      <c r="D466" s="24">
        <v>0.43</v>
      </c>
      <c r="E466" s="24">
        <v>0.44</v>
      </c>
      <c r="F466" s="24">
        <v>0.441</v>
      </c>
      <c r="G466" s="239">
        <v>0.59</v>
      </c>
      <c r="H466" s="24">
        <v>0.45000000000000007</v>
      </c>
      <c r="I466" s="239">
        <v>0.57999999999999996</v>
      </c>
      <c r="J466" s="239">
        <v>0.65</v>
      </c>
      <c r="K466" s="24">
        <v>0.47149999999999997</v>
      </c>
      <c r="L466" s="24">
        <v>0.44</v>
      </c>
      <c r="M466" s="24">
        <v>0.42</v>
      </c>
      <c r="N466" s="24">
        <v>0.45760004718749991</v>
      </c>
      <c r="O466" s="24">
        <v>0.44</v>
      </c>
      <c r="P466" s="24">
        <v>0.45000000000000007</v>
      </c>
      <c r="Q466" s="24">
        <v>0.52500000000000002</v>
      </c>
      <c r="R466" s="24">
        <v>0.45999999999999996</v>
      </c>
      <c r="S466" s="24">
        <v>0.49</v>
      </c>
      <c r="T466" s="239">
        <v>0.57309999999999994</v>
      </c>
      <c r="U466" s="24">
        <v>0.4</v>
      </c>
      <c r="V466" s="24">
        <v>0.42453810000000003</v>
      </c>
      <c r="W466" s="214"/>
      <c r="X466" s="215"/>
      <c r="Y466" s="215"/>
      <c r="Z466" s="215"/>
      <c r="AA466" s="215"/>
      <c r="AB466" s="215"/>
      <c r="AC466" s="215"/>
      <c r="AD466" s="215"/>
      <c r="AE466" s="215"/>
      <c r="AF466" s="215"/>
      <c r="AG466" s="215"/>
      <c r="AH466" s="215"/>
      <c r="AI466" s="215"/>
      <c r="AJ466" s="215"/>
      <c r="AK466" s="215"/>
      <c r="AL466" s="215"/>
      <c r="AM466" s="215"/>
      <c r="AN466" s="215"/>
      <c r="AO466" s="215"/>
      <c r="AP466" s="215"/>
      <c r="AQ466" s="215"/>
      <c r="AR466" s="215"/>
      <c r="AS466" s="215"/>
      <c r="AT466" s="215"/>
      <c r="AU466" s="215"/>
      <c r="AV466" s="215"/>
      <c r="AW466" s="215"/>
      <c r="AX466" s="215"/>
      <c r="AY466" s="215"/>
      <c r="AZ466" s="215"/>
      <c r="BA466" s="215"/>
      <c r="BB466" s="215"/>
      <c r="BC466" s="215"/>
      <c r="BD466" s="215"/>
      <c r="BE466" s="215"/>
      <c r="BF466" s="215"/>
      <c r="BG466" s="215"/>
      <c r="BH466" s="215"/>
      <c r="BI466" s="215"/>
      <c r="BJ466" s="215"/>
      <c r="BK466" s="215"/>
      <c r="BL466" s="215"/>
      <c r="BM466" s="237">
        <v>0.44813144228416668</v>
      </c>
    </row>
    <row r="467" spans="1:65">
      <c r="A467" s="30"/>
      <c r="B467" s="19">
        <v>1</v>
      </c>
      <c r="C467" s="9">
        <v>5</v>
      </c>
      <c r="D467" s="24">
        <v>0.43</v>
      </c>
      <c r="E467" s="24">
        <v>0.44</v>
      </c>
      <c r="F467" s="24">
        <v>0.45000000000000007</v>
      </c>
      <c r="G467" s="239">
        <v>0.57999999999999996</v>
      </c>
      <c r="H467" s="24">
        <v>0.45000000000000007</v>
      </c>
      <c r="I467" s="239">
        <v>0.59</v>
      </c>
      <c r="J467" s="239">
        <v>0.65</v>
      </c>
      <c r="K467" s="24">
        <v>0.47189999999999999</v>
      </c>
      <c r="L467" s="24">
        <v>0.43</v>
      </c>
      <c r="M467" s="24">
        <v>0.4</v>
      </c>
      <c r="N467" s="24">
        <v>0.45804934682500004</v>
      </c>
      <c r="O467" s="24">
        <v>0.43</v>
      </c>
      <c r="P467" s="24">
        <v>0.44</v>
      </c>
      <c r="Q467" s="24">
        <v>0.52600000000000002</v>
      </c>
      <c r="R467" s="24">
        <v>0.45999999999999996</v>
      </c>
      <c r="S467" s="24">
        <v>0.49</v>
      </c>
      <c r="T467" s="239">
        <v>0.56840000000000002</v>
      </c>
      <c r="U467" s="24">
        <v>0.4</v>
      </c>
      <c r="V467" s="24">
        <v>0.39772226666666671</v>
      </c>
      <c r="W467" s="214"/>
      <c r="X467" s="215"/>
      <c r="Y467" s="215"/>
      <c r="Z467" s="215"/>
      <c r="AA467" s="215"/>
      <c r="AB467" s="215"/>
      <c r="AC467" s="215"/>
      <c r="AD467" s="215"/>
      <c r="AE467" s="215"/>
      <c r="AF467" s="215"/>
      <c r="AG467" s="215"/>
      <c r="AH467" s="215"/>
      <c r="AI467" s="215"/>
      <c r="AJ467" s="215"/>
      <c r="AK467" s="215"/>
      <c r="AL467" s="215"/>
      <c r="AM467" s="215"/>
      <c r="AN467" s="215"/>
      <c r="AO467" s="215"/>
      <c r="AP467" s="215"/>
      <c r="AQ467" s="215"/>
      <c r="AR467" s="215"/>
      <c r="AS467" s="215"/>
      <c r="AT467" s="215"/>
      <c r="AU467" s="215"/>
      <c r="AV467" s="215"/>
      <c r="AW467" s="215"/>
      <c r="AX467" s="215"/>
      <c r="AY467" s="215"/>
      <c r="AZ467" s="215"/>
      <c r="BA467" s="215"/>
      <c r="BB467" s="215"/>
      <c r="BC467" s="215"/>
      <c r="BD467" s="215"/>
      <c r="BE467" s="215"/>
      <c r="BF467" s="215"/>
      <c r="BG467" s="215"/>
      <c r="BH467" s="215"/>
      <c r="BI467" s="215"/>
      <c r="BJ467" s="215"/>
      <c r="BK467" s="215"/>
      <c r="BL467" s="215"/>
      <c r="BM467" s="237">
        <v>94</v>
      </c>
    </row>
    <row r="468" spans="1:65">
      <c r="A468" s="30"/>
      <c r="B468" s="19">
        <v>1</v>
      </c>
      <c r="C468" s="9">
        <v>6</v>
      </c>
      <c r="D468" s="24">
        <v>0.43</v>
      </c>
      <c r="E468" s="24">
        <v>0.44</v>
      </c>
      <c r="F468" s="24">
        <v>0.44600000000000006</v>
      </c>
      <c r="G468" s="239">
        <v>0.57999999999999996</v>
      </c>
      <c r="H468" s="24">
        <v>0.45999999999999996</v>
      </c>
      <c r="I468" s="239">
        <v>0.55000000000000004</v>
      </c>
      <c r="J468" s="239">
        <v>0.64</v>
      </c>
      <c r="K468" s="24">
        <v>0.48260000000000003</v>
      </c>
      <c r="L468" s="24">
        <v>0.44</v>
      </c>
      <c r="M468" s="24">
        <v>0.40999999999999992</v>
      </c>
      <c r="N468" s="24">
        <v>0.43566311048750006</v>
      </c>
      <c r="O468" s="24">
        <v>0.43</v>
      </c>
      <c r="P468" s="24">
        <v>0.45000000000000007</v>
      </c>
      <c r="Q468" s="24">
        <v>0.52800000000000002</v>
      </c>
      <c r="R468" s="24">
        <v>0.48</v>
      </c>
      <c r="S468" s="24">
        <v>0.49</v>
      </c>
      <c r="T468" s="239">
        <v>0.5857</v>
      </c>
      <c r="U468" s="24">
        <v>0.42</v>
      </c>
      <c r="V468" s="24">
        <v>0.39997586666666674</v>
      </c>
      <c r="W468" s="214"/>
      <c r="X468" s="215"/>
      <c r="Y468" s="215"/>
      <c r="Z468" s="215"/>
      <c r="AA468" s="215"/>
      <c r="AB468" s="215"/>
      <c r="AC468" s="215"/>
      <c r="AD468" s="215"/>
      <c r="AE468" s="215"/>
      <c r="AF468" s="215"/>
      <c r="AG468" s="215"/>
      <c r="AH468" s="215"/>
      <c r="AI468" s="215"/>
      <c r="AJ468" s="215"/>
      <c r="AK468" s="215"/>
      <c r="AL468" s="215"/>
      <c r="AM468" s="215"/>
      <c r="AN468" s="215"/>
      <c r="AO468" s="215"/>
      <c r="AP468" s="215"/>
      <c r="AQ468" s="215"/>
      <c r="AR468" s="215"/>
      <c r="AS468" s="215"/>
      <c r="AT468" s="215"/>
      <c r="AU468" s="215"/>
      <c r="AV468" s="215"/>
      <c r="AW468" s="215"/>
      <c r="AX468" s="215"/>
      <c r="AY468" s="215"/>
      <c r="AZ468" s="215"/>
      <c r="BA468" s="215"/>
      <c r="BB468" s="215"/>
      <c r="BC468" s="215"/>
      <c r="BD468" s="215"/>
      <c r="BE468" s="215"/>
      <c r="BF468" s="215"/>
      <c r="BG468" s="215"/>
      <c r="BH468" s="215"/>
      <c r="BI468" s="215"/>
      <c r="BJ468" s="215"/>
      <c r="BK468" s="215"/>
      <c r="BL468" s="215"/>
      <c r="BM468" s="56"/>
    </row>
    <row r="469" spans="1:65">
      <c r="A469" s="30"/>
      <c r="B469" s="20" t="s">
        <v>258</v>
      </c>
      <c r="C469" s="12"/>
      <c r="D469" s="240">
        <v>0.43500000000000005</v>
      </c>
      <c r="E469" s="240">
        <v>0.44</v>
      </c>
      <c r="F469" s="240">
        <v>0.44266666666666671</v>
      </c>
      <c r="G469" s="240">
        <v>0.57833333333333337</v>
      </c>
      <c r="H469" s="240">
        <v>0.44500000000000006</v>
      </c>
      <c r="I469" s="240">
        <v>0.56833333333333336</v>
      </c>
      <c r="J469" s="240">
        <v>0.64500000000000002</v>
      </c>
      <c r="K469" s="240">
        <v>0.47556666666666669</v>
      </c>
      <c r="L469" s="240">
        <v>0.435</v>
      </c>
      <c r="M469" s="240">
        <v>0.40833333333333338</v>
      </c>
      <c r="N469" s="240">
        <v>0.45037605926249996</v>
      </c>
      <c r="O469" s="240">
        <v>0.44</v>
      </c>
      <c r="P469" s="240">
        <v>0.44833333333333342</v>
      </c>
      <c r="Q469" s="240">
        <v>0.52500000000000002</v>
      </c>
      <c r="R469" s="240">
        <v>0.46333333333333332</v>
      </c>
      <c r="S469" s="240">
        <v>0.49499999999999994</v>
      </c>
      <c r="T469" s="240">
        <v>0.57441666666666669</v>
      </c>
      <c r="U469" s="240">
        <v>0.40833333333333327</v>
      </c>
      <c r="V469" s="240">
        <v>0.41002890833333344</v>
      </c>
      <c r="W469" s="214"/>
      <c r="X469" s="215"/>
      <c r="Y469" s="215"/>
      <c r="Z469" s="215"/>
      <c r="AA469" s="215"/>
      <c r="AB469" s="215"/>
      <c r="AC469" s="215"/>
      <c r="AD469" s="215"/>
      <c r="AE469" s="215"/>
      <c r="AF469" s="215"/>
      <c r="AG469" s="215"/>
      <c r="AH469" s="215"/>
      <c r="AI469" s="215"/>
      <c r="AJ469" s="215"/>
      <c r="AK469" s="215"/>
      <c r="AL469" s="215"/>
      <c r="AM469" s="215"/>
      <c r="AN469" s="215"/>
      <c r="AO469" s="215"/>
      <c r="AP469" s="215"/>
      <c r="AQ469" s="215"/>
      <c r="AR469" s="215"/>
      <c r="AS469" s="215"/>
      <c r="AT469" s="215"/>
      <c r="AU469" s="215"/>
      <c r="AV469" s="215"/>
      <c r="AW469" s="215"/>
      <c r="AX469" s="215"/>
      <c r="AY469" s="215"/>
      <c r="AZ469" s="215"/>
      <c r="BA469" s="215"/>
      <c r="BB469" s="215"/>
      <c r="BC469" s="215"/>
      <c r="BD469" s="215"/>
      <c r="BE469" s="215"/>
      <c r="BF469" s="215"/>
      <c r="BG469" s="215"/>
      <c r="BH469" s="215"/>
      <c r="BI469" s="215"/>
      <c r="BJ469" s="215"/>
      <c r="BK469" s="215"/>
      <c r="BL469" s="215"/>
      <c r="BM469" s="56"/>
    </row>
    <row r="470" spans="1:65">
      <c r="A470" s="30"/>
      <c r="B470" s="3" t="s">
        <v>259</v>
      </c>
      <c r="C470" s="29"/>
      <c r="D470" s="24">
        <v>0.435</v>
      </c>
      <c r="E470" s="24">
        <v>0.44</v>
      </c>
      <c r="F470" s="24">
        <v>0.44300000000000006</v>
      </c>
      <c r="G470" s="24">
        <v>0.57999999999999996</v>
      </c>
      <c r="H470" s="24">
        <v>0.44500000000000006</v>
      </c>
      <c r="I470" s="24">
        <v>0.57000000000000006</v>
      </c>
      <c r="J470" s="24">
        <v>0.65</v>
      </c>
      <c r="K470" s="24">
        <v>0.47345000000000004</v>
      </c>
      <c r="L470" s="24">
        <v>0.435</v>
      </c>
      <c r="M470" s="24">
        <v>0.40999999999999992</v>
      </c>
      <c r="N470" s="24">
        <v>0.45369040954999995</v>
      </c>
      <c r="O470" s="24">
        <v>0.44</v>
      </c>
      <c r="P470" s="24">
        <v>0.45000000000000007</v>
      </c>
      <c r="Q470" s="24">
        <v>0.52600000000000002</v>
      </c>
      <c r="R470" s="24">
        <v>0.45999999999999996</v>
      </c>
      <c r="S470" s="24">
        <v>0.495</v>
      </c>
      <c r="T470" s="24">
        <v>0.57479999999999998</v>
      </c>
      <c r="U470" s="24">
        <v>0.40999999999999992</v>
      </c>
      <c r="V470" s="24">
        <v>0.41123650833333336</v>
      </c>
      <c r="W470" s="214"/>
      <c r="X470" s="215"/>
      <c r="Y470" s="215"/>
      <c r="Z470" s="215"/>
      <c r="AA470" s="215"/>
      <c r="AB470" s="215"/>
      <c r="AC470" s="215"/>
      <c r="AD470" s="215"/>
      <c r="AE470" s="215"/>
      <c r="AF470" s="215"/>
      <c r="AG470" s="215"/>
      <c r="AH470" s="215"/>
      <c r="AI470" s="215"/>
      <c r="AJ470" s="215"/>
      <c r="AK470" s="215"/>
      <c r="AL470" s="215"/>
      <c r="AM470" s="215"/>
      <c r="AN470" s="215"/>
      <c r="AO470" s="215"/>
      <c r="AP470" s="215"/>
      <c r="AQ470" s="215"/>
      <c r="AR470" s="215"/>
      <c r="AS470" s="215"/>
      <c r="AT470" s="215"/>
      <c r="AU470" s="215"/>
      <c r="AV470" s="215"/>
      <c r="AW470" s="215"/>
      <c r="AX470" s="215"/>
      <c r="AY470" s="215"/>
      <c r="AZ470" s="215"/>
      <c r="BA470" s="215"/>
      <c r="BB470" s="215"/>
      <c r="BC470" s="215"/>
      <c r="BD470" s="215"/>
      <c r="BE470" s="215"/>
      <c r="BF470" s="215"/>
      <c r="BG470" s="215"/>
      <c r="BH470" s="215"/>
      <c r="BI470" s="215"/>
      <c r="BJ470" s="215"/>
      <c r="BK470" s="215"/>
      <c r="BL470" s="215"/>
      <c r="BM470" s="56"/>
    </row>
    <row r="471" spans="1:65">
      <c r="A471" s="30"/>
      <c r="B471" s="3" t="s">
        <v>260</v>
      </c>
      <c r="C471" s="29"/>
      <c r="D471" s="24">
        <v>5.4772255750516665E-3</v>
      </c>
      <c r="E471" s="24">
        <v>0</v>
      </c>
      <c r="F471" s="24">
        <v>5.7154760664941285E-3</v>
      </c>
      <c r="G471" s="24">
        <v>9.8319208025017188E-3</v>
      </c>
      <c r="H471" s="24">
        <v>1.048808848170152E-2</v>
      </c>
      <c r="I471" s="24">
        <v>1.7224014243685044E-2</v>
      </c>
      <c r="J471" s="24">
        <v>1.3784048752090234E-2</v>
      </c>
      <c r="K471" s="24">
        <v>4.7512805291486286E-3</v>
      </c>
      <c r="L471" s="24">
        <v>1.0488088481701541E-2</v>
      </c>
      <c r="M471" s="24">
        <v>1.1690451944500102E-2</v>
      </c>
      <c r="N471" s="24">
        <v>1.000880218808866E-2</v>
      </c>
      <c r="O471" s="24">
        <v>8.9442719099991908E-3</v>
      </c>
      <c r="P471" s="24">
        <v>4.0824829046386566E-3</v>
      </c>
      <c r="Q471" s="24">
        <v>3.0983866769659363E-3</v>
      </c>
      <c r="R471" s="24">
        <v>1.0327955589886417E-2</v>
      </c>
      <c r="S471" s="24">
        <v>5.4772255750516665E-3</v>
      </c>
      <c r="T471" s="24">
        <v>8.0693039765934553E-3</v>
      </c>
      <c r="U471" s="24">
        <v>7.5277265270907844E-3</v>
      </c>
      <c r="V471" s="24">
        <v>9.9835717777631925E-3</v>
      </c>
      <c r="W471" s="214"/>
      <c r="X471" s="215"/>
      <c r="Y471" s="215"/>
      <c r="Z471" s="215"/>
      <c r="AA471" s="215"/>
      <c r="AB471" s="215"/>
      <c r="AC471" s="215"/>
      <c r="AD471" s="215"/>
      <c r="AE471" s="215"/>
      <c r="AF471" s="215"/>
      <c r="AG471" s="215"/>
      <c r="AH471" s="215"/>
      <c r="AI471" s="215"/>
      <c r="AJ471" s="215"/>
      <c r="AK471" s="215"/>
      <c r="AL471" s="215"/>
      <c r="AM471" s="215"/>
      <c r="AN471" s="215"/>
      <c r="AO471" s="215"/>
      <c r="AP471" s="215"/>
      <c r="AQ471" s="215"/>
      <c r="AR471" s="215"/>
      <c r="AS471" s="215"/>
      <c r="AT471" s="215"/>
      <c r="AU471" s="215"/>
      <c r="AV471" s="215"/>
      <c r="AW471" s="215"/>
      <c r="AX471" s="215"/>
      <c r="AY471" s="215"/>
      <c r="AZ471" s="215"/>
      <c r="BA471" s="215"/>
      <c r="BB471" s="215"/>
      <c r="BC471" s="215"/>
      <c r="BD471" s="215"/>
      <c r="BE471" s="215"/>
      <c r="BF471" s="215"/>
      <c r="BG471" s="215"/>
      <c r="BH471" s="215"/>
      <c r="BI471" s="215"/>
      <c r="BJ471" s="215"/>
      <c r="BK471" s="215"/>
      <c r="BL471" s="215"/>
      <c r="BM471" s="56"/>
    </row>
    <row r="472" spans="1:65">
      <c r="A472" s="30"/>
      <c r="B472" s="3" t="s">
        <v>86</v>
      </c>
      <c r="C472" s="29"/>
      <c r="D472" s="13">
        <v>1.2591323161038313E-2</v>
      </c>
      <c r="E472" s="13">
        <v>0</v>
      </c>
      <c r="F472" s="13">
        <v>1.2911467017682518E-2</v>
      </c>
      <c r="G472" s="13">
        <v>1.700043942795686E-2</v>
      </c>
      <c r="H472" s="13">
        <v>2.356873816112701E-2</v>
      </c>
      <c r="I472" s="13">
        <v>3.0306183419973681E-2</v>
      </c>
      <c r="J472" s="13">
        <v>2.1370618220294936E-2</v>
      </c>
      <c r="K472" s="13">
        <v>9.990777029120268E-3</v>
      </c>
      <c r="L472" s="13">
        <v>2.4110548233796648E-2</v>
      </c>
      <c r="M472" s="13">
        <v>2.8629678231428819E-2</v>
      </c>
      <c r="N472" s="13">
        <v>2.2223210986121861E-2</v>
      </c>
      <c r="O472" s="13">
        <v>2.0327890704543616E-2</v>
      </c>
      <c r="P472" s="13">
        <v>9.1059098244728378E-3</v>
      </c>
      <c r="Q472" s="13">
        <v>5.9016889085065447E-3</v>
      </c>
      <c r="R472" s="13">
        <v>2.2290551632848384E-2</v>
      </c>
      <c r="S472" s="13">
        <v>1.106510217182155E-2</v>
      </c>
      <c r="T472" s="13">
        <v>1.4047823548400038E-2</v>
      </c>
      <c r="U472" s="13">
        <v>1.8435248637773353E-2</v>
      </c>
      <c r="V472" s="13">
        <v>2.4348458303449758E-2</v>
      </c>
      <c r="W472" s="155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3" t="s">
        <v>261</v>
      </c>
      <c r="C473" s="29"/>
      <c r="D473" s="13">
        <v>-2.9302657758702333E-2</v>
      </c>
      <c r="E473" s="13">
        <v>-1.8145217043285311E-2</v>
      </c>
      <c r="F473" s="13">
        <v>-1.2194581995062737E-2</v>
      </c>
      <c r="G473" s="13">
        <v>0.29054397608325777</v>
      </c>
      <c r="H473" s="13">
        <v>-6.9877763278679561E-3</v>
      </c>
      <c r="I473" s="13">
        <v>0.26822909465242328</v>
      </c>
      <c r="J473" s="13">
        <v>0.43930985228882036</v>
      </c>
      <c r="K473" s="13">
        <v>6.1221377912382469E-2</v>
      </c>
      <c r="L473" s="13">
        <v>-2.9302657758702555E-2</v>
      </c>
      <c r="M473" s="13">
        <v>-8.8809008240927523E-2</v>
      </c>
      <c r="N473" s="13">
        <v>5.008836172914588E-3</v>
      </c>
      <c r="O473" s="13">
        <v>-1.8145217043285311E-2</v>
      </c>
      <c r="P473" s="13">
        <v>4.5051748241031753E-4</v>
      </c>
      <c r="Q473" s="13">
        <v>0.17153127511880739</v>
      </c>
      <c r="R473" s="13">
        <v>3.3922839628661716E-2</v>
      </c>
      <c r="S473" s="13">
        <v>0.10458663082630393</v>
      </c>
      <c r="T473" s="13">
        <v>0.28180398085618075</v>
      </c>
      <c r="U473" s="13">
        <v>-8.8809008240927745E-2</v>
      </c>
      <c r="V473" s="13">
        <v>-8.5025352732718718E-2</v>
      </c>
      <c r="W473" s="155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46" t="s">
        <v>262</v>
      </c>
      <c r="C474" s="47"/>
      <c r="D474" s="45">
        <v>0.33</v>
      </c>
      <c r="E474" s="45">
        <v>0.21</v>
      </c>
      <c r="F474" s="45">
        <v>0.14000000000000001</v>
      </c>
      <c r="G474" s="45">
        <v>3.22</v>
      </c>
      <c r="H474" s="45">
        <v>0.08</v>
      </c>
      <c r="I474" s="45">
        <v>2.97</v>
      </c>
      <c r="J474" s="45">
        <v>4.87</v>
      </c>
      <c r="K474" s="45">
        <v>0.67</v>
      </c>
      <c r="L474" s="45">
        <v>0.33</v>
      </c>
      <c r="M474" s="45">
        <v>0.99</v>
      </c>
      <c r="N474" s="45">
        <v>0.05</v>
      </c>
      <c r="O474" s="45">
        <v>0.21</v>
      </c>
      <c r="P474" s="45">
        <v>0</v>
      </c>
      <c r="Q474" s="45">
        <v>1.9</v>
      </c>
      <c r="R474" s="45">
        <v>0.37</v>
      </c>
      <c r="S474" s="45">
        <v>1.1599999999999999</v>
      </c>
      <c r="T474" s="45">
        <v>3.12</v>
      </c>
      <c r="U474" s="45">
        <v>0.99</v>
      </c>
      <c r="V474" s="45">
        <v>0.95</v>
      </c>
      <c r="W474" s="155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1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BM475" s="55"/>
    </row>
    <row r="476" spans="1:65" ht="15">
      <c r="B476" s="8" t="s">
        <v>519</v>
      </c>
      <c r="BM476" s="28" t="s">
        <v>66</v>
      </c>
    </row>
    <row r="477" spans="1:65" ht="15">
      <c r="A477" s="25" t="s">
        <v>17</v>
      </c>
      <c r="B477" s="18" t="s">
        <v>110</v>
      </c>
      <c r="C477" s="15" t="s">
        <v>111</v>
      </c>
      <c r="D477" s="16" t="s">
        <v>225</v>
      </c>
      <c r="E477" s="17" t="s">
        <v>225</v>
      </c>
      <c r="F477" s="17" t="s">
        <v>225</v>
      </c>
      <c r="G477" s="17" t="s">
        <v>225</v>
      </c>
      <c r="H477" s="17" t="s">
        <v>225</v>
      </c>
      <c r="I477" s="17" t="s">
        <v>225</v>
      </c>
      <c r="J477" s="17" t="s">
        <v>225</v>
      </c>
      <c r="K477" s="17" t="s">
        <v>225</v>
      </c>
      <c r="L477" s="17" t="s">
        <v>225</v>
      </c>
      <c r="M477" s="17" t="s">
        <v>225</v>
      </c>
      <c r="N477" s="17" t="s">
        <v>225</v>
      </c>
      <c r="O477" s="17" t="s">
        <v>225</v>
      </c>
      <c r="P477" s="17" t="s">
        <v>225</v>
      </c>
      <c r="Q477" s="17" t="s">
        <v>225</v>
      </c>
      <c r="R477" s="17" t="s">
        <v>225</v>
      </c>
      <c r="S477" s="17" t="s">
        <v>225</v>
      </c>
      <c r="T477" s="17" t="s">
        <v>225</v>
      </c>
      <c r="U477" s="17" t="s">
        <v>225</v>
      </c>
      <c r="V477" s="17" t="s">
        <v>225</v>
      </c>
      <c r="W477" s="17" t="s">
        <v>225</v>
      </c>
      <c r="X477" s="155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 t="s">
        <v>226</v>
      </c>
      <c r="C478" s="9" t="s">
        <v>226</v>
      </c>
      <c r="D478" s="153" t="s">
        <v>228</v>
      </c>
      <c r="E478" s="154" t="s">
        <v>229</v>
      </c>
      <c r="F478" s="154" t="s">
        <v>231</v>
      </c>
      <c r="G478" s="154" t="s">
        <v>232</v>
      </c>
      <c r="H478" s="154" t="s">
        <v>233</v>
      </c>
      <c r="I478" s="154" t="s">
        <v>234</v>
      </c>
      <c r="J478" s="154" t="s">
        <v>235</v>
      </c>
      <c r="K478" s="154" t="s">
        <v>236</v>
      </c>
      <c r="L478" s="154" t="s">
        <v>237</v>
      </c>
      <c r="M478" s="154" t="s">
        <v>238</v>
      </c>
      <c r="N478" s="154" t="s">
        <v>239</v>
      </c>
      <c r="O478" s="154" t="s">
        <v>241</v>
      </c>
      <c r="P478" s="154" t="s">
        <v>242</v>
      </c>
      <c r="Q478" s="154" t="s">
        <v>243</v>
      </c>
      <c r="R478" s="154" t="s">
        <v>244</v>
      </c>
      <c r="S478" s="154" t="s">
        <v>245</v>
      </c>
      <c r="T478" s="154" t="s">
        <v>247</v>
      </c>
      <c r="U478" s="154" t="s">
        <v>249</v>
      </c>
      <c r="V478" s="154" t="s">
        <v>250</v>
      </c>
      <c r="W478" s="154" t="s">
        <v>251</v>
      </c>
      <c r="X478" s="155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 t="s">
        <v>3</v>
      </c>
    </row>
    <row r="479" spans="1:65">
      <c r="A479" s="30"/>
      <c r="B479" s="19"/>
      <c r="C479" s="9"/>
      <c r="D479" s="10" t="s">
        <v>266</v>
      </c>
      <c r="E479" s="11" t="s">
        <v>287</v>
      </c>
      <c r="F479" s="11" t="s">
        <v>266</v>
      </c>
      <c r="G479" s="11" t="s">
        <v>286</v>
      </c>
      <c r="H479" s="11" t="s">
        <v>266</v>
      </c>
      <c r="I479" s="11" t="s">
        <v>286</v>
      </c>
      <c r="J479" s="11" t="s">
        <v>286</v>
      </c>
      <c r="K479" s="11" t="s">
        <v>266</v>
      </c>
      <c r="L479" s="11" t="s">
        <v>286</v>
      </c>
      <c r="M479" s="11" t="s">
        <v>287</v>
      </c>
      <c r="N479" s="11" t="s">
        <v>266</v>
      </c>
      <c r="O479" s="11" t="s">
        <v>266</v>
      </c>
      <c r="P479" s="11" t="s">
        <v>266</v>
      </c>
      <c r="Q479" s="11" t="s">
        <v>287</v>
      </c>
      <c r="R479" s="11" t="s">
        <v>287</v>
      </c>
      <c r="S479" s="11" t="s">
        <v>266</v>
      </c>
      <c r="T479" s="11" t="s">
        <v>287</v>
      </c>
      <c r="U479" s="11" t="s">
        <v>286</v>
      </c>
      <c r="V479" s="11" t="s">
        <v>287</v>
      </c>
      <c r="W479" s="11" t="s">
        <v>286</v>
      </c>
      <c r="X479" s="155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/>
      <c r="C480" s="9"/>
      <c r="D480" s="26" t="s">
        <v>289</v>
      </c>
      <c r="E480" s="26" t="s">
        <v>290</v>
      </c>
      <c r="F480" s="26" t="s">
        <v>290</v>
      </c>
      <c r="G480" s="26" t="s">
        <v>293</v>
      </c>
      <c r="H480" s="26" t="s">
        <v>291</v>
      </c>
      <c r="I480" s="26" t="s">
        <v>293</v>
      </c>
      <c r="J480" s="26" t="s">
        <v>293</v>
      </c>
      <c r="K480" s="26" t="s">
        <v>117</v>
      </c>
      <c r="L480" s="26" t="s">
        <v>290</v>
      </c>
      <c r="M480" s="26" t="s">
        <v>291</v>
      </c>
      <c r="N480" s="26" t="s">
        <v>289</v>
      </c>
      <c r="O480" s="26" t="s">
        <v>291</v>
      </c>
      <c r="P480" s="26" t="s">
        <v>291</v>
      </c>
      <c r="Q480" s="26" t="s">
        <v>293</v>
      </c>
      <c r="R480" s="26" t="s">
        <v>290</v>
      </c>
      <c r="S480" s="26" t="s">
        <v>290</v>
      </c>
      <c r="T480" s="26" t="s">
        <v>290</v>
      </c>
      <c r="U480" s="26" t="s">
        <v>293</v>
      </c>
      <c r="V480" s="26" t="s">
        <v>289</v>
      </c>
      <c r="W480" s="26" t="s">
        <v>289</v>
      </c>
      <c r="X480" s="155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8">
        <v>1</v>
      </c>
      <c r="C481" s="14">
        <v>1</v>
      </c>
      <c r="D481" s="226">
        <v>21.6</v>
      </c>
      <c r="E481" s="226">
        <v>17.5</v>
      </c>
      <c r="F481" s="226">
        <v>20</v>
      </c>
      <c r="G481" s="241" t="s">
        <v>102</v>
      </c>
      <c r="H481" s="226">
        <v>19</v>
      </c>
      <c r="I481" s="241" t="s">
        <v>102</v>
      </c>
      <c r="J481" s="241" t="s">
        <v>102</v>
      </c>
      <c r="K481" s="226">
        <v>22.937999999999999</v>
      </c>
      <c r="L481" s="226">
        <v>18.2</v>
      </c>
      <c r="M481" s="241">
        <v>25.2</v>
      </c>
      <c r="N481" s="226">
        <v>20.725785368710604</v>
      </c>
      <c r="O481" s="226">
        <v>20.8</v>
      </c>
      <c r="P481" s="226">
        <v>20.9</v>
      </c>
      <c r="Q481" s="241">
        <v>24.9</v>
      </c>
      <c r="R481" s="226">
        <v>22</v>
      </c>
      <c r="S481" s="226">
        <v>20.102796748001001</v>
      </c>
      <c r="T481" s="226">
        <v>21.4</v>
      </c>
      <c r="U481" s="241">
        <v>27</v>
      </c>
      <c r="V481" s="226">
        <v>16.7</v>
      </c>
      <c r="W481" s="226">
        <v>19.557999999999996</v>
      </c>
      <c r="X481" s="227"/>
      <c r="Y481" s="228"/>
      <c r="Z481" s="228"/>
      <c r="AA481" s="228"/>
      <c r="AB481" s="228"/>
      <c r="AC481" s="228"/>
      <c r="AD481" s="228"/>
      <c r="AE481" s="228"/>
      <c r="AF481" s="228"/>
      <c r="AG481" s="228"/>
      <c r="AH481" s="228"/>
      <c r="AI481" s="228"/>
      <c r="AJ481" s="228"/>
      <c r="AK481" s="228"/>
      <c r="AL481" s="228"/>
      <c r="AM481" s="228"/>
      <c r="AN481" s="228"/>
      <c r="AO481" s="228"/>
      <c r="AP481" s="228"/>
      <c r="AQ481" s="228"/>
      <c r="AR481" s="228"/>
      <c r="AS481" s="228"/>
      <c r="AT481" s="228"/>
      <c r="AU481" s="228"/>
      <c r="AV481" s="228"/>
      <c r="AW481" s="228"/>
      <c r="AX481" s="228"/>
      <c r="AY481" s="228"/>
      <c r="AZ481" s="228"/>
      <c r="BA481" s="228"/>
      <c r="BB481" s="228"/>
      <c r="BC481" s="228"/>
      <c r="BD481" s="228"/>
      <c r="BE481" s="228"/>
      <c r="BF481" s="228"/>
      <c r="BG481" s="228"/>
      <c r="BH481" s="228"/>
      <c r="BI481" s="228"/>
      <c r="BJ481" s="228"/>
      <c r="BK481" s="228"/>
      <c r="BL481" s="228"/>
      <c r="BM481" s="229">
        <v>1</v>
      </c>
    </row>
    <row r="482" spans="1:65">
      <c r="A482" s="30"/>
      <c r="B482" s="19">
        <v>1</v>
      </c>
      <c r="C482" s="9">
        <v>2</v>
      </c>
      <c r="D482" s="230">
        <v>21.5</v>
      </c>
      <c r="E482" s="230">
        <v>17.7</v>
      </c>
      <c r="F482" s="230">
        <v>20.7</v>
      </c>
      <c r="G482" s="242" t="s">
        <v>102</v>
      </c>
      <c r="H482" s="230">
        <v>19.2</v>
      </c>
      <c r="I482" s="242" t="s">
        <v>102</v>
      </c>
      <c r="J482" s="242" t="s">
        <v>102</v>
      </c>
      <c r="K482" s="230">
        <v>23.135999999999999</v>
      </c>
      <c r="L482" s="230">
        <v>18.600000000000001</v>
      </c>
      <c r="M482" s="242">
        <v>25.1</v>
      </c>
      <c r="N482" s="230">
        <v>19.811465828487133</v>
      </c>
      <c r="O482" s="230">
        <v>21</v>
      </c>
      <c r="P482" s="230">
        <v>20.8</v>
      </c>
      <c r="Q482" s="242">
        <v>24.7</v>
      </c>
      <c r="R482" s="230">
        <v>20</v>
      </c>
      <c r="S482" s="230">
        <v>20.360635037209999</v>
      </c>
      <c r="T482" s="230">
        <v>21</v>
      </c>
      <c r="U482" s="242">
        <v>27</v>
      </c>
      <c r="V482" s="230">
        <v>15.9</v>
      </c>
      <c r="W482" s="230">
        <v>20.093</v>
      </c>
      <c r="X482" s="227"/>
      <c r="Y482" s="228"/>
      <c r="Z482" s="228"/>
      <c r="AA482" s="228"/>
      <c r="AB482" s="228"/>
      <c r="AC482" s="228"/>
      <c r="AD482" s="228"/>
      <c r="AE482" s="228"/>
      <c r="AF482" s="228"/>
      <c r="AG482" s="228"/>
      <c r="AH482" s="228"/>
      <c r="AI482" s="228"/>
      <c r="AJ482" s="228"/>
      <c r="AK482" s="228"/>
      <c r="AL482" s="228"/>
      <c r="AM482" s="228"/>
      <c r="AN482" s="228"/>
      <c r="AO482" s="228"/>
      <c r="AP482" s="228"/>
      <c r="AQ482" s="228"/>
      <c r="AR482" s="228"/>
      <c r="AS482" s="228"/>
      <c r="AT482" s="228"/>
      <c r="AU482" s="228"/>
      <c r="AV482" s="228"/>
      <c r="AW482" s="228"/>
      <c r="AX482" s="228"/>
      <c r="AY482" s="228"/>
      <c r="AZ482" s="228"/>
      <c r="BA482" s="228"/>
      <c r="BB482" s="228"/>
      <c r="BC482" s="228"/>
      <c r="BD482" s="228"/>
      <c r="BE482" s="228"/>
      <c r="BF482" s="228"/>
      <c r="BG482" s="228"/>
      <c r="BH482" s="228"/>
      <c r="BI482" s="228"/>
      <c r="BJ482" s="228"/>
      <c r="BK482" s="228"/>
      <c r="BL482" s="228"/>
      <c r="BM482" s="229">
        <v>19</v>
      </c>
    </row>
    <row r="483" spans="1:65">
      <c r="A483" s="30"/>
      <c r="B483" s="19">
        <v>1</v>
      </c>
      <c r="C483" s="9">
        <v>3</v>
      </c>
      <c r="D483" s="230">
        <v>21</v>
      </c>
      <c r="E483" s="230">
        <v>18.100000000000001</v>
      </c>
      <c r="F483" s="230">
        <v>20.9</v>
      </c>
      <c r="G483" s="242" t="s">
        <v>102</v>
      </c>
      <c r="H483" s="230">
        <v>19.899999999999999</v>
      </c>
      <c r="I483" s="242" t="s">
        <v>102</v>
      </c>
      <c r="J483" s="242" t="s">
        <v>102</v>
      </c>
      <c r="K483" s="230">
        <v>22.510999999999999</v>
      </c>
      <c r="L483" s="230">
        <v>17.3</v>
      </c>
      <c r="M483" s="242">
        <v>26.3</v>
      </c>
      <c r="N483" s="230">
        <v>19.961406063326365</v>
      </c>
      <c r="O483" s="230">
        <v>18.8</v>
      </c>
      <c r="P483" s="230">
        <v>21</v>
      </c>
      <c r="Q483" s="242">
        <v>25.1</v>
      </c>
      <c r="R483" s="230">
        <v>21</v>
      </c>
      <c r="S483" s="230">
        <v>20.166479322280001</v>
      </c>
      <c r="T483" s="230">
        <v>20.2</v>
      </c>
      <c r="U483" s="242">
        <v>27</v>
      </c>
      <c r="V483" s="230">
        <v>16.399999999999999</v>
      </c>
      <c r="W483" s="230">
        <v>19.579000000000001</v>
      </c>
      <c r="X483" s="227"/>
      <c r="Y483" s="228"/>
      <c r="Z483" s="228"/>
      <c r="AA483" s="228"/>
      <c r="AB483" s="228"/>
      <c r="AC483" s="228"/>
      <c r="AD483" s="228"/>
      <c r="AE483" s="228"/>
      <c r="AF483" s="228"/>
      <c r="AG483" s="228"/>
      <c r="AH483" s="228"/>
      <c r="AI483" s="228"/>
      <c r="AJ483" s="228"/>
      <c r="AK483" s="228"/>
      <c r="AL483" s="228"/>
      <c r="AM483" s="228"/>
      <c r="AN483" s="228"/>
      <c r="AO483" s="228"/>
      <c r="AP483" s="228"/>
      <c r="AQ483" s="228"/>
      <c r="AR483" s="228"/>
      <c r="AS483" s="228"/>
      <c r="AT483" s="228"/>
      <c r="AU483" s="228"/>
      <c r="AV483" s="228"/>
      <c r="AW483" s="228"/>
      <c r="AX483" s="228"/>
      <c r="AY483" s="228"/>
      <c r="AZ483" s="228"/>
      <c r="BA483" s="228"/>
      <c r="BB483" s="228"/>
      <c r="BC483" s="228"/>
      <c r="BD483" s="228"/>
      <c r="BE483" s="228"/>
      <c r="BF483" s="228"/>
      <c r="BG483" s="228"/>
      <c r="BH483" s="228"/>
      <c r="BI483" s="228"/>
      <c r="BJ483" s="228"/>
      <c r="BK483" s="228"/>
      <c r="BL483" s="228"/>
      <c r="BM483" s="229">
        <v>16</v>
      </c>
    </row>
    <row r="484" spans="1:65">
      <c r="A484" s="30"/>
      <c r="B484" s="19">
        <v>1</v>
      </c>
      <c r="C484" s="9">
        <v>4</v>
      </c>
      <c r="D484" s="230">
        <v>20.6</v>
      </c>
      <c r="E484" s="230">
        <v>18.2</v>
      </c>
      <c r="F484" s="230">
        <v>20</v>
      </c>
      <c r="G484" s="242" t="s">
        <v>102</v>
      </c>
      <c r="H484" s="230">
        <v>20.2</v>
      </c>
      <c r="I484" s="242" t="s">
        <v>102</v>
      </c>
      <c r="J484" s="242" t="s">
        <v>102</v>
      </c>
      <c r="K484" s="230">
        <v>22.594999999999999</v>
      </c>
      <c r="L484" s="230">
        <v>19.8</v>
      </c>
      <c r="M484" s="242">
        <v>24.6</v>
      </c>
      <c r="N484" s="230">
        <v>20.199091180606711</v>
      </c>
      <c r="O484" s="230">
        <v>18.7</v>
      </c>
      <c r="P484" s="230">
        <v>19.8</v>
      </c>
      <c r="Q484" s="242">
        <v>24.6</v>
      </c>
      <c r="R484" s="230">
        <v>22</v>
      </c>
      <c r="S484" s="230">
        <v>20.243939257362001</v>
      </c>
      <c r="T484" s="230">
        <v>20.8</v>
      </c>
      <c r="U484" s="242">
        <v>27</v>
      </c>
      <c r="V484" s="230">
        <v>16.8</v>
      </c>
      <c r="W484" s="230">
        <v>19.414000000000001</v>
      </c>
      <c r="X484" s="227"/>
      <c r="Y484" s="228"/>
      <c r="Z484" s="228"/>
      <c r="AA484" s="228"/>
      <c r="AB484" s="228"/>
      <c r="AC484" s="228"/>
      <c r="AD484" s="228"/>
      <c r="AE484" s="228"/>
      <c r="AF484" s="228"/>
      <c r="AG484" s="228"/>
      <c r="AH484" s="228"/>
      <c r="AI484" s="228"/>
      <c r="AJ484" s="228"/>
      <c r="AK484" s="228"/>
      <c r="AL484" s="228"/>
      <c r="AM484" s="228"/>
      <c r="AN484" s="228"/>
      <c r="AO484" s="228"/>
      <c r="AP484" s="228"/>
      <c r="AQ484" s="228"/>
      <c r="AR484" s="228"/>
      <c r="AS484" s="228"/>
      <c r="AT484" s="228"/>
      <c r="AU484" s="228"/>
      <c r="AV484" s="228"/>
      <c r="AW484" s="228"/>
      <c r="AX484" s="228"/>
      <c r="AY484" s="228"/>
      <c r="AZ484" s="228"/>
      <c r="BA484" s="228"/>
      <c r="BB484" s="228"/>
      <c r="BC484" s="228"/>
      <c r="BD484" s="228"/>
      <c r="BE484" s="228"/>
      <c r="BF484" s="228"/>
      <c r="BG484" s="228"/>
      <c r="BH484" s="228"/>
      <c r="BI484" s="228"/>
      <c r="BJ484" s="228"/>
      <c r="BK484" s="228"/>
      <c r="BL484" s="228"/>
      <c r="BM484" s="229">
        <v>19.992163725608048</v>
      </c>
    </row>
    <row r="485" spans="1:65">
      <c r="A485" s="30"/>
      <c r="B485" s="19">
        <v>1</v>
      </c>
      <c r="C485" s="9">
        <v>5</v>
      </c>
      <c r="D485" s="230">
        <v>20.8</v>
      </c>
      <c r="E485" s="230">
        <v>19.899999999999999</v>
      </c>
      <c r="F485" s="230">
        <v>21</v>
      </c>
      <c r="G485" s="242" t="s">
        <v>102</v>
      </c>
      <c r="H485" s="230">
        <v>19.899999999999999</v>
      </c>
      <c r="I485" s="242" t="s">
        <v>102</v>
      </c>
      <c r="J485" s="242" t="s">
        <v>102</v>
      </c>
      <c r="K485" s="230">
        <v>22.951000000000001</v>
      </c>
      <c r="L485" s="230">
        <v>18.7</v>
      </c>
      <c r="M485" s="242">
        <v>23.7</v>
      </c>
      <c r="N485" s="230">
        <v>20.272063795713642</v>
      </c>
      <c r="O485" s="230">
        <v>18.100000000000001</v>
      </c>
      <c r="P485" s="230">
        <v>20</v>
      </c>
      <c r="Q485" s="242">
        <v>25</v>
      </c>
      <c r="R485" s="230">
        <v>22</v>
      </c>
      <c r="S485" s="230">
        <v>20.705145596539012</v>
      </c>
      <c r="T485" s="230">
        <v>21.2</v>
      </c>
      <c r="U485" s="242">
        <v>27</v>
      </c>
      <c r="V485" s="230">
        <v>16.399999999999999</v>
      </c>
      <c r="W485" s="230">
        <v>19.914333333333335</v>
      </c>
      <c r="X485" s="227"/>
      <c r="Y485" s="228"/>
      <c r="Z485" s="228"/>
      <c r="AA485" s="228"/>
      <c r="AB485" s="228"/>
      <c r="AC485" s="228"/>
      <c r="AD485" s="228"/>
      <c r="AE485" s="228"/>
      <c r="AF485" s="228"/>
      <c r="AG485" s="228"/>
      <c r="AH485" s="228"/>
      <c r="AI485" s="228"/>
      <c r="AJ485" s="228"/>
      <c r="AK485" s="228"/>
      <c r="AL485" s="228"/>
      <c r="AM485" s="228"/>
      <c r="AN485" s="228"/>
      <c r="AO485" s="228"/>
      <c r="AP485" s="228"/>
      <c r="AQ485" s="228"/>
      <c r="AR485" s="228"/>
      <c r="AS485" s="228"/>
      <c r="AT485" s="228"/>
      <c r="AU485" s="228"/>
      <c r="AV485" s="228"/>
      <c r="AW485" s="228"/>
      <c r="AX485" s="228"/>
      <c r="AY485" s="228"/>
      <c r="AZ485" s="228"/>
      <c r="BA485" s="228"/>
      <c r="BB485" s="228"/>
      <c r="BC485" s="228"/>
      <c r="BD485" s="228"/>
      <c r="BE485" s="228"/>
      <c r="BF485" s="228"/>
      <c r="BG485" s="228"/>
      <c r="BH485" s="228"/>
      <c r="BI485" s="228"/>
      <c r="BJ485" s="228"/>
      <c r="BK485" s="228"/>
      <c r="BL485" s="228"/>
      <c r="BM485" s="229">
        <v>95</v>
      </c>
    </row>
    <row r="486" spans="1:65">
      <c r="A486" s="30"/>
      <c r="B486" s="19">
        <v>1</v>
      </c>
      <c r="C486" s="9">
        <v>6</v>
      </c>
      <c r="D486" s="230">
        <v>20.7</v>
      </c>
      <c r="E486" s="230">
        <v>18</v>
      </c>
      <c r="F486" s="230">
        <v>21.1</v>
      </c>
      <c r="G486" s="242" t="s">
        <v>102</v>
      </c>
      <c r="H486" s="230">
        <v>20.2</v>
      </c>
      <c r="I486" s="242" t="s">
        <v>102</v>
      </c>
      <c r="J486" s="242" t="s">
        <v>102</v>
      </c>
      <c r="K486" s="230">
        <v>22.849</v>
      </c>
      <c r="L486" s="230">
        <v>19</v>
      </c>
      <c r="M486" s="242">
        <v>25</v>
      </c>
      <c r="N486" s="230">
        <v>19.772650541620372</v>
      </c>
      <c r="O486" s="230">
        <v>18.100000000000001</v>
      </c>
      <c r="P486" s="230">
        <v>20.3</v>
      </c>
      <c r="Q486" s="242">
        <v>25.8</v>
      </c>
      <c r="R486" s="230">
        <v>23</v>
      </c>
      <c r="S486" s="230">
        <v>20.186960877886101</v>
      </c>
      <c r="T486" s="230">
        <v>20.7</v>
      </c>
      <c r="U486" s="242">
        <v>27</v>
      </c>
      <c r="V486" s="230">
        <v>17.100000000000001</v>
      </c>
      <c r="W486" s="230">
        <v>19.094999999999999</v>
      </c>
      <c r="X486" s="227"/>
      <c r="Y486" s="228"/>
      <c r="Z486" s="228"/>
      <c r="AA486" s="228"/>
      <c r="AB486" s="228"/>
      <c r="AC486" s="228"/>
      <c r="AD486" s="228"/>
      <c r="AE486" s="228"/>
      <c r="AF486" s="228"/>
      <c r="AG486" s="228"/>
      <c r="AH486" s="228"/>
      <c r="AI486" s="228"/>
      <c r="AJ486" s="228"/>
      <c r="AK486" s="228"/>
      <c r="AL486" s="228"/>
      <c r="AM486" s="228"/>
      <c r="AN486" s="228"/>
      <c r="AO486" s="228"/>
      <c r="AP486" s="228"/>
      <c r="AQ486" s="228"/>
      <c r="AR486" s="228"/>
      <c r="AS486" s="228"/>
      <c r="AT486" s="228"/>
      <c r="AU486" s="228"/>
      <c r="AV486" s="228"/>
      <c r="AW486" s="228"/>
      <c r="AX486" s="228"/>
      <c r="AY486" s="228"/>
      <c r="AZ486" s="228"/>
      <c r="BA486" s="228"/>
      <c r="BB486" s="228"/>
      <c r="BC486" s="228"/>
      <c r="BD486" s="228"/>
      <c r="BE486" s="228"/>
      <c r="BF486" s="228"/>
      <c r="BG486" s="228"/>
      <c r="BH486" s="228"/>
      <c r="BI486" s="228"/>
      <c r="BJ486" s="228"/>
      <c r="BK486" s="228"/>
      <c r="BL486" s="228"/>
      <c r="BM486" s="231"/>
    </row>
    <row r="487" spans="1:65">
      <c r="A487" s="30"/>
      <c r="B487" s="20" t="s">
        <v>258</v>
      </c>
      <c r="C487" s="12"/>
      <c r="D487" s="232">
        <v>21.033333333333331</v>
      </c>
      <c r="E487" s="232">
        <v>18.233333333333334</v>
      </c>
      <c r="F487" s="232">
        <v>20.616666666666664</v>
      </c>
      <c r="G487" s="232" t="s">
        <v>621</v>
      </c>
      <c r="H487" s="232">
        <v>19.733333333333331</v>
      </c>
      <c r="I487" s="232" t="s">
        <v>621</v>
      </c>
      <c r="J487" s="232" t="s">
        <v>621</v>
      </c>
      <c r="K487" s="232">
        <v>22.83</v>
      </c>
      <c r="L487" s="232">
        <v>18.599999999999998</v>
      </c>
      <c r="M487" s="232">
        <v>24.983333333333331</v>
      </c>
      <c r="N487" s="232">
        <v>20.123743796410807</v>
      </c>
      <c r="O487" s="232">
        <v>19.25</v>
      </c>
      <c r="P487" s="232">
        <v>20.466666666666665</v>
      </c>
      <c r="Q487" s="232">
        <v>25.016666666666666</v>
      </c>
      <c r="R487" s="232">
        <v>21.666666666666668</v>
      </c>
      <c r="S487" s="232">
        <v>20.294326139879686</v>
      </c>
      <c r="T487" s="232">
        <v>20.883333333333333</v>
      </c>
      <c r="U487" s="232">
        <v>27</v>
      </c>
      <c r="V487" s="232">
        <v>16.549999999999997</v>
      </c>
      <c r="W487" s="232">
        <v>19.608888888888888</v>
      </c>
      <c r="X487" s="227"/>
      <c r="Y487" s="228"/>
      <c r="Z487" s="228"/>
      <c r="AA487" s="228"/>
      <c r="AB487" s="228"/>
      <c r="AC487" s="228"/>
      <c r="AD487" s="228"/>
      <c r="AE487" s="228"/>
      <c r="AF487" s="228"/>
      <c r="AG487" s="228"/>
      <c r="AH487" s="228"/>
      <c r="AI487" s="228"/>
      <c r="AJ487" s="228"/>
      <c r="AK487" s="228"/>
      <c r="AL487" s="228"/>
      <c r="AM487" s="228"/>
      <c r="AN487" s="228"/>
      <c r="AO487" s="228"/>
      <c r="AP487" s="228"/>
      <c r="AQ487" s="228"/>
      <c r="AR487" s="228"/>
      <c r="AS487" s="228"/>
      <c r="AT487" s="228"/>
      <c r="AU487" s="228"/>
      <c r="AV487" s="228"/>
      <c r="AW487" s="228"/>
      <c r="AX487" s="228"/>
      <c r="AY487" s="228"/>
      <c r="AZ487" s="228"/>
      <c r="BA487" s="228"/>
      <c r="BB487" s="228"/>
      <c r="BC487" s="228"/>
      <c r="BD487" s="228"/>
      <c r="BE487" s="228"/>
      <c r="BF487" s="228"/>
      <c r="BG487" s="228"/>
      <c r="BH487" s="228"/>
      <c r="BI487" s="228"/>
      <c r="BJ487" s="228"/>
      <c r="BK487" s="228"/>
      <c r="BL487" s="228"/>
      <c r="BM487" s="231"/>
    </row>
    <row r="488" spans="1:65">
      <c r="A488" s="30"/>
      <c r="B488" s="3" t="s">
        <v>259</v>
      </c>
      <c r="C488" s="29"/>
      <c r="D488" s="230">
        <v>20.9</v>
      </c>
      <c r="E488" s="230">
        <v>18.05</v>
      </c>
      <c r="F488" s="230">
        <v>20.799999999999997</v>
      </c>
      <c r="G488" s="230" t="s">
        <v>621</v>
      </c>
      <c r="H488" s="230">
        <v>19.899999999999999</v>
      </c>
      <c r="I488" s="230" t="s">
        <v>621</v>
      </c>
      <c r="J488" s="230" t="s">
        <v>621</v>
      </c>
      <c r="K488" s="230">
        <v>22.8935</v>
      </c>
      <c r="L488" s="230">
        <v>18.649999999999999</v>
      </c>
      <c r="M488" s="230">
        <v>25.05</v>
      </c>
      <c r="N488" s="230">
        <v>20.08024862196654</v>
      </c>
      <c r="O488" s="230">
        <v>18.75</v>
      </c>
      <c r="P488" s="230">
        <v>20.55</v>
      </c>
      <c r="Q488" s="230">
        <v>24.95</v>
      </c>
      <c r="R488" s="230">
        <v>22</v>
      </c>
      <c r="S488" s="230">
        <v>20.215450067624051</v>
      </c>
      <c r="T488" s="230">
        <v>20.9</v>
      </c>
      <c r="U488" s="230">
        <v>27</v>
      </c>
      <c r="V488" s="230">
        <v>16.549999999999997</v>
      </c>
      <c r="W488" s="230">
        <v>19.5685</v>
      </c>
      <c r="X488" s="227"/>
      <c r="Y488" s="228"/>
      <c r="Z488" s="228"/>
      <c r="AA488" s="228"/>
      <c r="AB488" s="228"/>
      <c r="AC488" s="228"/>
      <c r="AD488" s="228"/>
      <c r="AE488" s="228"/>
      <c r="AF488" s="228"/>
      <c r="AG488" s="228"/>
      <c r="AH488" s="228"/>
      <c r="AI488" s="228"/>
      <c r="AJ488" s="228"/>
      <c r="AK488" s="228"/>
      <c r="AL488" s="228"/>
      <c r="AM488" s="228"/>
      <c r="AN488" s="228"/>
      <c r="AO488" s="228"/>
      <c r="AP488" s="228"/>
      <c r="AQ488" s="228"/>
      <c r="AR488" s="228"/>
      <c r="AS488" s="228"/>
      <c r="AT488" s="228"/>
      <c r="AU488" s="228"/>
      <c r="AV488" s="228"/>
      <c r="AW488" s="228"/>
      <c r="AX488" s="228"/>
      <c r="AY488" s="228"/>
      <c r="AZ488" s="228"/>
      <c r="BA488" s="228"/>
      <c r="BB488" s="228"/>
      <c r="BC488" s="228"/>
      <c r="BD488" s="228"/>
      <c r="BE488" s="228"/>
      <c r="BF488" s="228"/>
      <c r="BG488" s="228"/>
      <c r="BH488" s="228"/>
      <c r="BI488" s="228"/>
      <c r="BJ488" s="228"/>
      <c r="BK488" s="228"/>
      <c r="BL488" s="228"/>
      <c r="BM488" s="231"/>
    </row>
    <row r="489" spans="1:65">
      <c r="A489" s="30"/>
      <c r="B489" s="3" t="s">
        <v>260</v>
      </c>
      <c r="C489" s="29"/>
      <c r="D489" s="24">
        <v>0.42268979957726299</v>
      </c>
      <c r="E489" s="24">
        <v>0.85712698398000853</v>
      </c>
      <c r="F489" s="24">
        <v>0.49564772436345023</v>
      </c>
      <c r="G489" s="24" t="s">
        <v>621</v>
      </c>
      <c r="H489" s="24">
        <v>0.51251016250086823</v>
      </c>
      <c r="I489" s="24" t="s">
        <v>621</v>
      </c>
      <c r="J489" s="24" t="s">
        <v>621</v>
      </c>
      <c r="K489" s="24">
        <v>0.23549437360582542</v>
      </c>
      <c r="L489" s="24">
        <v>0.83186537372341685</v>
      </c>
      <c r="M489" s="24">
        <v>0.84715209181508089</v>
      </c>
      <c r="N489" s="24">
        <v>0.35700634382835411</v>
      </c>
      <c r="O489" s="24">
        <v>1.3126309458488319</v>
      </c>
      <c r="P489" s="24">
        <v>0.5046450898073479</v>
      </c>
      <c r="Q489" s="24">
        <v>0.42622372841814765</v>
      </c>
      <c r="R489" s="24">
        <v>1.0327955589886444</v>
      </c>
      <c r="S489" s="24">
        <v>0.21920946602353369</v>
      </c>
      <c r="T489" s="24">
        <v>0.4215052391924286</v>
      </c>
      <c r="U489" s="24">
        <v>0</v>
      </c>
      <c r="V489" s="24">
        <v>0.41352146256270716</v>
      </c>
      <c r="W489" s="24">
        <v>0.35586693310010481</v>
      </c>
      <c r="X489" s="155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86</v>
      </c>
      <c r="C490" s="29"/>
      <c r="D490" s="13">
        <v>2.0096186984655928E-2</v>
      </c>
      <c r="E490" s="13">
        <v>4.700879254003703E-2</v>
      </c>
      <c r="F490" s="13">
        <v>2.404111840081408E-2</v>
      </c>
      <c r="G490" s="13" t="s">
        <v>621</v>
      </c>
      <c r="H490" s="13">
        <v>2.5971798775381839E-2</v>
      </c>
      <c r="I490" s="13" t="s">
        <v>621</v>
      </c>
      <c r="J490" s="13" t="s">
        <v>621</v>
      </c>
      <c r="K490" s="13">
        <v>1.0315128059825906E-2</v>
      </c>
      <c r="L490" s="13">
        <v>4.4723944823839623E-2</v>
      </c>
      <c r="M490" s="13">
        <v>3.3908689465580295E-2</v>
      </c>
      <c r="N490" s="13">
        <v>1.7740553022347085E-2</v>
      </c>
      <c r="O490" s="13">
        <v>6.8188620563575678E-2</v>
      </c>
      <c r="P490" s="13">
        <v>2.4656926212085404E-2</v>
      </c>
      <c r="Q490" s="13">
        <v>1.7037590742897308E-2</v>
      </c>
      <c r="R490" s="13">
        <v>4.7667487337937429E-2</v>
      </c>
      <c r="S490" s="13">
        <v>1.0801514892025544E-2</v>
      </c>
      <c r="T490" s="13">
        <v>2.0183810336429145E-2</v>
      </c>
      <c r="U490" s="13">
        <v>0</v>
      </c>
      <c r="V490" s="13">
        <v>2.4986191091402248E-2</v>
      </c>
      <c r="W490" s="13">
        <v>1.8148245681668989E-2</v>
      </c>
      <c r="X490" s="155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261</v>
      </c>
      <c r="C491" s="29"/>
      <c r="D491" s="13">
        <v>5.2078885608146885E-2</v>
      </c>
      <c r="E491" s="13">
        <v>-8.7975989813539823E-2</v>
      </c>
      <c r="F491" s="13">
        <v>3.1237386289443281E-2</v>
      </c>
      <c r="G491" s="13" t="s">
        <v>621</v>
      </c>
      <c r="H491" s="13">
        <v>-1.2946592266207757E-2</v>
      </c>
      <c r="I491" s="13" t="s">
        <v>621</v>
      </c>
      <c r="J491" s="13" t="s">
        <v>621</v>
      </c>
      <c r="K491" s="13">
        <v>0.14194743067039584</v>
      </c>
      <c r="L491" s="13">
        <v>-6.9635470413080935E-2</v>
      </c>
      <c r="M491" s="13">
        <v>0.24965629914945486</v>
      </c>
      <c r="N491" s="13">
        <v>6.5815822943775526E-3</v>
      </c>
      <c r="O491" s="13">
        <v>-3.7122731475903614E-2</v>
      </c>
      <c r="P491" s="13">
        <v>2.3734446534710241E-2</v>
      </c>
      <c r="Q491" s="13">
        <v>0.25132361909495127</v>
      </c>
      <c r="R491" s="13">
        <v>8.3757964572576116E-2</v>
      </c>
      <c r="S491" s="13">
        <v>1.5114042602832223E-2</v>
      </c>
      <c r="T491" s="13">
        <v>4.4575945853413623E-2</v>
      </c>
      <c r="U491" s="13">
        <v>0.35052915585197941</v>
      </c>
      <c r="V491" s="13">
        <v>-0.17217564706110167</v>
      </c>
      <c r="W491" s="13">
        <v>-1.9171253396060406E-2</v>
      </c>
      <c r="X491" s="155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46" t="s">
        <v>262</v>
      </c>
      <c r="C492" s="47"/>
      <c r="D492" s="45">
        <v>0.11</v>
      </c>
      <c r="E492" s="45">
        <v>0.95</v>
      </c>
      <c r="F492" s="45">
        <v>0.05</v>
      </c>
      <c r="G492" s="45">
        <v>1.6</v>
      </c>
      <c r="H492" s="45">
        <v>0.38</v>
      </c>
      <c r="I492" s="45">
        <v>1.6</v>
      </c>
      <c r="J492" s="45">
        <v>1.6</v>
      </c>
      <c r="K492" s="45">
        <v>0.78</v>
      </c>
      <c r="L492" s="45">
        <v>0.81</v>
      </c>
      <c r="M492" s="45">
        <v>1.59</v>
      </c>
      <c r="N492" s="45">
        <v>0.24</v>
      </c>
      <c r="O492" s="45">
        <v>0.56999999999999995</v>
      </c>
      <c r="P492" s="45">
        <v>0.11</v>
      </c>
      <c r="Q492" s="45">
        <v>1.61</v>
      </c>
      <c r="R492" s="45">
        <v>0.35</v>
      </c>
      <c r="S492" s="45">
        <v>0.17</v>
      </c>
      <c r="T492" s="45">
        <v>0.05</v>
      </c>
      <c r="U492" s="45">
        <v>2.35</v>
      </c>
      <c r="V492" s="45">
        <v>1.58</v>
      </c>
      <c r="W492" s="45">
        <v>0.43</v>
      </c>
      <c r="X492" s="155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1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BM493" s="55"/>
    </row>
    <row r="494" spans="1:65" ht="15">
      <c r="B494" s="8" t="s">
        <v>520</v>
      </c>
      <c r="BM494" s="28" t="s">
        <v>66</v>
      </c>
    </row>
    <row r="495" spans="1:65" ht="15">
      <c r="A495" s="25" t="s">
        <v>20</v>
      </c>
      <c r="B495" s="18" t="s">
        <v>110</v>
      </c>
      <c r="C495" s="15" t="s">
        <v>111</v>
      </c>
      <c r="D495" s="16" t="s">
        <v>225</v>
      </c>
      <c r="E495" s="17" t="s">
        <v>225</v>
      </c>
      <c r="F495" s="17" t="s">
        <v>225</v>
      </c>
      <c r="G495" s="17" t="s">
        <v>225</v>
      </c>
      <c r="H495" s="17" t="s">
        <v>225</v>
      </c>
      <c r="I495" s="17" t="s">
        <v>225</v>
      </c>
      <c r="J495" s="17" t="s">
        <v>225</v>
      </c>
      <c r="K495" s="17" t="s">
        <v>225</v>
      </c>
      <c r="L495" s="17" t="s">
        <v>225</v>
      </c>
      <c r="M495" s="17" t="s">
        <v>225</v>
      </c>
      <c r="N495" s="17" t="s">
        <v>225</v>
      </c>
      <c r="O495" s="17" t="s">
        <v>225</v>
      </c>
      <c r="P495" s="17" t="s">
        <v>225</v>
      </c>
      <c r="Q495" s="17" t="s">
        <v>225</v>
      </c>
      <c r="R495" s="17" t="s">
        <v>225</v>
      </c>
      <c r="S495" s="17" t="s">
        <v>225</v>
      </c>
      <c r="T495" s="17" t="s">
        <v>225</v>
      </c>
      <c r="U495" s="155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 t="s">
        <v>226</v>
      </c>
      <c r="C496" s="9" t="s">
        <v>226</v>
      </c>
      <c r="D496" s="153" t="s">
        <v>228</v>
      </c>
      <c r="E496" s="154" t="s">
        <v>229</v>
      </c>
      <c r="F496" s="154" t="s">
        <v>231</v>
      </c>
      <c r="G496" s="154" t="s">
        <v>233</v>
      </c>
      <c r="H496" s="154" t="s">
        <v>236</v>
      </c>
      <c r="I496" s="154" t="s">
        <v>237</v>
      </c>
      <c r="J496" s="154" t="s">
        <v>238</v>
      </c>
      <c r="K496" s="154" t="s">
        <v>239</v>
      </c>
      <c r="L496" s="154" t="s">
        <v>241</v>
      </c>
      <c r="M496" s="154" t="s">
        <v>242</v>
      </c>
      <c r="N496" s="154" t="s">
        <v>243</v>
      </c>
      <c r="O496" s="154" t="s">
        <v>244</v>
      </c>
      <c r="P496" s="154" t="s">
        <v>245</v>
      </c>
      <c r="Q496" s="154" t="s">
        <v>247</v>
      </c>
      <c r="R496" s="154" t="s">
        <v>249</v>
      </c>
      <c r="S496" s="154" t="s">
        <v>250</v>
      </c>
      <c r="T496" s="154" t="s">
        <v>251</v>
      </c>
      <c r="U496" s="155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 t="s">
        <v>3</v>
      </c>
    </row>
    <row r="497" spans="1:65">
      <c r="A497" s="30"/>
      <c r="B497" s="19"/>
      <c r="C497" s="9"/>
      <c r="D497" s="10" t="s">
        <v>266</v>
      </c>
      <c r="E497" s="11" t="s">
        <v>287</v>
      </c>
      <c r="F497" s="11" t="s">
        <v>286</v>
      </c>
      <c r="G497" s="11" t="s">
        <v>266</v>
      </c>
      <c r="H497" s="11" t="s">
        <v>266</v>
      </c>
      <c r="I497" s="11" t="s">
        <v>286</v>
      </c>
      <c r="J497" s="11" t="s">
        <v>287</v>
      </c>
      <c r="K497" s="11" t="s">
        <v>266</v>
      </c>
      <c r="L497" s="11" t="s">
        <v>266</v>
      </c>
      <c r="M497" s="11" t="s">
        <v>266</v>
      </c>
      <c r="N497" s="11" t="s">
        <v>287</v>
      </c>
      <c r="O497" s="11" t="s">
        <v>287</v>
      </c>
      <c r="P497" s="11" t="s">
        <v>266</v>
      </c>
      <c r="Q497" s="11" t="s">
        <v>287</v>
      </c>
      <c r="R497" s="11" t="s">
        <v>266</v>
      </c>
      <c r="S497" s="11" t="s">
        <v>287</v>
      </c>
      <c r="T497" s="11" t="s">
        <v>286</v>
      </c>
      <c r="U497" s="155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</v>
      </c>
    </row>
    <row r="498" spans="1:65">
      <c r="A498" s="30"/>
      <c r="B498" s="19"/>
      <c r="C498" s="9"/>
      <c r="D498" s="26" t="s">
        <v>289</v>
      </c>
      <c r="E498" s="26" t="s">
        <v>290</v>
      </c>
      <c r="F498" s="26" t="s">
        <v>290</v>
      </c>
      <c r="G498" s="26" t="s">
        <v>291</v>
      </c>
      <c r="H498" s="26" t="s">
        <v>117</v>
      </c>
      <c r="I498" s="26" t="s">
        <v>290</v>
      </c>
      <c r="J498" s="26" t="s">
        <v>291</v>
      </c>
      <c r="K498" s="26" t="s">
        <v>289</v>
      </c>
      <c r="L498" s="26" t="s">
        <v>291</v>
      </c>
      <c r="M498" s="26" t="s">
        <v>291</v>
      </c>
      <c r="N498" s="26" t="s">
        <v>293</v>
      </c>
      <c r="O498" s="26" t="s">
        <v>290</v>
      </c>
      <c r="P498" s="26" t="s">
        <v>290</v>
      </c>
      <c r="Q498" s="26" t="s">
        <v>290</v>
      </c>
      <c r="R498" s="26" t="s">
        <v>293</v>
      </c>
      <c r="S498" s="26" t="s">
        <v>289</v>
      </c>
      <c r="T498" s="26" t="s">
        <v>289</v>
      </c>
      <c r="U498" s="155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2</v>
      </c>
    </row>
    <row r="499" spans="1:65">
      <c r="A499" s="30"/>
      <c r="B499" s="18">
        <v>1</v>
      </c>
      <c r="C499" s="14">
        <v>1</v>
      </c>
      <c r="D499" s="22">
        <v>5.0999999999999996</v>
      </c>
      <c r="E499" s="150">
        <v>4</v>
      </c>
      <c r="F499" s="150">
        <v>5</v>
      </c>
      <c r="G499" s="22">
        <v>4.7</v>
      </c>
      <c r="H499" s="22">
        <v>5.3</v>
      </c>
      <c r="I499" s="150">
        <v>5</v>
      </c>
      <c r="J499" s="22">
        <v>4.5999999999999996</v>
      </c>
      <c r="K499" s="150" t="s">
        <v>96</v>
      </c>
      <c r="L499" s="22">
        <v>4.5999999999999996</v>
      </c>
      <c r="M499" s="22">
        <v>4.4000000000000004</v>
      </c>
      <c r="N499" s="22">
        <v>6</v>
      </c>
      <c r="O499" s="22">
        <v>6.4</v>
      </c>
      <c r="P499" s="22">
        <v>5.5759999999999996</v>
      </c>
      <c r="Q499" s="150">
        <v>5</v>
      </c>
      <c r="R499" s="22">
        <v>6.2</v>
      </c>
      <c r="S499" s="22">
        <v>4.4000000000000004</v>
      </c>
      <c r="T499" s="22">
        <v>4.4804999999999993</v>
      </c>
      <c r="U499" s="155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>
        <v>1</v>
      </c>
      <c r="C500" s="9">
        <v>2</v>
      </c>
      <c r="D500" s="11">
        <v>5</v>
      </c>
      <c r="E500" s="151">
        <v>4</v>
      </c>
      <c r="F500" s="151">
        <v>5</v>
      </c>
      <c r="G500" s="11">
        <v>4.8</v>
      </c>
      <c r="H500" s="11">
        <v>5.3</v>
      </c>
      <c r="I500" s="151">
        <v>4</v>
      </c>
      <c r="J500" s="11">
        <v>4.7</v>
      </c>
      <c r="K500" s="151" t="s">
        <v>96</v>
      </c>
      <c r="L500" s="11">
        <v>4.5999999999999996</v>
      </c>
      <c r="M500" s="11">
        <v>4.4000000000000004</v>
      </c>
      <c r="N500" s="11">
        <v>6.1</v>
      </c>
      <c r="O500" s="11">
        <v>5</v>
      </c>
      <c r="P500" s="11">
        <v>5.4696999999999996</v>
      </c>
      <c r="Q500" s="151">
        <v>6</v>
      </c>
      <c r="R500" s="11">
        <v>6.2</v>
      </c>
      <c r="S500" s="11">
        <v>4.0999999999999996</v>
      </c>
      <c r="T500" s="11">
        <v>4.6576666666666666</v>
      </c>
      <c r="U500" s="155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 t="e">
        <v>#N/A</v>
      </c>
    </row>
    <row r="501" spans="1:65">
      <c r="A501" s="30"/>
      <c r="B501" s="19">
        <v>1</v>
      </c>
      <c r="C501" s="9">
        <v>3</v>
      </c>
      <c r="D501" s="11">
        <v>4.9000000000000004</v>
      </c>
      <c r="E501" s="151">
        <v>4</v>
      </c>
      <c r="F501" s="151">
        <v>5</v>
      </c>
      <c r="G501" s="11">
        <v>4.8</v>
      </c>
      <c r="H501" s="11">
        <v>5.2</v>
      </c>
      <c r="I501" s="151">
        <v>4</v>
      </c>
      <c r="J501" s="11">
        <v>5</v>
      </c>
      <c r="K501" s="151" t="s">
        <v>96</v>
      </c>
      <c r="L501" s="11">
        <v>4.7</v>
      </c>
      <c r="M501" s="11">
        <v>4.5999999999999996</v>
      </c>
      <c r="N501" s="11">
        <v>6.2</v>
      </c>
      <c r="O501" s="11">
        <v>5.5</v>
      </c>
      <c r="P501" s="11">
        <v>5.5922000000000001</v>
      </c>
      <c r="Q501" s="151">
        <v>6</v>
      </c>
      <c r="R501" s="11">
        <v>6.1</v>
      </c>
      <c r="S501" s="11">
        <v>4.2</v>
      </c>
      <c r="T501" s="11">
        <v>4.6159999999999997</v>
      </c>
      <c r="U501" s="155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16</v>
      </c>
    </row>
    <row r="502" spans="1:65">
      <c r="A502" s="30"/>
      <c r="B502" s="19">
        <v>1</v>
      </c>
      <c r="C502" s="9">
        <v>4</v>
      </c>
      <c r="D502" s="11">
        <v>4.9000000000000004</v>
      </c>
      <c r="E502" s="151">
        <v>4</v>
      </c>
      <c r="F502" s="151">
        <v>5</v>
      </c>
      <c r="G502" s="11">
        <v>4.9000000000000004</v>
      </c>
      <c r="H502" s="11">
        <v>5.2</v>
      </c>
      <c r="I502" s="151">
        <v>4</v>
      </c>
      <c r="J502" s="11">
        <v>4.8</v>
      </c>
      <c r="K502" s="151" t="s">
        <v>96</v>
      </c>
      <c r="L502" s="11">
        <v>4.5999999999999996</v>
      </c>
      <c r="M502" s="11">
        <v>4.4000000000000004</v>
      </c>
      <c r="N502" s="11">
        <v>6</v>
      </c>
      <c r="O502" s="11">
        <v>5.3</v>
      </c>
      <c r="P502" s="11">
        <v>5.5103</v>
      </c>
      <c r="Q502" s="151">
        <v>6</v>
      </c>
      <c r="R502" s="11">
        <v>6.2</v>
      </c>
      <c r="S502" s="11">
        <v>4.0999999999999996</v>
      </c>
      <c r="T502" s="11">
        <v>4.5425000000000004</v>
      </c>
      <c r="U502" s="155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5.0690152777777788</v>
      </c>
    </row>
    <row r="503" spans="1:65">
      <c r="A503" s="30"/>
      <c r="B503" s="19">
        <v>1</v>
      </c>
      <c r="C503" s="9">
        <v>5</v>
      </c>
      <c r="D503" s="11">
        <v>4.7</v>
      </c>
      <c r="E503" s="151">
        <v>4</v>
      </c>
      <c r="F503" s="151">
        <v>5</v>
      </c>
      <c r="G503" s="11">
        <v>4.9000000000000004</v>
      </c>
      <c r="H503" s="11">
        <v>5.2</v>
      </c>
      <c r="I503" s="151">
        <v>4</v>
      </c>
      <c r="J503" s="11">
        <v>4.7</v>
      </c>
      <c r="K503" s="151" t="s">
        <v>96</v>
      </c>
      <c r="L503" s="11">
        <v>4.5999999999999996</v>
      </c>
      <c r="M503" s="11">
        <v>4.3</v>
      </c>
      <c r="N503" s="11">
        <v>6</v>
      </c>
      <c r="O503" s="11">
        <v>5.7</v>
      </c>
      <c r="P503" s="11">
        <v>5.4405000000000001</v>
      </c>
      <c r="Q503" s="151">
        <v>6</v>
      </c>
      <c r="R503" s="11">
        <v>6</v>
      </c>
      <c r="S503" s="11">
        <v>4.0999999999999996</v>
      </c>
      <c r="T503" s="11">
        <v>4.2333333333333334</v>
      </c>
      <c r="U503" s="155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96</v>
      </c>
    </row>
    <row r="504" spans="1:65">
      <c r="A504" s="30"/>
      <c r="B504" s="19">
        <v>1</v>
      </c>
      <c r="C504" s="9">
        <v>6</v>
      </c>
      <c r="D504" s="11">
        <v>4.7</v>
      </c>
      <c r="E504" s="151">
        <v>4</v>
      </c>
      <c r="F504" s="151">
        <v>5</v>
      </c>
      <c r="G504" s="11">
        <v>5</v>
      </c>
      <c r="H504" s="11">
        <v>5.2</v>
      </c>
      <c r="I504" s="151">
        <v>4</v>
      </c>
      <c r="J504" s="11">
        <v>4.7</v>
      </c>
      <c r="K504" s="151" t="s">
        <v>96</v>
      </c>
      <c r="L504" s="11">
        <v>4.7</v>
      </c>
      <c r="M504" s="11">
        <v>4.4000000000000004</v>
      </c>
      <c r="N504" s="11">
        <v>6.2</v>
      </c>
      <c r="O504" s="11">
        <v>5.9</v>
      </c>
      <c r="P504" s="11">
        <v>5.5153999999999996</v>
      </c>
      <c r="Q504" s="151">
        <v>6</v>
      </c>
      <c r="R504" s="11">
        <v>6.4</v>
      </c>
      <c r="S504" s="11">
        <v>4.3</v>
      </c>
      <c r="T504" s="11">
        <v>4.1349999999999998</v>
      </c>
      <c r="U504" s="155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20" t="s">
        <v>258</v>
      </c>
      <c r="C505" s="12"/>
      <c r="D505" s="23">
        <v>4.8833333333333329</v>
      </c>
      <c r="E505" s="23">
        <v>4</v>
      </c>
      <c r="F505" s="23">
        <v>5</v>
      </c>
      <c r="G505" s="23">
        <v>4.8500000000000005</v>
      </c>
      <c r="H505" s="23">
        <v>5.2333333333333334</v>
      </c>
      <c r="I505" s="23">
        <v>4.166666666666667</v>
      </c>
      <c r="J505" s="23">
        <v>4.75</v>
      </c>
      <c r="K505" s="23" t="s">
        <v>621</v>
      </c>
      <c r="L505" s="23">
        <v>4.6333333333333337</v>
      </c>
      <c r="M505" s="23">
        <v>4.416666666666667</v>
      </c>
      <c r="N505" s="23">
        <v>6.083333333333333</v>
      </c>
      <c r="O505" s="23">
        <v>5.6333333333333329</v>
      </c>
      <c r="P505" s="23">
        <v>5.5173500000000004</v>
      </c>
      <c r="Q505" s="23">
        <v>5.833333333333333</v>
      </c>
      <c r="R505" s="23">
        <v>6.1833333333333336</v>
      </c>
      <c r="S505" s="23">
        <v>4.2</v>
      </c>
      <c r="T505" s="23">
        <v>4.4441666666666668</v>
      </c>
      <c r="U505" s="155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259</v>
      </c>
      <c r="C506" s="29"/>
      <c r="D506" s="11">
        <v>4.9000000000000004</v>
      </c>
      <c r="E506" s="11">
        <v>4</v>
      </c>
      <c r="F506" s="11">
        <v>5</v>
      </c>
      <c r="G506" s="11">
        <v>4.8499999999999996</v>
      </c>
      <c r="H506" s="11">
        <v>5.2</v>
      </c>
      <c r="I506" s="11">
        <v>4</v>
      </c>
      <c r="J506" s="11">
        <v>4.7</v>
      </c>
      <c r="K506" s="11" t="s">
        <v>621</v>
      </c>
      <c r="L506" s="11">
        <v>4.5999999999999996</v>
      </c>
      <c r="M506" s="11">
        <v>4.4000000000000004</v>
      </c>
      <c r="N506" s="11">
        <v>6.05</v>
      </c>
      <c r="O506" s="11">
        <v>5.6</v>
      </c>
      <c r="P506" s="11">
        <v>5.5128500000000003</v>
      </c>
      <c r="Q506" s="11">
        <v>6</v>
      </c>
      <c r="R506" s="11">
        <v>6.2</v>
      </c>
      <c r="S506" s="11">
        <v>4.1500000000000004</v>
      </c>
      <c r="T506" s="11">
        <v>4.5114999999999998</v>
      </c>
      <c r="U506" s="155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260</v>
      </c>
      <c r="C507" s="29"/>
      <c r="D507" s="24">
        <v>0.16020819787597204</v>
      </c>
      <c r="E507" s="24">
        <v>0</v>
      </c>
      <c r="F507" s="24">
        <v>0</v>
      </c>
      <c r="G507" s="24">
        <v>0.10488088481701521</v>
      </c>
      <c r="H507" s="24">
        <v>5.1639777949432038E-2</v>
      </c>
      <c r="I507" s="24">
        <v>0.40824829046386302</v>
      </c>
      <c r="J507" s="24">
        <v>0.13784048752090225</v>
      </c>
      <c r="K507" s="24" t="s">
        <v>621</v>
      </c>
      <c r="L507" s="24">
        <v>5.1639777949432503E-2</v>
      </c>
      <c r="M507" s="24">
        <v>9.8319208025017354E-2</v>
      </c>
      <c r="N507" s="24">
        <v>9.8319208025017577E-2</v>
      </c>
      <c r="O507" s="24">
        <v>0.48853522561496715</v>
      </c>
      <c r="P507" s="24">
        <v>5.8774645894296963E-2</v>
      </c>
      <c r="Q507" s="24">
        <v>0.40824829046386302</v>
      </c>
      <c r="R507" s="24">
        <v>0.13291601358251273</v>
      </c>
      <c r="S507" s="24">
        <v>0.12649110640673542</v>
      </c>
      <c r="T507" s="24">
        <v>0.212665569485153</v>
      </c>
      <c r="U507" s="155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86</v>
      </c>
      <c r="C508" s="29"/>
      <c r="D508" s="13">
        <v>3.2807139496786084E-2</v>
      </c>
      <c r="E508" s="13">
        <v>0</v>
      </c>
      <c r="F508" s="13">
        <v>0</v>
      </c>
      <c r="G508" s="13">
        <v>2.1624924704539215E-2</v>
      </c>
      <c r="H508" s="13">
        <v>9.867473493522046E-3</v>
      </c>
      <c r="I508" s="13">
        <v>9.7979589711327114E-2</v>
      </c>
      <c r="J508" s="13">
        <v>2.9019050004400474E-2</v>
      </c>
      <c r="K508" s="13" t="s">
        <v>621</v>
      </c>
      <c r="L508" s="13">
        <v>1.114527581642428E-2</v>
      </c>
      <c r="M508" s="13">
        <v>2.2260952760381286E-2</v>
      </c>
      <c r="N508" s="13">
        <v>1.6162061593153577E-2</v>
      </c>
      <c r="O508" s="13">
        <v>8.6722229399106607E-2</v>
      </c>
      <c r="P508" s="13">
        <v>1.0652694843411595E-2</v>
      </c>
      <c r="Q508" s="13">
        <v>6.9985421222376526E-2</v>
      </c>
      <c r="R508" s="13">
        <v>2.149585125323656E-2</v>
      </c>
      <c r="S508" s="13">
        <v>3.0116930096841764E-2</v>
      </c>
      <c r="T508" s="13">
        <v>4.7852743930655091E-2</v>
      </c>
      <c r="U508" s="155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261</v>
      </c>
      <c r="C509" s="29"/>
      <c r="D509" s="13">
        <v>-3.6630772303737791E-2</v>
      </c>
      <c r="E509" s="13">
        <v>-0.21089210018053595</v>
      </c>
      <c r="F509" s="13">
        <v>-1.3615125225669988E-2</v>
      </c>
      <c r="G509" s="13">
        <v>-4.3206671468899782E-2</v>
      </c>
      <c r="H509" s="13">
        <v>3.2416168930465394E-2</v>
      </c>
      <c r="I509" s="13">
        <v>-0.17801260435472499</v>
      </c>
      <c r="J509" s="13">
        <v>-6.2934368964386533E-2</v>
      </c>
      <c r="K509" s="13" t="s">
        <v>621</v>
      </c>
      <c r="L509" s="13">
        <v>-8.5950016042454114E-2</v>
      </c>
      <c r="M509" s="13">
        <v>-0.12869336061600845</v>
      </c>
      <c r="N509" s="13">
        <v>0.20010159764210145</v>
      </c>
      <c r="O509" s="13">
        <v>0.11132695891241173</v>
      </c>
      <c r="P509" s="13">
        <v>8.8446117767229993E-2</v>
      </c>
      <c r="Q509" s="13">
        <v>0.15078235390338501</v>
      </c>
      <c r="R509" s="13">
        <v>0.2198292951375882</v>
      </c>
      <c r="S509" s="13">
        <v>-0.17143670518956278</v>
      </c>
      <c r="T509" s="13">
        <v>-0.12326824380474966</v>
      </c>
      <c r="U509" s="155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46" t="s">
        <v>262</v>
      </c>
      <c r="C510" s="47"/>
      <c r="D510" s="45">
        <v>0</v>
      </c>
      <c r="E510" s="45" t="s">
        <v>263</v>
      </c>
      <c r="F510" s="45" t="s">
        <v>263</v>
      </c>
      <c r="G510" s="45">
        <v>0.05</v>
      </c>
      <c r="H510" s="45">
        <v>0.54</v>
      </c>
      <c r="I510" s="45" t="s">
        <v>263</v>
      </c>
      <c r="J510" s="45">
        <v>0.2</v>
      </c>
      <c r="K510" s="45">
        <v>0.18</v>
      </c>
      <c r="L510" s="45">
        <v>0.38</v>
      </c>
      <c r="M510" s="45">
        <v>0.72</v>
      </c>
      <c r="N510" s="45">
        <v>1.84</v>
      </c>
      <c r="O510" s="45">
        <v>1.1499999999999999</v>
      </c>
      <c r="P510" s="45">
        <v>0.97</v>
      </c>
      <c r="Q510" s="45" t="s">
        <v>263</v>
      </c>
      <c r="R510" s="45">
        <v>2</v>
      </c>
      <c r="S510" s="45">
        <v>1.05</v>
      </c>
      <c r="T510" s="45">
        <v>0.67</v>
      </c>
      <c r="U510" s="155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B511" s="31" t="s">
        <v>302</v>
      </c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BM511" s="55"/>
    </row>
    <row r="512" spans="1:65">
      <c r="BM512" s="55"/>
    </row>
    <row r="513" spans="1:65" ht="15">
      <c r="B513" s="8" t="s">
        <v>521</v>
      </c>
      <c r="BM513" s="28" t="s">
        <v>66</v>
      </c>
    </row>
    <row r="514" spans="1:65" ht="15">
      <c r="A514" s="25" t="s">
        <v>23</v>
      </c>
      <c r="B514" s="18" t="s">
        <v>110</v>
      </c>
      <c r="C514" s="15" t="s">
        <v>111</v>
      </c>
      <c r="D514" s="16" t="s">
        <v>225</v>
      </c>
      <c r="E514" s="17" t="s">
        <v>225</v>
      </c>
      <c r="F514" s="17" t="s">
        <v>225</v>
      </c>
      <c r="G514" s="17" t="s">
        <v>225</v>
      </c>
      <c r="H514" s="17" t="s">
        <v>225</v>
      </c>
      <c r="I514" s="17" t="s">
        <v>225</v>
      </c>
      <c r="J514" s="17" t="s">
        <v>225</v>
      </c>
      <c r="K514" s="17" t="s">
        <v>225</v>
      </c>
      <c r="L514" s="17" t="s">
        <v>225</v>
      </c>
      <c r="M514" s="155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1</v>
      </c>
    </row>
    <row r="515" spans="1:65">
      <c r="A515" s="30"/>
      <c r="B515" s="19" t="s">
        <v>226</v>
      </c>
      <c r="C515" s="9" t="s">
        <v>226</v>
      </c>
      <c r="D515" s="153" t="s">
        <v>229</v>
      </c>
      <c r="E515" s="154" t="s">
        <v>231</v>
      </c>
      <c r="F515" s="154" t="s">
        <v>236</v>
      </c>
      <c r="G515" s="154" t="s">
        <v>238</v>
      </c>
      <c r="H515" s="154" t="s">
        <v>239</v>
      </c>
      <c r="I515" s="154" t="s">
        <v>242</v>
      </c>
      <c r="J515" s="154" t="s">
        <v>243</v>
      </c>
      <c r="K515" s="154" t="s">
        <v>247</v>
      </c>
      <c r="L515" s="154" t="s">
        <v>249</v>
      </c>
      <c r="M515" s="155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 t="s">
        <v>3</v>
      </c>
    </row>
    <row r="516" spans="1:65">
      <c r="A516" s="30"/>
      <c r="B516" s="19"/>
      <c r="C516" s="9"/>
      <c r="D516" s="10" t="s">
        <v>287</v>
      </c>
      <c r="E516" s="11" t="s">
        <v>266</v>
      </c>
      <c r="F516" s="11" t="s">
        <v>266</v>
      </c>
      <c r="G516" s="11" t="s">
        <v>287</v>
      </c>
      <c r="H516" s="11" t="s">
        <v>266</v>
      </c>
      <c r="I516" s="11" t="s">
        <v>266</v>
      </c>
      <c r="J516" s="11" t="s">
        <v>287</v>
      </c>
      <c r="K516" s="11" t="s">
        <v>287</v>
      </c>
      <c r="L516" s="11" t="s">
        <v>266</v>
      </c>
      <c r="M516" s="155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3</v>
      </c>
    </row>
    <row r="517" spans="1:65">
      <c r="A517" s="30"/>
      <c r="B517" s="19"/>
      <c r="C517" s="9"/>
      <c r="D517" s="26" t="s">
        <v>290</v>
      </c>
      <c r="E517" s="26" t="s">
        <v>290</v>
      </c>
      <c r="F517" s="26" t="s">
        <v>117</v>
      </c>
      <c r="G517" s="26" t="s">
        <v>291</v>
      </c>
      <c r="H517" s="26" t="s">
        <v>289</v>
      </c>
      <c r="I517" s="26" t="s">
        <v>291</v>
      </c>
      <c r="J517" s="26" t="s">
        <v>293</v>
      </c>
      <c r="K517" s="26" t="s">
        <v>290</v>
      </c>
      <c r="L517" s="26" t="s">
        <v>293</v>
      </c>
      <c r="M517" s="155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3</v>
      </c>
    </row>
    <row r="518" spans="1:65">
      <c r="A518" s="30"/>
      <c r="B518" s="18">
        <v>1</v>
      </c>
      <c r="C518" s="14">
        <v>1</v>
      </c>
      <c r="D518" s="234">
        <v>0.05</v>
      </c>
      <c r="E518" s="234">
        <v>0.06</v>
      </c>
      <c r="F518" s="234">
        <v>6.4000000000000001E-2</v>
      </c>
      <c r="G518" s="236" t="s">
        <v>105</v>
      </c>
      <c r="H518" s="234">
        <v>6.3377297153812406E-2</v>
      </c>
      <c r="I518" s="234">
        <v>0.06</v>
      </c>
      <c r="J518" s="234">
        <v>7.0000000000000007E-2</v>
      </c>
      <c r="K518" s="234">
        <v>7.0000000000000007E-2</v>
      </c>
      <c r="L518" s="234">
        <v>0.08</v>
      </c>
      <c r="M518" s="214"/>
      <c r="N518" s="215"/>
      <c r="O518" s="215"/>
      <c r="P518" s="215"/>
      <c r="Q518" s="215"/>
      <c r="R518" s="215"/>
      <c r="S518" s="215"/>
      <c r="T518" s="215"/>
      <c r="U518" s="215"/>
      <c r="V518" s="215"/>
      <c r="W518" s="215"/>
      <c r="X518" s="215"/>
      <c r="Y518" s="215"/>
      <c r="Z518" s="215"/>
      <c r="AA518" s="215"/>
      <c r="AB518" s="215"/>
      <c r="AC518" s="215"/>
      <c r="AD518" s="215"/>
      <c r="AE518" s="215"/>
      <c r="AF518" s="215"/>
      <c r="AG518" s="215"/>
      <c r="AH518" s="215"/>
      <c r="AI518" s="215"/>
      <c r="AJ518" s="215"/>
      <c r="AK518" s="215"/>
      <c r="AL518" s="215"/>
      <c r="AM518" s="215"/>
      <c r="AN518" s="215"/>
      <c r="AO518" s="215"/>
      <c r="AP518" s="215"/>
      <c r="AQ518" s="215"/>
      <c r="AR518" s="215"/>
      <c r="AS518" s="215"/>
      <c r="AT518" s="215"/>
      <c r="AU518" s="215"/>
      <c r="AV518" s="215"/>
      <c r="AW518" s="215"/>
      <c r="AX518" s="215"/>
      <c r="AY518" s="215"/>
      <c r="AZ518" s="215"/>
      <c r="BA518" s="215"/>
      <c r="BB518" s="215"/>
      <c r="BC518" s="215"/>
      <c r="BD518" s="215"/>
      <c r="BE518" s="215"/>
      <c r="BF518" s="215"/>
      <c r="BG518" s="215"/>
      <c r="BH518" s="215"/>
      <c r="BI518" s="215"/>
      <c r="BJ518" s="215"/>
      <c r="BK518" s="215"/>
      <c r="BL518" s="215"/>
      <c r="BM518" s="237">
        <v>1</v>
      </c>
    </row>
    <row r="519" spans="1:65">
      <c r="A519" s="30"/>
      <c r="B519" s="19">
        <v>1</v>
      </c>
      <c r="C519" s="9">
        <v>2</v>
      </c>
      <c r="D519" s="24">
        <v>0.06</v>
      </c>
      <c r="E519" s="24">
        <v>7.0000000000000007E-2</v>
      </c>
      <c r="F519" s="24">
        <v>6.6000000000000003E-2</v>
      </c>
      <c r="G519" s="239" t="s">
        <v>105</v>
      </c>
      <c r="H519" s="24">
        <v>6.2171618304878142E-2</v>
      </c>
      <c r="I519" s="24">
        <v>0.06</v>
      </c>
      <c r="J519" s="24">
        <v>7.0000000000000007E-2</v>
      </c>
      <c r="K519" s="24">
        <v>7.0000000000000007E-2</v>
      </c>
      <c r="L519" s="24">
        <v>0.08</v>
      </c>
      <c r="M519" s="214"/>
      <c r="N519" s="215"/>
      <c r="O519" s="215"/>
      <c r="P519" s="215"/>
      <c r="Q519" s="215"/>
      <c r="R519" s="215"/>
      <c r="S519" s="215"/>
      <c r="T519" s="215"/>
      <c r="U519" s="215"/>
      <c r="V519" s="215"/>
      <c r="W519" s="215"/>
      <c r="X519" s="215"/>
      <c r="Y519" s="215"/>
      <c r="Z519" s="215"/>
      <c r="AA519" s="215"/>
      <c r="AB519" s="215"/>
      <c r="AC519" s="215"/>
      <c r="AD519" s="215"/>
      <c r="AE519" s="215"/>
      <c r="AF519" s="215"/>
      <c r="AG519" s="215"/>
      <c r="AH519" s="215"/>
      <c r="AI519" s="215"/>
      <c r="AJ519" s="215"/>
      <c r="AK519" s="215"/>
      <c r="AL519" s="215"/>
      <c r="AM519" s="215"/>
      <c r="AN519" s="215"/>
      <c r="AO519" s="215"/>
      <c r="AP519" s="215"/>
      <c r="AQ519" s="215"/>
      <c r="AR519" s="215"/>
      <c r="AS519" s="215"/>
      <c r="AT519" s="215"/>
      <c r="AU519" s="215"/>
      <c r="AV519" s="215"/>
      <c r="AW519" s="215"/>
      <c r="AX519" s="215"/>
      <c r="AY519" s="215"/>
      <c r="AZ519" s="215"/>
      <c r="BA519" s="215"/>
      <c r="BB519" s="215"/>
      <c r="BC519" s="215"/>
      <c r="BD519" s="215"/>
      <c r="BE519" s="215"/>
      <c r="BF519" s="215"/>
      <c r="BG519" s="215"/>
      <c r="BH519" s="215"/>
      <c r="BI519" s="215"/>
      <c r="BJ519" s="215"/>
      <c r="BK519" s="215"/>
      <c r="BL519" s="215"/>
      <c r="BM519" s="237">
        <v>20</v>
      </c>
    </row>
    <row r="520" spans="1:65">
      <c r="A520" s="30"/>
      <c r="B520" s="19">
        <v>1</v>
      </c>
      <c r="C520" s="9">
        <v>3</v>
      </c>
      <c r="D520" s="24">
        <v>0.05</v>
      </c>
      <c r="E520" s="24">
        <v>0.06</v>
      </c>
      <c r="F520" s="24">
        <v>6.8000000000000005E-2</v>
      </c>
      <c r="G520" s="239" t="s">
        <v>105</v>
      </c>
      <c r="H520" s="24">
        <v>5.7058268064060967E-2</v>
      </c>
      <c r="I520" s="24">
        <v>0.06</v>
      </c>
      <c r="J520" s="24">
        <v>7.0000000000000007E-2</v>
      </c>
      <c r="K520" s="24">
        <v>7.0000000000000007E-2</v>
      </c>
      <c r="L520" s="24">
        <v>0.09</v>
      </c>
      <c r="M520" s="214"/>
      <c r="N520" s="215"/>
      <c r="O520" s="215"/>
      <c r="P520" s="215"/>
      <c r="Q520" s="215"/>
      <c r="R520" s="215"/>
      <c r="S520" s="215"/>
      <c r="T520" s="215"/>
      <c r="U520" s="215"/>
      <c r="V520" s="215"/>
      <c r="W520" s="215"/>
      <c r="X520" s="215"/>
      <c r="Y520" s="215"/>
      <c r="Z520" s="215"/>
      <c r="AA520" s="215"/>
      <c r="AB520" s="215"/>
      <c r="AC520" s="215"/>
      <c r="AD520" s="215"/>
      <c r="AE520" s="215"/>
      <c r="AF520" s="215"/>
      <c r="AG520" s="215"/>
      <c r="AH520" s="215"/>
      <c r="AI520" s="215"/>
      <c r="AJ520" s="215"/>
      <c r="AK520" s="215"/>
      <c r="AL520" s="215"/>
      <c r="AM520" s="215"/>
      <c r="AN520" s="215"/>
      <c r="AO520" s="215"/>
      <c r="AP520" s="215"/>
      <c r="AQ520" s="215"/>
      <c r="AR520" s="215"/>
      <c r="AS520" s="215"/>
      <c r="AT520" s="215"/>
      <c r="AU520" s="215"/>
      <c r="AV520" s="215"/>
      <c r="AW520" s="215"/>
      <c r="AX520" s="215"/>
      <c r="AY520" s="215"/>
      <c r="AZ520" s="215"/>
      <c r="BA520" s="215"/>
      <c r="BB520" s="215"/>
      <c r="BC520" s="215"/>
      <c r="BD520" s="215"/>
      <c r="BE520" s="215"/>
      <c r="BF520" s="215"/>
      <c r="BG520" s="215"/>
      <c r="BH520" s="215"/>
      <c r="BI520" s="215"/>
      <c r="BJ520" s="215"/>
      <c r="BK520" s="215"/>
      <c r="BL520" s="215"/>
      <c r="BM520" s="237">
        <v>16</v>
      </c>
    </row>
    <row r="521" spans="1:65">
      <c r="A521" s="30"/>
      <c r="B521" s="19">
        <v>1</v>
      </c>
      <c r="C521" s="9">
        <v>4</v>
      </c>
      <c r="D521" s="24">
        <v>0.05</v>
      </c>
      <c r="E521" s="24">
        <v>7.0000000000000007E-2</v>
      </c>
      <c r="F521" s="24">
        <v>6.5000000000000002E-2</v>
      </c>
      <c r="G521" s="239" t="s">
        <v>105</v>
      </c>
      <c r="H521" s="24">
        <v>5.8165053129888906E-2</v>
      </c>
      <c r="I521" s="24">
        <v>0.06</v>
      </c>
      <c r="J521" s="238">
        <v>0.08</v>
      </c>
      <c r="K521" s="24">
        <v>7.0000000000000007E-2</v>
      </c>
      <c r="L521" s="24">
        <v>0.08</v>
      </c>
      <c r="M521" s="214"/>
      <c r="N521" s="215"/>
      <c r="O521" s="215"/>
      <c r="P521" s="215"/>
      <c r="Q521" s="215"/>
      <c r="R521" s="215"/>
      <c r="S521" s="215"/>
      <c r="T521" s="215"/>
      <c r="U521" s="215"/>
      <c r="V521" s="215"/>
      <c r="W521" s="215"/>
      <c r="X521" s="215"/>
      <c r="Y521" s="215"/>
      <c r="Z521" s="215"/>
      <c r="AA521" s="215"/>
      <c r="AB521" s="215"/>
      <c r="AC521" s="215"/>
      <c r="AD521" s="215"/>
      <c r="AE521" s="215"/>
      <c r="AF521" s="215"/>
      <c r="AG521" s="215"/>
      <c r="AH521" s="215"/>
      <c r="AI521" s="215"/>
      <c r="AJ521" s="215"/>
      <c r="AK521" s="215"/>
      <c r="AL521" s="215"/>
      <c r="AM521" s="215"/>
      <c r="AN521" s="215"/>
      <c r="AO521" s="215"/>
      <c r="AP521" s="215"/>
      <c r="AQ521" s="215"/>
      <c r="AR521" s="215"/>
      <c r="AS521" s="215"/>
      <c r="AT521" s="215"/>
      <c r="AU521" s="215"/>
      <c r="AV521" s="215"/>
      <c r="AW521" s="215"/>
      <c r="AX521" s="215"/>
      <c r="AY521" s="215"/>
      <c r="AZ521" s="215"/>
      <c r="BA521" s="215"/>
      <c r="BB521" s="215"/>
      <c r="BC521" s="215"/>
      <c r="BD521" s="215"/>
      <c r="BE521" s="215"/>
      <c r="BF521" s="215"/>
      <c r="BG521" s="215"/>
      <c r="BH521" s="215"/>
      <c r="BI521" s="215"/>
      <c r="BJ521" s="215"/>
      <c r="BK521" s="215"/>
      <c r="BL521" s="215"/>
      <c r="BM521" s="237">
        <v>6.5640865554178945E-2</v>
      </c>
    </row>
    <row r="522" spans="1:65">
      <c r="A522" s="30"/>
      <c r="B522" s="19">
        <v>1</v>
      </c>
      <c r="C522" s="9">
        <v>5</v>
      </c>
      <c r="D522" s="24">
        <v>0.05</v>
      </c>
      <c r="E522" s="24">
        <v>7.0000000000000007E-2</v>
      </c>
      <c r="F522" s="24">
        <v>6.6000000000000003E-2</v>
      </c>
      <c r="G522" s="239" t="s">
        <v>105</v>
      </c>
      <c r="H522" s="24">
        <v>5.7501198167608257E-2</v>
      </c>
      <c r="I522" s="24">
        <v>0.06</v>
      </c>
      <c r="J522" s="24">
        <v>7.0000000000000007E-2</v>
      </c>
      <c r="K522" s="24">
        <v>7.0000000000000007E-2</v>
      </c>
      <c r="L522" s="24">
        <v>0.08</v>
      </c>
      <c r="M522" s="214"/>
      <c r="N522" s="215"/>
      <c r="O522" s="215"/>
      <c r="P522" s="215"/>
      <c r="Q522" s="215"/>
      <c r="R522" s="215"/>
      <c r="S522" s="215"/>
      <c r="T522" s="215"/>
      <c r="U522" s="215"/>
      <c r="V522" s="215"/>
      <c r="W522" s="215"/>
      <c r="X522" s="215"/>
      <c r="Y522" s="215"/>
      <c r="Z522" s="215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  <c r="AL522" s="215"/>
      <c r="AM522" s="215"/>
      <c r="AN522" s="215"/>
      <c r="AO522" s="215"/>
      <c r="AP522" s="215"/>
      <c r="AQ522" s="215"/>
      <c r="AR522" s="215"/>
      <c r="AS522" s="215"/>
      <c r="AT522" s="215"/>
      <c r="AU522" s="215"/>
      <c r="AV522" s="215"/>
      <c r="AW522" s="215"/>
      <c r="AX522" s="215"/>
      <c r="AY522" s="215"/>
      <c r="AZ522" s="215"/>
      <c r="BA522" s="215"/>
      <c r="BB522" s="215"/>
      <c r="BC522" s="215"/>
      <c r="BD522" s="215"/>
      <c r="BE522" s="215"/>
      <c r="BF522" s="215"/>
      <c r="BG522" s="215"/>
      <c r="BH522" s="215"/>
      <c r="BI522" s="215"/>
      <c r="BJ522" s="215"/>
      <c r="BK522" s="215"/>
      <c r="BL522" s="215"/>
      <c r="BM522" s="237">
        <v>97</v>
      </c>
    </row>
    <row r="523" spans="1:65">
      <c r="A523" s="30"/>
      <c r="B523" s="19">
        <v>1</v>
      </c>
      <c r="C523" s="9">
        <v>6</v>
      </c>
      <c r="D523" s="24">
        <v>0.05</v>
      </c>
      <c r="E523" s="24">
        <v>7.0000000000000007E-2</v>
      </c>
      <c r="F523" s="24">
        <v>6.6000000000000003E-2</v>
      </c>
      <c r="G523" s="239" t="s">
        <v>105</v>
      </c>
      <c r="H523" s="24">
        <v>5.7488111780341182E-2</v>
      </c>
      <c r="I523" s="24">
        <v>0.06</v>
      </c>
      <c r="J523" s="24">
        <v>7.0000000000000007E-2</v>
      </c>
      <c r="K523" s="24">
        <v>7.0000000000000007E-2</v>
      </c>
      <c r="L523" s="24">
        <v>0.08</v>
      </c>
      <c r="M523" s="214"/>
      <c r="N523" s="215"/>
      <c r="O523" s="215"/>
      <c r="P523" s="215"/>
      <c r="Q523" s="215"/>
      <c r="R523" s="215"/>
      <c r="S523" s="215"/>
      <c r="T523" s="215"/>
      <c r="U523" s="215"/>
      <c r="V523" s="215"/>
      <c r="W523" s="215"/>
      <c r="X523" s="215"/>
      <c r="Y523" s="215"/>
      <c r="Z523" s="215"/>
      <c r="AA523" s="215"/>
      <c r="AB523" s="215"/>
      <c r="AC523" s="215"/>
      <c r="AD523" s="215"/>
      <c r="AE523" s="215"/>
      <c r="AF523" s="215"/>
      <c r="AG523" s="215"/>
      <c r="AH523" s="215"/>
      <c r="AI523" s="215"/>
      <c r="AJ523" s="215"/>
      <c r="AK523" s="215"/>
      <c r="AL523" s="215"/>
      <c r="AM523" s="215"/>
      <c r="AN523" s="215"/>
      <c r="AO523" s="215"/>
      <c r="AP523" s="215"/>
      <c r="AQ523" s="215"/>
      <c r="AR523" s="215"/>
      <c r="AS523" s="215"/>
      <c r="AT523" s="215"/>
      <c r="AU523" s="215"/>
      <c r="AV523" s="215"/>
      <c r="AW523" s="215"/>
      <c r="AX523" s="215"/>
      <c r="AY523" s="215"/>
      <c r="AZ523" s="215"/>
      <c r="BA523" s="215"/>
      <c r="BB523" s="215"/>
      <c r="BC523" s="215"/>
      <c r="BD523" s="215"/>
      <c r="BE523" s="215"/>
      <c r="BF523" s="215"/>
      <c r="BG523" s="215"/>
      <c r="BH523" s="215"/>
      <c r="BI523" s="215"/>
      <c r="BJ523" s="215"/>
      <c r="BK523" s="215"/>
      <c r="BL523" s="215"/>
      <c r="BM523" s="56"/>
    </row>
    <row r="524" spans="1:65">
      <c r="A524" s="30"/>
      <c r="B524" s="20" t="s">
        <v>258</v>
      </c>
      <c r="C524" s="12"/>
      <c r="D524" s="240">
        <v>5.1666666666666666E-2</v>
      </c>
      <c r="E524" s="240">
        <v>6.6666666666666666E-2</v>
      </c>
      <c r="F524" s="240">
        <v>6.5833333333333341E-2</v>
      </c>
      <c r="G524" s="240" t="s">
        <v>621</v>
      </c>
      <c r="H524" s="240">
        <v>5.9293591100098304E-2</v>
      </c>
      <c r="I524" s="240">
        <v>0.06</v>
      </c>
      <c r="J524" s="240">
        <v>7.166666666666667E-2</v>
      </c>
      <c r="K524" s="240">
        <v>7.0000000000000007E-2</v>
      </c>
      <c r="L524" s="240">
        <v>8.1666666666666679E-2</v>
      </c>
      <c r="M524" s="214"/>
      <c r="N524" s="215"/>
      <c r="O524" s="215"/>
      <c r="P524" s="215"/>
      <c r="Q524" s="215"/>
      <c r="R524" s="215"/>
      <c r="S524" s="215"/>
      <c r="T524" s="215"/>
      <c r="U524" s="215"/>
      <c r="V524" s="215"/>
      <c r="W524" s="215"/>
      <c r="X524" s="215"/>
      <c r="Y524" s="215"/>
      <c r="Z524" s="215"/>
      <c r="AA524" s="215"/>
      <c r="AB524" s="215"/>
      <c r="AC524" s="215"/>
      <c r="AD524" s="215"/>
      <c r="AE524" s="215"/>
      <c r="AF524" s="215"/>
      <c r="AG524" s="215"/>
      <c r="AH524" s="215"/>
      <c r="AI524" s="215"/>
      <c r="AJ524" s="215"/>
      <c r="AK524" s="215"/>
      <c r="AL524" s="215"/>
      <c r="AM524" s="215"/>
      <c r="AN524" s="215"/>
      <c r="AO524" s="215"/>
      <c r="AP524" s="215"/>
      <c r="AQ524" s="215"/>
      <c r="AR524" s="215"/>
      <c r="AS524" s="215"/>
      <c r="AT524" s="215"/>
      <c r="AU524" s="215"/>
      <c r="AV524" s="215"/>
      <c r="AW524" s="215"/>
      <c r="AX524" s="215"/>
      <c r="AY524" s="215"/>
      <c r="AZ524" s="215"/>
      <c r="BA524" s="215"/>
      <c r="BB524" s="215"/>
      <c r="BC524" s="215"/>
      <c r="BD524" s="215"/>
      <c r="BE524" s="215"/>
      <c r="BF524" s="215"/>
      <c r="BG524" s="215"/>
      <c r="BH524" s="215"/>
      <c r="BI524" s="215"/>
      <c r="BJ524" s="215"/>
      <c r="BK524" s="215"/>
      <c r="BL524" s="215"/>
      <c r="BM524" s="56"/>
    </row>
    <row r="525" spans="1:65">
      <c r="A525" s="30"/>
      <c r="B525" s="3" t="s">
        <v>259</v>
      </c>
      <c r="C525" s="29"/>
      <c r="D525" s="24">
        <v>0.05</v>
      </c>
      <c r="E525" s="24">
        <v>7.0000000000000007E-2</v>
      </c>
      <c r="F525" s="24">
        <v>6.6000000000000003E-2</v>
      </c>
      <c r="G525" s="24" t="s">
        <v>621</v>
      </c>
      <c r="H525" s="24">
        <v>5.7833125648748582E-2</v>
      </c>
      <c r="I525" s="24">
        <v>0.06</v>
      </c>
      <c r="J525" s="24">
        <v>7.0000000000000007E-2</v>
      </c>
      <c r="K525" s="24">
        <v>7.0000000000000007E-2</v>
      </c>
      <c r="L525" s="24">
        <v>0.08</v>
      </c>
      <c r="M525" s="214"/>
      <c r="N525" s="215"/>
      <c r="O525" s="215"/>
      <c r="P525" s="215"/>
      <c r="Q525" s="215"/>
      <c r="R525" s="215"/>
      <c r="S525" s="215"/>
      <c r="T525" s="215"/>
      <c r="U525" s="215"/>
      <c r="V525" s="215"/>
      <c r="W525" s="215"/>
      <c r="X525" s="215"/>
      <c r="Y525" s="215"/>
      <c r="Z525" s="215"/>
      <c r="AA525" s="215"/>
      <c r="AB525" s="215"/>
      <c r="AC525" s="215"/>
      <c r="AD525" s="215"/>
      <c r="AE525" s="215"/>
      <c r="AF525" s="215"/>
      <c r="AG525" s="215"/>
      <c r="AH525" s="215"/>
      <c r="AI525" s="215"/>
      <c r="AJ525" s="215"/>
      <c r="AK525" s="215"/>
      <c r="AL525" s="215"/>
      <c r="AM525" s="215"/>
      <c r="AN525" s="215"/>
      <c r="AO525" s="215"/>
      <c r="AP525" s="215"/>
      <c r="AQ525" s="215"/>
      <c r="AR525" s="215"/>
      <c r="AS525" s="215"/>
      <c r="AT525" s="215"/>
      <c r="AU525" s="215"/>
      <c r="AV525" s="215"/>
      <c r="AW525" s="215"/>
      <c r="AX525" s="215"/>
      <c r="AY525" s="215"/>
      <c r="AZ525" s="215"/>
      <c r="BA525" s="215"/>
      <c r="BB525" s="215"/>
      <c r="BC525" s="215"/>
      <c r="BD525" s="215"/>
      <c r="BE525" s="215"/>
      <c r="BF525" s="215"/>
      <c r="BG525" s="215"/>
      <c r="BH525" s="215"/>
      <c r="BI525" s="215"/>
      <c r="BJ525" s="215"/>
      <c r="BK525" s="215"/>
      <c r="BL525" s="215"/>
      <c r="BM525" s="56"/>
    </row>
    <row r="526" spans="1:65">
      <c r="A526" s="30"/>
      <c r="B526" s="3" t="s">
        <v>260</v>
      </c>
      <c r="C526" s="29"/>
      <c r="D526" s="24">
        <v>4.0824829046386272E-3</v>
      </c>
      <c r="E526" s="24">
        <v>5.1639777949432268E-3</v>
      </c>
      <c r="F526" s="24">
        <v>1.3291601358251268E-3</v>
      </c>
      <c r="G526" s="24" t="s">
        <v>621</v>
      </c>
      <c r="H526" s="24">
        <v>2.745993108103095E-3</v>
      </c>
      <c r="I526" s="24">
        <v>0</v>
      </c>
      <c r="J526" s="24">
        <v>4.082482904638628E-3</v>
      </c>
      <c r="K526" s="24">
        <v>0</v>
      </c>
      <c r="L526" s="24">
        <v>4.0824829046386289E-3</v>
      </c>
      <c r="M526" s="214"/>
      <c r="N526" s="215"/>
      <c r="O526" s="215"/>
      <c r="P526" s="215"/>
      <c r="Q526" s="215"/>
      <c r="R526" s="215"/>
      <c r="S526" s="215"/>
      <c r="T526" s="215"/>
      <c r="U526" s="215"/>
      <c r="V526" s="215"/>
      <c r="W526" s="215"/>
      <c r="X526" s="215"/>
      <c r="Y526" s="215"/>
      <c r="Z526" s="215"/>
      <c r="AA526" s="215"/>
      <c r="AB526" s="215"/>
      <c r="AC526" s="215"/>
      <c r="AD526" s="215"/>
      <c r="AE526" s="215"/>
      <c r="AF526" s="215"/>
      <c r="AG526" s="215"/>
      <c r="AH526" s="215"/>
      <c r="AI526" s="215"/>
      <c r="AJ526" s="215"/>
      <c r="AK526" s="215"/>
      <c r="AL526" s="215"/>
      <c r="AM526" s="215"/>
      <c r="AN526" s="215"/>
      <c r="AO526" s="215"/>
      <c r="AP526" s="215"/>
      <c r="AQ526" s="215"/>
      <c r="AR526" s="215"/>
      <c r="AS526" s="215"/>
      <c r="AT526" s="215"/>
      <c r="AU526" s="215"/>
      <c r="AV526" s="215"/>
      <c r="AW526" s="215"/>
      <c r="AX526" s="215"/>
      <c r="AY526" s="215"/>
      <c r="AZ526" s="215"/>
      <c r="BA526" s="215"/>
      <c r="BB526" s="215"/>
      <c r="BC526" s="215"/>
      <c r="BD526" s="215"/>
      <c r="BE526" s="215"/>
      <c r="BF526" s="215"/>
      <c r="BG526" s="215"/>
      <c r="BH526" s="215"/>
      <c r="BI526" s="215"/>
      <c r="BJ526" s="215"/>
      <c r="BK526" s="215"/>
      <c r="BL526" s="215"/>
      <c r="BM526" s="56"/>
    </row>
    <row r="527" spans="1:65">
      <c r="A527" s="30"/>
      <c r="B527" s="3" t="s">
        <v>86</v>
      </c>
      <c r="C527" s="29"/>
      <c r="D527" s="13">
        <v>7.9015798154296005E-2</v>
      </c>
      <c r="E527" s="13">
        <v>7.7459666924148407E-2</v>
      </c>
      <c r="F527" s="13">
        <v>2.0189774215065213E-2</v>
      </c>
      <c r="G527" s="13" t="s">
        <v>621</v>
      </c>
      <c r="H527" s="13">
        <v>4.6311802964798712E-2</v>
      </c>
      <c r="I527" s="13">
        <v>0</v>
      </c>
      <c r="J527" s="13">
        <v>5.6964877739143646E-2</v>
      </c>
      <c r="K527" s="13">
        <v>0</v>
      </c>
      <c r="L527" s="13">
        <v>4.9989586587411775E-2</v>
      </c>
      <c r="M527" s="155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261</v>
      </c>
      <c r="C528" s="29"/>
      <c r="D528" s="13">
        <v>-0.21288870537482774</v>
      </c>
      <c r="E528" s="13">
        <v>1.5627476935706097E-2</v>
      </c>
      <c r="F528" s="13">
        <v>2.9321334740100014E-3</v>
      </c>
      <c r="G528" s="13" t="s">
        <v>621</v>
      </c>
      <c r="H528" s="13">
        <v>-9.6696995088245696E-2</v>
      </c>
      <c r="I528" s="13">
        <v>-8.5935270757864446E-2</v>
      </c>
      <c r="J528" s="13">
        <v>9.1799537705884227E-2</v>
      </c>
      <c r="K528" s="13">
        <v>6.6408850782491591E-2</v>
      </c>
      <c r="L528" s="13">
        <v>0.24414365924624026</v>
      </c>
      <c r="M528" s="155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46" t="s">
        <v>262</v>
      </c>
      <c r="C529" s="47"/>
      <c r="D529" s="45">
        <v>1.64</v>
      </c>
      <c r="E529" s="45">
        <v>0.1</v>
      </c>
      <c r="F529" s="45">
        <v>0</v>
      </c>
      <c r="G529" s="45">
        <v>1.83</v>
      </c>
      <c r="H529" s="45">
        <v>0.76</v>
      </c>
      <c r="I529" s="45">
        <v>0.67</v>
      </c>
      <c r="J529" s="45">
        <v>0.67</v>
      </c>
      <c r="K529" s="45">
        <v>0.48</v>
      </c>
      <c r="L529" s="45">
        <v>1.83</v>
      </c>
      <c r="M529" s="155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B530" s="31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BM530" s="55"/>
    </row>
    <row r="531" spans="1:65" ht="15">
      <c r="B531" s="8" t="s">
        <v>522</v>
      </c>
      <c r="BM531" s="28" t="s">
        <v>66</v>
      </c>
    </row>
    <row r="532" spans="1:65" ht="15">
      <c r="A532" s="25" t="s">
        <v>55</v>
      </c>
      <c r="B532" s="18" t="s">
        <v>110</v>
      </c>
      <c r="C532" s="15" t="s">
        <v>111</v>
      </c>
      <c r="D532" s="16" t="s">
        <v>225</v>
      </c>
      <c r="E532" s="17" t="s">
        <v>225</v>
      </c>
      <c r="F532" s="17" t="s">
        <v>225</v>
      </c>
      <c r="G532" s="17" t="s">
        <v>225</v>
      </c>
      <c r="H532" s="17" t="s">
        <v>225</v>
      </c>
      <c r="I532" s="17" t="s">
        <v>225</v>
      </c>
      <c r="J532" s="17" t="s">
        <v>225</v>
      </c>
      <c r="K532" s="17" t="s">
        <v>225</v>
      </c>
      <c r="L532" s="17" t="s">
        <v>225</v>
      </c>
      <c r="M532" s="17" t="s">
        <v>225</v>
      </c>
      <c r="N532" s="17" t="s">
        <v>225</v>
      </c>
      <c r="O532" s="17" t="s">
        <v>225</v>
      </c>
      <c r="P532" s="17" t="s">
        <v>225</v>
      </c>
      <c r="Q532" s="17" t="s">
        <v>225</v>
      </c>
      <c r="R532" s="17" t="s">
        <v>225</v>
      </c>
      <c r="S532" s="17" t="s">
        <v>225</v>
      </c>
      <c r="T532" s="17" t="s">
        <v>225</v>
      </c>
      <c r="U532" s="17" t="s">
        <v>225</v>
      </c>
      <c r="V532" s="17" t="s">
        <v>225</v>
      </c>
      <c r="W532" s="17" t="s">
        <v>225</v>
      </c>
      <c r="X532" s="155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1</v>
      </c>
    </row>
    <row r="533" spans="1:65">
      <c r="A533" s="30"/>
      <c r="B533" s="19" t="s">
        <v>226</v>
      </c>
      <c r="C533" s="9" t="s">
        <v>226</v>
      </c>
      <c r="D533" s="153" t="s">
        <v>228</v>
      </c>
      <c r="E533" s="154" t="s">
        <v>229</v>
      </c>
      <c r="F533" s="154" t="s">
        <v>231</v>
      </c>
      <c r="G533" s="154" t="s">
        <v>232</v>
      </c>
      <c r="H533" s="154" t="s">
        <v>233</v>
      </c>
      <c r="I533" s="154" t="s">
        <v>234</v>
      </c>
      <c r="J533" s="154" t="s">
        <v>235</v>
      </c>
      <c r="K533" s="154" t="s">
        <v>236</v>
      </c>
      <c r="L533" s="154" t="s">
        <v>237</v>
      </c>
      <c r="M533" s="154" t="s">
        <v>238</v>
      </c>
      <c r="N533" s="154" t="s">
        <v>239</v>
      </c>
      <c r="O533" s="154" t="s">
        <v>241</v>
      </c>
      <c r="P533" s="154" t="s">
        <v>242</v>
      </c>
      <c r="Q533" s="154" t="s">
        <v>243</v>
      </c>
      <c r="R533" s="154" t="s">
        <v>244</v>
      </c>
      <c r="S533" s="154" t="s">
        <v>245</v>
      </c>
      <c r="T533" s="154" t="s">
        <v>247</v>
      </c>
      <c r="U533" s="154" t="s">
        <v>249</v>
      </c>
      <c r="V533" s="154" t="s">
        <v>250</v>
      </c>
      <c r="W533" s="154" t="s">
        <v>251</v>
      </c>
      <c r="X533" s="155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 t="s">
        <v>1</v>
      </c>
    </row>
    <row r="534" spans="1:65">
      <c r="A534" s="30"/>
      <c r="B534" s="19"/>
      <c r="C534" s="9"/>
      <c r="D534" s="10" t="s">
        <v>266</v>
      </c>
      <c r="E534" s="11" t="s">
        <v>287</v>
      </c>
      <c r="F534" s="11" t="s">
        <v>286</v>
      </c>
      <c r="G534" s="11" t="s">
        <v>286</v>
      </c>
      <c r="H534" s="11" t="s">
        <v>266</v>
      </c>
      <c r="I534" s="11" t="s">
        <v>286</v>
      </c>
      <c r="J534" s="11" t="s">
        <v>286</v>
      </c>
      <c r="K534" s="11" t="s">
        <v>266</v>
      </c>
      <c r="L534" s="11" t="s">
        <v>286</v>
      </c>
      <c r="M534" s="11" t="s">
        <v>287</v>
      </c>
      <c r="N534" s="11" t="s">
        <v>266</v>
      </c>
      <c r="O534" s="11" t="s">
        <v>266</v>
      </c>
      <c r="P534" s="11" t="s">
        <v>287</v>
      </c>
      <c r="Q534" s="11" t="s">
        <v>287</v>
      </c>
      <c r="R534" s="11" t="s">
        <v>287</v>
      </c>
      <c r="S534" s="11" t="s">
        <v>286</v>
      </c>
      <c r="T534" s="11" t="s">
        <v>287</v>
      </c>
      <c r="U534" s="11" t="s">
        <v>286</v>
      </c>
      <c r="V534" s="11" t="s">
        <v>287</v>
      </c>
      <c r="W534" s="11" t="s">
        <v>286</v>
      </c>
      <c r="X534" s="155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3</v>
      </c>
    </row>
    <row r="535" spans="1:65">
      <c r="A535" s="30"/>
      <c r="B535" s="19"/>
      <c r="C535" s="9"/>
      <c r="D535" s="26" t="s">
        <v>289</v>
      </c>
      <c r="E535" s="26" t="s">
        <v>290</v>
      </c>
      <c r="F535" s="26" t="s">
        <v>290</v>
      </c>
      <c r="G535" s="26" t="s">
        <v>293</v>
      </c>
      <c r="H535" s="26" t="s">
        <v>291</v>
      </c>
      <c r="I535" s="26" t="s">
        <v>293</v>
      </c>
      <c r="J535" s="26" t="s">
        <v>293</v>
      </c>
      <c r="K535" s="26" t="s">
        <v>117</v>
      </c>
      <c r="L535" s="26" t="s">
        <v>290</v>
      </c>
      <c r="M535" s="26" t="s">
        <v>291</v>
      </c>
      <c r="N535" s="26" t="s">
        <v>289</v>
      </c>
      <c r="O535" s="26" t="s">
        <v>291</v>
      </c>
      <c r="P535" s="26" t="s">
        <v>291</v>
      </c>
      <c r="Q535" s="26" t="s">
        <v>293</v>
      </c>
      <c r="R535" s="26" t="s">
        <v>290</v>
      </c>
      <c r="S535" s="26" t="s">
        <v>290</v>
      </c>
      <c r="T535" s="26" t="s">
        <v>290</v>
      </c>
      <c r="U535" s="26" t="s">
        <v>293</v>
      </c>
      <c r="V535" s="26" t="s">
        <v>289</v>
      </c>
      <c r="W535" s="26" t="s">
        <v>289</v>
      </c>
      <c r="X535" s="155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3</v>
      </c>
    </row>
    <row r="536" spans="1:65">
      <c r="A536" s="30"/>
      <c r="B536" s="18">
        <v>1</v>
      </c>
      <c r="C536" s="14">
        <v>1</v>
      </c>
      <c r="D536" s="234">
        <v>0.08</v>
      </c>
      <c r="E536" s="234">
        <v>7.0000000000000007E-2</v>
      </c>
      <c r="F536" s="234">
        <v>7.6999999999999999E-2</v>
      </c>
      <c r="G536" s="234">
        <v>0.09</v>
      </c>
      <c r="H536" s="234">
        <v>7.0000000000000007E-2</v>
      </c>
      <c r="I536" s="234">
        <v>0.09</v>
      </c>
      <c r="J536" s="234">
        <v>0.09</v>
      </c>
      <c r="K536" s="234">
        <v>0.09</v>
      </c>
      <c r="L536" s="234">
        <v>7.1999999999999995E-2</v>
      </c>
      <c r="M536" s="234">
        <v>0.09</v>
      </c>
      <c r="N536" s="234">
        <v>8.4041731759999988E-2</v>
      </c>
      <c r="O536" s="234">
        <v>7.0000000000000007E-2</v>
      </c>
      <c r="P536" s="234">
        <v>0.09</v>
      </c>
      <c r="Q536" s="234">
        <v>0.1</v>
      </c>
      <c r="R536" s="234">
        <v>0.08</v>
      </c>
      <c r="S536" s="234">
        <v>7.7743350000000003E-2</v>
      </c>
      <c r="T536" s="234">
        <v>0.08</v>
      </c>
      <c r="U536" s="236">
        <v>0.1</v>
      </c>
      <c r="V536" s="234">
        <v>7.0000000000000007E-2</v>
      </c>
      <c r="W536" s="234">
        <v>6.8786600000000003E-2</v>
      </c>
      <c r="X536" s="214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15"/>
      <c r="AT536" s="215"/>
      <c r="AU536" s="215"/>
      <c r="AV536" s="215"/>
      <c r="AW536" s="215"/>
      <c r="AX536" s="215"/>
      <c r="AY536" s="215"/>
      <c r="AZ536" s="215"/>
      <c r="BA536" s="215"/>
      <c r="BB536" s="215"/>
      <c r="BC536" s="215"/>
      <c r="BD536" s="215"/>
      <c r="BE536" s="215"/>
      <c r="BF536" s="215"/>
      <c r="BG536" s="215"/>
      <c r="BH536" s="215"/>
      <c r="BI536" s="215"/>
      <c r="BJ536" s="215"/>
      <c r="BK536" s="215"/>
      <c r="BL536" s="215"/>
      <c r="BM536" s="237">
        <v>1</v>
      </c>
    </row>
    <row r="537" spans="1:65">
      <c r="A537" s="30"/>
      <c r="B537" s="19">
        <v>1</v>
      </c>
      <c r="C537" s="9">
        <v>2</v>
      </c>
      <c r="D537" s="24">
        <v>0.08</v>
      </c>
      <c r="E537" s="24">
        <v>7.0000000000000007E-2</v>
      </c>
      <c r="F537" s="24">
        <v>7.8E-2</v>
      </c>
      <c r="G537" s="24">
        <v>0.09</v>
      </c>
      <c r="H537" s="24">
        <v>7.0000000000000007E-2</v>
      </c>
      <c r="I537" s="24">
        <v>0.08</v>
      </c>
      <c r="J537" s="24">
        <v>0.1</v>
      </c>
      <c r="K537" s="24">
        <v>0.09</v>
      </c>
      <c r="L537" s="24">
        <v>7.3999999999999996E-2</v>
      </c>
      <c r="M537" s="24">
        <v>0.09</v>
      </c>
      <c r="N537" s="24">
        <v>7.9613300109999979E-2</v>
      </c>
      <c r="O537" s="24">
        <v>7.0000000000000007E-2</v>
      </c>
      <c r="P537" s="24">
        <v>0.09</v>
      </c>
      <c r="Q537" s="24">
        <v>0.1</v>
      </c>
      <c r="R537" s="24">
        <v>0.08</v>
      </c>
      <c r="S537" s="24">
        <v>7.7566049999999997E-2</v>
      </c>
      <c r="T537" s="24">
        <v>0.08</v>
      </c>
      <c r="U537" s="239">
        <v>0.1</v>
      </c>
      <c r="V537" s="24">
        <v>7.0000000000000007E-2</v>
      </c>
      <c r="W537" s="24">
        <v>7.3445266666666661E-2</v>
      </c>
      <c r="X537" s="214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215"/>
      <c r="AT537" s="215"/>
      <c r="AU537" s="215"/>
      <c r="AV537" s="215"/>
      <c r="AW537" s="215"/>
      <c r="AX537" s="215"/>
      <c r="AY537" s="215"/>
      <c r="AZ537" s="215"/>
      <c r="BA537" s="215"/>
      <c r="BB537" s="215"/>
      <c r="BC537" s="215"/>
      <c r="BD537" s="215"/>
      <c r="BE537" s="215"/>
      <c r="BF537" s="215"/>
      <c r="BG537" s="215"/>
      <c r="BH537" s="215"/>
      <c r="BI537" s="215"/>
      <c r="BJ537" s="215"/>
      <c r="BK537" s="215"/>
      <c r="BL537" s="215"/>
      <c r="BM537" s="237" t="e">
        <v>#N/A</v>
      </c>
    </row>
    <row r="538" spans="1:65">
      <c r="A538" s="30"/>
      <c r="B538" s="19">
        <v>1</v>
      </c>
      <c r="C538" s="9">
        <v>3</v>
      </c>
      <c r="D538" s="24">
        <v>0.08</v>
      </c>
      <c r="E538" s="24">
        <v>7.0000000000000007E-2</v>
      </c>
      <c r="F538" s="24">
        <v>7.6999999999999999E-2</v>
      </c>
      <c r="G538" s="24">
        <v>0.09</v>
      </c>
      <c r="H538" s="24">
        <v>7.0000000000000007E-2</v>
      </c>
      <c r="I538" s="24">
        <v>0.09</v>
      </c>
      <c r="J538" s="24">
        <v>0.1</v>
      </c>
      <c r="K538" s="24">
        <v>0.08</v>
      </c>
      <c r="L538" s="24">
        <v>6.9000000000000006E-2</v>
      </c>
      <c r="M538" s="24">
        <v>0.1</v>
      </c>
      <c r="N538" s="24">
        <v>8.2024514489999992E-2</v>
      </c>
      <c r="O538" s="24">
        <v>7.0000000000000007E-2</v>
      </c>
      <c r="P538" s="24">
        <v>0.09</v>
      </c>
      <c r="Q538" s="24">
        <v>0.1</v>
      </c>
      <c r="R538" s="24">
        <v>0.08</v>
      </c>
      <c r="S538" s="24">
        <v>7.7918760000000004E-2</v>
      </c>
      <c r="T538" s="24">
        <v>0.08</v>
      </c>
      <c r="U538" s="239">
        <v>0.1</v>
      </c>
      <c r="V538" s="24">
        <v>7.0000000000000007E-2</v>
      </c>
      <c r="W538" s="24">
        <v>7.2534533333333331E-2</v>
      </c>
      <c r="X538" s="214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215"/>
      <c r="AT538" s="215"/>
      <c r="AU538" s="215"/>
      <c r="AV538" s="215"/>
      <c r="AW538" s="215"/>
      <c r="AX538" s="215"/>
      <c r="AY538" s="215"/>
      <c r="AZ538" s="215"/>
      <c r="BA538" s="215"/>
      <c r="BB538" s="215"/>
      <c r="BC538" s="215"/>
      <c r="BD538" s="215"/>
      <c r="BE538" s="215"/>
      <c r="BF538" s="215"/>
      <c r="BG538" s="215"/>
      <c r="BH538" s="215"/>
      <c r="BI538" s="215"/>
      <c r="BJ538" s="215"/>
      <c r="BK538" s="215"/>
      <c r="BL538" s="215"/>
      <c r="BM538" s="237">
        <v>16</v>
      </c>
    </row>
    <row r="539" spans="1:65">
      <c r="A539" s="30"/>
      <c r="B539" s="19">
        <v>1</v>
      </c>
      <c r="C539" s="9">
        <v>4</v>
      </c>
      <c r="D539" s="24">
        <v>7.0000000000000007E-2</v>
      </c>
      <c r="E539" s="24">
        <v>7.0000000000000007E-2</v>
      </c>
      <c r="F539" s="24">
        <v>7.8E-2</v>
      </c>
      <c r="G539" s="24">
        <v>0.09</v>
      </c>
      <c r="H539" s="24">
        <v>7.0000000000000007E-2</v>
      </c>
      <c r="I539" s="24">
        <v>0.09</v>
      </c>
      <c r="J539" s="24">
        <v>0.1</v>
      </c>
      <c r="K539" s="24">
        <v>0.08</v>
      </c>
      <c r="L539" s="24">
        <v>7.6999999999999999E-2</v>
      </c>
      <c r="M539" s="24">
        <v>0.09</v>
      </c>
      <c r="N539" s="24">
        <v>7.9646284205000001E-2</v>
      </c>
      <c r="O539" s="24">
        <v>0.06</v>
      </c>
      <c r="P539" s="24">
        <v>0.09</v>
      </c>
      <c r="Q539" s="24">
        <v>0.09</v>
      </c>
      <c r="R539" s="24">
        <v>0.08</v>
      </c>
      <c r="S539" s="24">
        <v>7.7318550000000014E-2</v>
      </c>
      <c r="T539" s="24">
        <v>0.08</v>
      </c>
      <c r="U539" s="239">
        <v>0.1</v>
      </c>
      <c r="V539" s="24">
        <v>7.0000000000000007E-2</v>
      </c>
      <c r="W539" s="24">
        <v>7.2505433333333327E-2</v>
      </c>
      <c r="X539" s="214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215"/>
      <c r="AT539" s="215"/>
      <c r="AU539" s="215"/>
      <c r="AV539" s="215"/>
      <c r="AW539" s="215"/>
      <c r="AX539" s="215"/>
      <c r="AY539" s="215"/>
      <c r="AZ539" s="215"/>
      <c r="BA539" s="215"/>
      <c r="BB539" s="215"/>
      <c r="BC539" s="215"/>
      <c r="BD539" s="215"/>
      <c r="BE539" s="215"/>
      <c r="BF539" s="215"/>
      <c r="BG539" s="215"/>
      <c r="BH539" s="215"/>
      <c r="BI539" s="215"/>
      <c r="BJ539" s="215"/>
      <c r="BK539" s="215"/>
      <c r="BL539" s="215"/>
      <c r="BM539" s="237">
        <v>8.1153081565350879E-2</v>
      </c>
    </row>
    <row r="540" spans="1:65">
      <c r="A540" s="30"/>
      <c r="B540" s="19">
        <v>1</v>
      </c>
      <c r="C540" s="9">
        <v>5</v>
      </c>
      <c r="D540" s="24">
        <v>7.0000000000000007E-2</v>
      </c>
      <c r="E540" s="24">
        <v>7.0000000000000007E-2</v>
      </c>
      <c r="F540" s="24">
        <v>7.9000000000000001E-2</v>
      </c>
      <c r="G540" s="24">
        <v>0.09</v>
      </c>
      <c r="H540" s="24">
        <v>7.0000000000000007E-2</v>
      </c>
      <c r="I540" s="24">
        <v>0.09</v>
      </c>
      <c r="J540" s="24">
        <v>0.1</v>
      </c>
      <c r="K540" s="24">
        <v>0.09</v>
      </c>
      <c r="L540" s="24">
        <v>7.4999999999999997E-2</v>
      </c>
      <c r="M540" s="24">
        <v>0.09</v>
      </c>
      <c r="N540" s="24">
        <v>8.3073648700000002E-2</v>
      </c>
      <c r="O540" s="24">
        <v>7.0000000000000007E-2</v>
      </c>
      <c r="P540" s="24">
        <v>0.09</v>
      </c>
      <c r="Q540" s="24">
        <v>0.1</v>
      </c>
      <c r="R540" s="24">
        <v>0.08</v>
      </c>
      <c r="S540" s="24">
        <v>7.7564475000000008E-2</v>
      </c>
      <c r="T540" s="24">
        <v>0.08</v>
      </c>
      <c r="U540" s="239">
        <v>0.1</v>
      </c>
      <c r="V540" s="24">
        <v>7.0000000000000007E-2</v>
      </c>
      <c r="W540" s="24">
        <v>6.7209333333333329E-2</v>
      </c>
      <c r="X540" s="214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  <c r="AL540" s="215"/>
      <c r="AM540" s="215"/>
      <c r="AN540" s="215"/>
      <c r="AO540" s="215"/>
      <c r="AP540" s="215"/>
      <c r="AQ540" s="215"/>
      <c r="AR540" s="215"/>
      <c r="AS540" s="215"/>
      <c r="AT540" s="215"/>
      <c r="AU540" s="215"/>
      <c r="AV540" s="215"/>
      <c r="AW540" s="215"/>
      <c r="AX540" s="215"/>
      <c r="AY540" s="215"/>
      <c r="AZ540" s="215"/>
      <c r="BA540" s="215"/>
      <c r="BB540" s="215"/>
      <c r="BC540" s="215"/>
      <c r="BD540" s="215"/>
      <c r="BE540" s="215"/>
      <c r="BF540" s="215"/>
      <c r="BG540" s="215"/>
      <c r="BH540" s="215"/>
      <c r="BI540" s="215"/>
      <c r="BJ540" s="215"/>
      <c r="BK540" s="215"/>
      <c r="BL540" s="215"/>
      <c r="BM540" s="237">
        <v>98</v>
      </c>
    </row>
    <row r="541" spans="1:65">
      <c r="A541" s="30"/>
      <c r="B541" s="19">
        <v>1</v>
      </c>
      <c r="C541" s="9">
        <v>6</v>
      </c>
      <c r="D541" s="24">
        <v>0.08</v>
      </c>
      <c r="E541" s="24">
        <v>7.0000000000000007E-2</v>
      </c>
      <c r="F541" s="24">
        <v>0.08</v>
      </c>
      <c r="G541" s="24">
        <v>0.1</v>
      </c>
      <c r="H541" s="24">
        <v>0.08</v>
      </c>
      <c r="I541" s="24">
        <v>0.08</v>
      </c>
      <c r="J541" s="24">
        <v>0.1</v>
      </c>
      <c r="K541" s="24">
        <v>0.09</v>
      </c>
      <c r="L541" s="24">
        <v>7.4999999999999997E-2</v>
      </c>
      <c r="M541" s="24">
        <v>0.09</v>
      </c>
      <c r="N541" s="24">
        <v>7.696363468499999E-2</v>
      </c>
      <c r="O541" s="24">
        <v>7.0000000000000007E-2</v>
      </c>
      <c r="P541" s="24">
        <v>0.09</v>
      </c>
      <c r="Q541" s="24">
        <v>0.1</v>
      </c>
      <c r="R541" s="24">
        <v>0.09</v>
      </c>
      <c r="S541" s="24">
        <v>7.7410399500000004E-2</v>
      </c>
      <c r="T541" s="24">
        <v>0.08</v>
      </c>
      <c r="U541" s="239">
        <v>0.1</v>
      </c>
      <c r="V541" s="24">
        <v>7.0000000000000007E-2</v>
      </c>
      <c r="W541" s="24">
        <v>6.5085433333333331E-2</v>
      </c>
      <c r="X541" s="214"/>
      <c r="Y541" s="215"/>
      <c r="Z541" s="215"/>
      <c r="AA541" s="215"/>
      <c r="AB541" s="215"/>
      <c r="AC541" s="215"/>
      <c r="AD541" s="215"/>
      <c r="AE541" s="215"/>
      <c r="AF541" s="215"/>
      <c r="AG541" s="215"/>
      <c r="AH541" s="215"/>
      <c r="AI541" s="215"/>
      <c r="AJ541" s="215"/>
      <c r="AK541" s="215"/>
      <c r="AL541" s="215"/>
      <c r="AM541" s="215"/>
      <c r="AN541" s="215"/>
      <c r="AO541" s="215"/>
      <c r="AP541" s="215"/>
      <c r="AQ541" s="215"/>
      <c r="AR541" s="215"/>
      <c r="AS541" s="215"/>
      <c r="AT541" s="215"/>
      <c r="AU541" s="215"/>
      <c r="AV541" s="215"/>
      <c r="AW541" s="215"/>
      <c r="AX541" s="215"/>
      <c r="AY541" s="215"/>
      <c r="AZ541" s="215"/>
      <c r="BA541" s="215"/>
      <c r="BB541" s="215"/>
      <c r="BC541" s="215"/>
      <c r="BD541" s="215"/>
      <c r="BE541" s="215"/>
      <c r="BF541" s="215"/>
      <c r="BG541" s="215"/>
      <c r="BH541" s="215"/>
      <c r="BI541" s="215"/>
      <c r="BJ541" s="215"/>
      <c r="BK541" s="215"/>
      <c r="BL541" s="215"/>
      <c r="BM541" s="56"/>
    </row>
    <row r="542" spans="1:65">
      <c r="A542" s="30"/>
      <c r="B542" s="20" t="s">
        <v>258</v>
      </c>
      <c r="C542" s="12"/>
      <c r="D542" s="240">
        <v>7.6666666666666675E-2</v>
      </c>
      <c r="E542" s="240">
        <v>7.0000000000000007E-2</v>
      </c>
      <c r="F542" s="240">
        <v>7.8166666666666676E-2</v>
      </c>
      <c r="G542" s="240">
        <v>9.166666666666666E-2</v>
      </c>
      <c r="H542" s="240">
        <v>7.166666666666667E-2</v>
      </c>
      <c r="I542" s="240">
        <v>8.6666666666666656E-2</v>
      </c>
      <c r="J542" s="240">
        <v>9.8333333333333328E-2</v>
      </c>
      <c r="K542" s="240">
        <v>8.666666666666667E-2</v>
      </c>
      <c r="L542" s="240">
        <v>7.3666666666666672E-2</v>
      </c>
      <c r="M542" s="240">
        <v>9.166666666666666E-2</v>
      </c>
      <c r="N542" s="240">
        <v>8.0893852325000001E-2</v>
      </c>
      <c r="O542" s="240">
        <v>6.8333333333333343E-2</v>
      </c>
      <c r="P542" s="240">
        <v>8.9999999999999983E-2</v>
      </c>
      <c r="Q542" s="240">
        <v>9.8333333333333328E-2</v>
      </c>
      <c r="R542" s="240">
        <v>8.1666666666666665E-2</v>
      </c>
      <c r="S542" s="240">
        <v>7.7586930750000005E-2</v>
      </c>
      <c r="T542" s="240">
        <v>0.08</v>
      </c>
      <c r="U542" s="240">
        <v>9.9999999999999992E-2</v>
      </c>
      <c r="V542" s="240">
        <v>7.0000000000000007E-2</v>
      </c>
      <c r="W542" s="240">
        <v>6.9927766666666655E-2</v>
      </c>
      <c r="X542" s="214"/>
      <c r="Y542" s="215"/>
      <c r="Z542" s="215"/>
      <c r="AA542" s="215"/>
      <c r="AB542" s="215"/>
      <c r="AC542" s="215"/>
      <c r="AD542" s="215"/>
      <c r="AE542" s="215"/>
      <c r="AF542" s="215"/>
      <c r="AG542" s="215"/>
      <c r="AH542" s="215"/>
      <c r="AI542" s="215"/>
      <c r="AJ542" s="215"/>
      <c r="AK542" s="215"/>
      <c r="AL542" s="215"/>
      <c r="AM542" s="215"/>
      <c r="AN542" s="215"/>
      <c r="AO542" s="215"/>
      <c r="AP542" s="215"/>
      <c r="AQ542" s="215"/>
      <c r="AR542" s="215"/>
      <c r="AS542" s="215"/>
      <c r="AT542" s="215"/>
      <c r="AU542" s="215"/>
      <c r="AV542" s="215"/>
      <c r="AW542" s="215"/>
      <c r="AX542" s="215"/>
      <c r="AY542" s="215"/>
      <c r="AZ542" s="215"/>
      <c r="BA542" s="215"/>
      <c r="BB542" s="215"/>
      <c r="BC542" s="215"/>
      <c r="BD542" s="215"/>
      <c r="BE542" s="215"/>
      <c r="BF542" s="215"/>
      <c r="BG542" s="215"/>
      <c r="BH542" s="215"/>
      <c r="BI542" s="215"/>
      <c r="BJ542" s="215"/>
      <c r="BK542" s="215"/>
      <c r="BL542" s="215"/>
      <c r="BM542" s="56"/>
    </row>
    <row r="543" spans="1:65">
      <c r="A543" s="30"/>
      <c r="B543" s="3" t="s">
        <v>259</v>
      </c>
      <c r="C543" s="29"/>
      <c r="D543" s="24">
        <v>0.08</v>
      </c>
      <c r="E543" s="24">
        <v>7.0000000000000007E-2</v>
      </c>
      <c r="F543" s="24">
        <v>7.8E-2</v>
      </c>
      <c r="G543" s="24">
        <v>0.09</v>
      </c>
      <c r="H543" s="24">
        <v>7.0000000000000007E-2</v>
      </c>
      <c r="I543" s="24">
        <v>0.09</v>
      </c>
      <c r="J543" s="24">
        <v>0.1</v>
      </c>
      <c r="K543" s="24">
        <v>0.09</v>
      </c>
      <c r="L543" s="24">
        <v>7.4499999999999997E-2</v>
      </c>
      <c r="M543" s="24">
        <v>0.09</v>
      </c>
      <c r="N543" s="24">
        <v>8.0835399347500003E-2</v>
      </c>
      <c r="O543" s="24">
        <v>7.0000000000000007E-2</v>
      </c>
      <c r="P543" s="24">
        <v>0.09</v>
      </c>
      <c r="Q543" s="24">
        <v>0.1</v>
      </c>
      <c r="R543" s="24">
        <v>0.08</v>
      </c>
      <c r="S543" s="24">
        <v>7.756526250000001E-2</v>
      </c>
      <c r="T543" s="24">
        <v>0.08</v>
      </c>
      <c r="U543" s="24">
        <v>0.1</v>
      </c>
      <c r="V543" s="24">
        <v>7.0000000000000007E-2</v>
      </c>
      <c r="W543" s="24">
        <v>7.0646016666666672E-2</v>
      </c>
      <c r="X543" s="214"/>
      <c r="Y543" s="215"/>
      <c r="Z543" s="215"/>
      <c r="AA543" s="215"/>
      <c r="AB543" s="215"/>
      <c r="AC543" s="215"/>
      <c r="AD543" s="215"/>
      <c r="AE543" s="215"/>
      <c r="AF543" s="215"/>
      <c r="AG543" s="215"/>
      <c r="AH543" s="215"/>
      <c r="AI543" s="215"/>
      <c r="AJ543" s="215"/>
      <c r="AK543" s="215"/>
      <c r="AL543" s="215"/>
      <c r="AM543" s="215"/>
      <c r="AN543" s="215"/>
      <c r="AO543" s="215"/>
      <c r="AP543" s="215"/>
      <c r="AQ543" s="215"/>
      <c r="AR543" s="215"/>
      <c r="AS543" s="215"/>
      <c r="AT543" s="215"/>
      <c r="AU543" s="215"/>
      <c r="AV543" s="215"/>
      <c r="AW543" s="215"/>
      <c r="AX543" s="215"/>
      <c r="AY543" s="215"/>
      <c r="AZ543" s="215"/>
      <c r="BA543" s="215"/>
      <c r="BB543" s="215"/>
      <c r="BC543" s="215"/>
      <c r="BD543" s="215"/>
      <c r="BE543" s="215"/>
      <c r="BF543" s="215"/>
      <c r="BG543" s="215"/>
      <c r="BH543" s="215"/>
      <c r="BI543" s="215"/>
      <c r="BJ543" s="215"/>
      <c r="BK543" s="215"/>
      <c r="BL543" s="215"/>
      <c r="BM543" s="56"/>
    </row>
    <row r="544" spans="1:65">
      <c r="A544" s="30"/>
      <c r="B544" s="3" t="s">
        <v>260</v>
      </c>
      <c r="C544" s="29"/>
      <c r="D544" s="24">
        <v>5.1639777949432199E-3</v>
      </c>
      <c r="E544" s="24">
        <v>0</v>
      </c>
      <c r="F544" s="24">
        <v>1.1690451944500132E-3</v>
      </c>
      <c r="G544" s="24">
        <v>4.0824829046386332E-3</v>
      </c>
      <c r="H544" s="24">
        <v>4.082482904638628E-3</v>
      </c>
      <c r="I544" s="24">
        <v>5.1639777949432199E-3</v>
      </c>
      <c r="J544" s="24">
        <v>4.0824829046386341E-3</v>
      </c>
      <c r="K544" s="24">
        <v>5.1639777949432199E-3</v>
      </c>
      <c r="L544" s="24">
        <v>2.8047578623950154E-3</v>
      </c>
      <c r="M544" s="24">
        <v>4.0824829046386332E-3</v>
      </c>
      <c r="N544" s="24">
        <v>2.6299013286536243E-3</v>
      </c>
      <c r="O544" s="24">
        <v>4.0824829046386332E-3</v>
      </c>
      <c r="P544" s="24">
        <v>1.5202354861220293E-17</v>
      </c>
      <c r="Q544" s="24">
        <v>4.0824829046386341E-3</v>
      </c>
      <c r="R544" s="24">
        <v>4.082482904638628E-3</v>
      </c>
      <c r="S544" s="24">
        <v>2.1849915723035139E-4</v>
      </c>
      <c r="T544" s="24">
        <v>0</v>
      </c>
      <c r="U544" s="24">
        <v>1.5202354861220293E-17</v>
      </c>
      <c r="V544" s="24">
        <v>0</v>
      </c>
      <c r="W544" s="24">
        <v>3.4044893129187188E-3</v>
      </c>
      <c r="X544" s="214"/>
      <c r="Y544" s="215"/>
      <c r="Z544" s="215"/>
      <c r="AA544" s="215"/>
      <c r="AB544" s="215"/>
      <c r="AC544" s="215"/>
      <c r="AD544" s="215"/>
      <c r="AE544" s="215"/>
      <c r="AF544" s="215"/>
      <c r="AG544" s="215"/>
      <c r="AH544" s="215"/>
      <c r="AI544" s="215"/>
      <c r="AJ544" s="215"/>
      <c r="AK544" s="215"/>
      <c r="AL544" s="215"/>
      <c r="AM544" s="215"/>
      <c r="AN544" s="215"/>
      <c r="AO544" s="215"/>
      <c r="AP544" s="215"/>
      <c r="AQ544" s="215"/>
      <c r="AR544" s="215"/>
      <c r="AS544" s="215"/>
      <c r="AT544" s="215"/>
      <c r="AU544" s="215"/>
      <c r="AV544" s="215"/>
      <c r="AW544" s="215"/>
      <c r="AX544" s="215"/>
      <c r="AY544" s="215"/>
      <c r="AZ544" s="215"/>
      <c r="BA544" s="215"/>
      <c r="BB544" s="215"/>
      <c r="BC544" s="215"/>
      <c r="BD544" s="215"/>
      <c r="BE544" s="215"/>
      <c r="BF544" s="215"/>
      <c r="BG544" s="215"/>
      <c r="BH544" s="215"/>
      <c r="BI544" s="215"/>
      <c r="BJ544" s="215"/>
      <c r="BK544" s="215"/>
      <c r="BL544" s="215"/>
      <c r="BM544" s="56"/>
    </row>
    <row r="545" spans="1:65">
      <c r="A545" s="30"/>
      <c r="B545" s="3" t="s">
        <v>86</v>
      </c>
      <c r="C545" s="29"/>
      <c r="D545" s="13">
        <v>6.7356232107955036E-2</v>
      </c>
      <c r="E545" s="13">
        <v>0</v>
      </c>
      <c r="F545" s="13">
        <v>1.4955802061194198E-2</v>
      </c>
      <c r="G545" s="13">
        <v>4.4536177141512368E-2</v>
      </c>
      <c r="H545" s="13">
        <v>5.6964877739143646E-2</v>
      </c>
      <c r="I545" s="13">
        <v>5.9584359172421775E-2</v>
      </c>
      <c r="J545" s="13">
        <v>4.151677530140984E-2</v>
      </c>
      <c r="K545" s="13">
        <v>5.9584359172421768E-2</v>
      </c>
      <c r="L545" s="13">
        <v>3.8073636141108806E-2</v>
      </c>
      <c r="M545" s="13">
        <v>4.4536177141512368E-2</v>
      </c>
      <c r="N545" s="13">
        <v>3.2510521542325671E-2</v>
      </c>
      <c r="O545" s="13">
        <v>5.9743652263004383E-2</v>
      </c>
      <c r="P545" s="13">
        <v>1.6891505401355884E-16</v>
      </c>
      <c r="Q545" s="13">
        <v>4.151677530140984E-2</v>
      </c>
      <c r="R545" s="13">
        <v>4.9989586587411775E-2</v>
      </c>
      <c r="S545" s="13">
        <v>2.81618508578974E-3</v>
      </c>
      <c r="T545" s="13">
        <v>0</v>
      </c>
      <c r="U545" s="13">
        <v>1.5202354861220294E-16</v>
      </c>
      <c r="V545" s="13">
        <v>0</v>
      </c>
      <c r="W545" s="13">
        <v>4.868580072272749E-2</v>
      </c>
      <c r="X545" s="155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261</v>
      </c>
      <c r="C546" s="29"/>
      <c r="D546" s="13">
        <v>-5.5283358464599863E-2</v>
      </c>
      <c r="E546" s="13">
        <v>-0.13743263164159125</v>
      </c>
      <c r="F546" s="13">
        <v>-3.6799771999776798E-2</v>
      </c>
      <c r="G546" s="13">
        <v>0.12955250618363046</v>
      </c>
      <c r="H546" s="13">
        <v>-0.11689531334734338</v>
      </c>
      <c r="I546" s="13">
        <v>6.7940551300886831E-2</v>
      </c>
      <c r="J546" s="13">
        <v>0.21170177936062173</v>
      </c>
      <c r="K546" s="13">
        <v>6.7940551300887053E-2</v>
      </c>
      <c r="L546" s="13">
        <v>-9.2250531394245994E-2</v>
      </c>
      <c r="M546" s="13">
        <v>0.12955250618363046</v>
      </c>
      <c r="N546" s="13">
        <v>-3.1943240521572491E-3</v>
      </c>
      <c r="O546" s="13">
        <v>-0.15796994993583902</v>
      </c>
      <c r="P546" s="13">
        <v>0.10901518788938236</v>
      </c>
      <c r="Q546" s="13">
        <v>0.21170177936062173</v>
      </c>
      <c r="R546" s="13">
        <v>6.3285964181434284E-3</v>
      </c>
      <c r="S546" s="13">
        <v>-4.3943504628091379E-2</v>
      </c>
      <c r="T546" s="13">
        <v>-1.4208721876104335E-2</v>
      </c>
      <c r="U546" s="13">
        <v>0.23223909765486961</v>
      </c>
      <c r="V546" s="13">
        <v>-0.13743263164159125</v>
      </c>
      <c r="W546" s="13">
        <v>-0.13832271901646409</v>
      </c>
      <c r="X546" s="155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46" t="s">
        <v>262</v>
      </c>
      <c r="C547" s="47"/>
      <c r="D547" s="45">
        <v>0.27</v>
      </c>
      <c r="E547" s="45">
        <v>0.81</v>
      </c>
      <c r="F547" s="45">
        <v>0.15</v>
      </c>
      <c r="G547" s="45">
        <v>0.94</v>
      </c>
      <c r="H547" s="45">
        <v>0.67</v>
      </c>
      <c r="I547" s="45">
        <v>0.54</v>
      </c>
      <c r="J547" s="45">
        <v>1.48</v>
      </c>
      <c r="K547" s="45">
        <v>0.54</v>
      </c>
      <c r="L547" s="45">
        <v>0.51</v>
      </c>
      <c r="M547" s="45">
        <v>0.94</v>
      </c>
      <c r="N547" s="45">
        <v>7.0000000000000007E-2</v>
      </c>
      <c r="O547" s="45">
        <v>0.94</v>
      </c>
      <c r="P547" s="45">
        <v>0.81</v>
      </c>
      <c r="Q547" s="45">
        <v>1.48</v>
      </c>
      <c r="R547" s="45">
        <v>0.13</v>
      </c>
      <c r="S547" s="45">
        <v>0.2</v>
      </c>
      <c r="T547" s="45">
        <v>0</v>
      </c>
      <c r="U547" s="45" t="s">
        <v>263</v>
      </c>
      <c r="V547" s="45">
        <v>0.81</v>
      </c>
      <c r="W547" s="45">
        <v>0.82</v>
      </c>
      <c r="X547" s="155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B548" s="31" t="s">
        <v>303</v>
      </c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BM548" s="55"/>
    </row>
    <row r="549" spans="1:65">
      <c r="BM549" s="55"/>
    </row>
    <row r="550" spans="1:65" ht="15">
      <c r="B550" s="8" t="s">
        <v>523</v>
      </c>
      <c r="BM550" s="28" t="s">
        <v>66</v>
      </c>
    </row>
    <row r="551" spans="1:65" ht="15">
      <c r="A551" s="25" t="s">
        <v>56</v>
      </c>
      <c r="B551" s="18" t="s">
        <v>110</v>
      </c>
      <c r="C551" s="15" t="s">
        <v>111</v>
      </c>
      <c r="D551" s="16" t="s">
        <v>225</v>
      </c>
      <c r="E551" s="17" t="s">
        <v>225</v>
      </c>
      <c r="F551" s="17" t="s">
        <v>225</v>
      </c>
      <c r="G551" s="17" t="s">
        <v>225</v>
      </c>
      <c r="H551" s="17" t="s">
        <v>225</v>
      </c>
      <c r="I551" s="17" t="s">
        <v>225</v>
      </c>
      <c r="J551" s="17" t="s">
        <v>225</v>
      </c>
      <c r="K551" s="17" t="s">
        <v>225</v>
      </c>
      <c r="L551" s="17" t="s">
        <v>225</v>
      </c>
      <c r="M551" s="17" t="s">
        <v>225</v>
      </c>
      <c r="N551" s="17" t="s">
        <v>225</v>
      </c>
      <c r="O551" s="17" t="s">
        <v>225</v>
      </c>
      <c r="P551" s="17" t="s">
        <v>225</v>
      </c>
      <c r="Q551" s="17" t="s">
        <v>225</v>
      </c>
      <c r="R551" s="17" t="s">
        <v>225</v>
      </c>
      <c r="S551" s="17" t="s">
        <v>225</v>
      </c>
      <c r="T551" s="17" t="s">
        <v>225</v>
      </c>
      <c r="U551" s="17" t="s">
        <v>225</v>
      </c>
      <c r="V551" s="17" t="s">
        <v>225</v>
      </c>
      <c r="W551" s="17" t="s">
        <v>225</v>
      </c>
      <c r="X551" s="155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1</v>
      </c>
    </row>
    <row r="552" spans="1:65">
      <c r="A552" s="30"/>
      <c r="B552" s="19" t="s">
        <v>226</v>
      </c>
      <c r="C552" s="9" t="s">
        <v>226</v>
      </c>
      <c r="D552" s="153" t="s">
        <v>228</v>
      </c>
      <c r="E552" s="154" t="s">
        <v>229</v>
      </c>
      <c r="F552" s="154" t="s">
        <v>231</v>
      </c>
      <c r="G552" s="154" t="s">
        <v>232</v>
      </c>
      <c r="H552" s="154" t="s">
        <v>233</v>
      </c>
      <c r="I552" s="154" t="s">
        <v>234</v>
      </c>
      <c r="J552" s="154" t="s">
        <v>235</v>
      </c>
      <c r="K552" s="154" t="s">
        <v>236</v>
      </c>
      <c r="L552" s="154" t="s">
        <v>237</v>
      </c>
      <c r="M552" s="154" t="s">
        <v>238</v>
      </c>
      <c r="N552" s="154" t="s">
        <v>239</v>
      </c>
      <c r="O552" s="154" t="s">
        <v>241</v>
      </c>
      <c r="P552" s="154" t="s">
        <v>242</v>
      </c>
      <c r="Q552" s="154" t="s">
        <v>243</v>
      </c>
      <c r="R552" s="154" t="s">
        <v>244</v>
      </c>
      <c r="S552" s="154" t="s">
        <v>245</v>
      </c>
      <c r="T552" s="154" t="s">
        <v>247</v>
      </c>
      <c r="U552" s="154" t="s">
        <v>249</v>
      </c>
      <c r="V552" s="154" t="s">
        <v>250</v>
      </c>
      <c r="W552" s="154" t="s">
        <v>251</v>
      </c>
      <c r="X552" s="155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 t="s">
        <v>1</v>
      </c>
    </row>
    <row r="553" spans="1:65">
      <c r="A553" s="30"/>
      <c r="B553" s="19"/>
      <c r="C553" s="9"/>
      <c r="D553" s="10" t="s">
        <v>266</v>
      </c>
      <c r="E553" s="11" t="s">
        <v>287</v>
      </c>
      <c r="F553" s="11" t="s">
        <v>286</v>
      </c>
      <c r="G553" s="11" t="s">
        <v>286</v>
      </c>
      <c r="H553" s="11" t="s">
        <v>266</v>
      </c>
      <c r="I553" s="11" t="s">
        <v>286</v>
      </c>
      <c r="J553" s="11" t="s">
        <v>286</v>
      </c>
      <c r="K553" s="11" t="s">
        <v>266</v>
      </c>
      <c r="L553" s="11" t="s">
        <v>286</v>
      </c>
      <c r="M553" s="11" t="s">
        <v>287</v>
      </c>
      <c r="N553" s="11" t="s">
        <v>266</v>
      </c>
      <c r="O553" s="11" t="s">
        <v>266</v>
      </c>
      <c r="P553" s="11" t="s">
        <v>266</v>
      </c>
      <c r="Q553" s="11" t="s">
        <v>287</v>
      </c>
      <c r="R553" s="11" t="s">
        <v>287</v>
      </c>
      <c r="S553" s="11" t="s">
        <v>286</v>
      </c>
      <c r="T553" s="11" t="s">
        <v>287</v>
      </c>
      <c r="U553" s="11" t="s">
        <v>286</v>
      </c>
      <c r="V553" s="11" t="s">
        <v>287</v>
      </c>
      <c r="W553" s="11" t="s">
        <v>286</v>
      </c>
      <c r="X553" s="155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3</v>
      </c>
    </row>
    <row r="554" spans="1:65">
      <c r="A554" s="30"/>
      <c r="B554" s="19"/>
      <c r="C554" s="9"/>
      <c r="D554" s="26" t="s">
        <v>289</v>
      </c>
      <c r="E554" s="26" t="s">
        <v>290</v>
      </c>
      <c r="F554" s="26" t="s">
        <v>290</v>
      </c>
      <c r="G554" s="26" t="s">
        <v>293</v>
      </c>
      <c r="H554" s="26" t="s">
        <v>291</v>
      </c>
      <c r="I554" s="26" t="s">
        <v>293</v>
      </c>
      <c r="J554" s="26" t="s">
        <v>293</v>
      </c>
      <c r="K554" s="26" t="s">
        <v>117</v>
      </c>
      <c r="L554" s="26" t="s">
        <v>290</v>
      </c>
      <c r="M554" s="26" t="s">
        <v>291</v>
      </c>
      <c r="N554" s="26" t="s">
        <v>289</v>
      </c>
      <c r="O554" s="26" t="s">
        <v>291</v>
      </c>
      <c r="P554" s="26" t="s">
        <v>291</v>
      </c>
      <c r="Q554" s="26" t="s">
        <v>293</v>
      </c>
      <c r="R554" s="26" t="s">
        <v>290</v>
      </c>
      <c r="S554" s="26" t="s">
        <v>290</v>
      </c>
      <c r="T554" s="26" t="s">
        <v>290</v>
      </c>
      <c r="U554" s="26" t="s">
        <v>293</v>
      </c>
      <c r="V554" s="26" t="s">
        <v>289</v>
      </c>
      <c r="W554" s="26" t="s">
        <v>289</v>
      </c>
      <c r="X554" s="155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3</v>
      </c>
    </row>
    <row r="555" spans="1:65">
      <c r="A555" s="30"/>
      <c r="B555" s="18">
        <v>1</v>
      </c>
      <c r="C555" s="14">
        <v>1</v>
      </c>
      <c r="D555" s="234">
        <v>2.7900000000000001E-2</v>
      </c>
      <c r="E555" s="234">
        <v>2.7799999999999998E-2</v>
      </c>
      <c r="F555" s="234">
        <v>2.7700000000000002E-2</v>
      </c>
      <c r="G555" s="234">
        <v>0.03</v>
      </c>
      <c r="H555" s="234">
        <v>2.75E-2</v>
      </c>
      <c r="I555" s="234">
        <v>2.9000000000000001E-2</v>
      </c>
      <c r="J555" s="234">
        <v>0.03</v>
      </c>
      <c r="K555" s="234">
        <v>2.7700000000000002E-2</v>
      </c>
      <c r="L555" s="234">
        <v>2.6100000000000002E-2</v>
      </c>
      <c r="M555" s="234">
        <v>2.75E-2</v>
      </c>
      <c r="N555" s="234">
        <v>2.8101440693586929E-2</v>
      </c>
      <c r="O555" s="234">
        <v>2.7900000000000001E-2</v>
      </c>
      <c r="P555" s="234">
        <v>2.7400000000000001E-2</v>
      </c>
      <c r="Q555" s="234">
        <v>2.9100000000000001E-2</v>
      </c>
      <c r="R555" s="234">
        <v>2.6699999999999998E-2</v>
      </c>
      <c r="S555" s="234">
        <v>2.9885449999999997E-2</v>
      </c>
      <c r="T555" s="234">
        <v>3.0800000000000001E-2</v>
      </c>
      <c r="U555" s="235">
        <v>2.9100000000000001E-2</v>
      </c>
      <c r="V555" s="234">
        <v>2.7700000000000002E-2</v>
      </c>
      <c r="W555" s="234">
        <v>2.9567299999999998E-2</v>
      </c>
      <c r="X555" s="214"/>
      <c r="Y555" s="215"/>
      <c r="Z555" s="215"/>
      <c r="AA555" s="215"/>
      <c r="AB555" s="215"/>
      <c r="AC555" s="215"/>
      <c r="AD555" s="215"/>
      <c r="AE555" s="215"/>
      <c r="AF555" s="215"/>
      <c r="AG555" s="215"/>
      <c r="AH555" s="215"/>
      <c r="AI555" s="215"/>
      <c r="AJ555" s="215"/>
      <c r="AK555" s="215"/>
      <c r="AL555" s="215"/>
      <c r="AM555" s="215"/>
      <c r="AN555" s="215"/>
      <c r="AO555" s="215"/>
      <c r="AP555" s="215"/>
      <c r="AQ555" s="215"/>
      <c r="AR555" s="215"/>
      <c r="AS555" s="215"/>
      <c r="AT555" s="215"/>
      <c r="AU555" s="215"/>
      <c r="AV555" s="215"/>
      <c r="AW555" s="215"/>
      <c r="AX555" s="215"/>
      <c r="AY555" s="215"/>
      <c r="AZ555" s="215"/>
      <c r="BA555" s="215"/>
      <c r="BB555" s="215"/>
      <c r="BC555" s="215"/>
      <c r="BD555" s="215"/>
      <c r="BE555" s="215"/>
      <c r="BF555" s="215"/>
      <c r="BG555" s="215"/>
      <c r="BH555" s="215"/>
      <c r="BI555" s="215"/>
      <c r="BJ555" s="215"/>
      <c r="BK555" s="215"/>
      <c r="BL555" s="215"/>
      <c r="BM555" s="237">
        <v>1</v>
      </c>
    </row>
    <row r="556" spans="1:65">
      <c r="A556" s="30"/>
      <c r="B556" s="19">
        <v>1</v>
      </c>
      <c r="C556" s="9">
        <v>2</v>
      </c>
      <c r="D556" s="24">
        <v>2.7400000000000001E-2</v>
      </c>
      <c r="E556" s="24">
        <v>2.75E-2</v>
      </c>
      <c r="F556" s="24">
        <v>2.8400000000000002E-2</v>
      </c>
      <c r="G556" s="24">
        <v>0.03</v>
      </c>
      <c r="H556" s="24">
        <v>2.76E-2</v>
      </c>
      <c r="I556" s="24">
        <v>2.9000000000000001E-2</v>
      </c>
      <c r="J556" s="24">
        <v>0.03</v>
      </c>
      <c r="K556" s="24">
        <v>2.7799999999999998E-2</v>
      </c>
      <c r="L556" s="24">
        <v>2.7099999999999999E-2</v>
      </c>
      <c r="M556" s="24">
        <v>2.8899999999999999E-2</v>
      </c>
      <c r="N556" s="24">
        <v>2.7415944524636245E-2</v>
      </c>
      <c r="O556" s="24">
        <v>2.7999999999999997E-2</v>
      </c>
      <c r="P556" s="24">
        <v>2.7199999999999998E-2</v>
      </c>
      <c r="Q556" s="24">
        <v>2.9500000000000002E-2</v>
      </c>
      <c r="R556" s="24">
        <v>2.6499999999999999E-2</v>
      </c>
      <c r="S556" s="24">
        <v>3.012517E-2</v>
      </c>
      <c r="T556" s="24">
        <v>0.03</v>
      </c>
      <c r="U556" s="24">
        <v>3.0200000000000001E-2</v>
      </c>
      <c r="V556" s="24">
        <v>2.7400000000000001E-2</v>
      </c>
      <c r="W556" s="24">
        <v>3.0315300000000003E-2</v>
      </c>
      <c r="X556" s="214"/>
      <c r="Y556" s="215"/>
      <c r="Z556" s="215"/>
      <c r="AA556" s="215"/>
      <c r="AB556" s="215"/>
      <c r="AC556" s="215"/>
      <c r="AD556" s="215"/>
      <c r="AE556" s="215"/>
      <c r="AF556" s="215"/>
      <c r="AG556" s="215"/>
      <c r="AH556" s="215"/>
      <c r="AI556" s="215"/>
      <c r="AJ556" s="215"/>
      <c r="AK556" s="215"/>
      <c r="AL556" s="215"/>
      <c r="AM556" s="215"/>
      <c r="AN556" s="215"/>
      <c r="AO556" s="215"/>
      <c r="AP556" s="215"/>
      <c r="AQ556" s="215"/>
      <c r="AR556" s="215"/>
      <c r="AS556" s="215"/>
      <c r="AT556" s="215"/>
      <c r="AU556" s="215"/>
      <c r="AV556" s="215"/>
      <c r="AW556" s="215"/>
      <c r="AX556" s="215"/>
      <c r="AY556" s="215"/>
      <c r="AZ556" s="215"/>
      <c r="BA556" s="215"/>
      <c r="BB556" s="215"/>
      <c r="BC556" s="215"/>
      <c r="BD556" s="215"/>
      <c r="BE556" s="215"/>
      <c r="BF556" s="215"/>
      <c r="BG556" s="215"/>
      <c r="BH556" s="215"/>
      <c r="BI556" s="215"/>
      <c r="BJ556" s="215"/>
      <c r="BK556" s="215"/>
      <c r="BL556" s="215"/>
      <c r="BM556" s="237">
        <v>21</v>
      </c>
    </row>
    <row r="557" spans="1:65">
      <c r="A557" s="30"/>
      <c r="B557" s="19">
        <v>1</v>
      </c>
      <c r="C557" s="9">
        <v>3</v>
      </c>
      <c r="D557" s="24">
        <v>2.76E-2</v>
      </c>
      <c r="E557" s="24">
        <v>2.7999999999999997E-2</v>
      </c>
      <c r="F557" s="24">
        <v>2.8200000000000003E-2</v>
      </c>
      <c r="G557" s="24">
        <v>0.03</v>
      </c>
      <c r="H557" s="24">
        <v>2.81E-2</v>
      </c>
      <c r="I557" s="24">
        <v>2.9000000000000001E-2</v>
      </c>
      <c r="J557" s="24">
        <v>3.1E-2</v>
      </c>
      <c r="K557" s="24">
        <v>2.8899999999999999E-2</v>
      </c>
      <c r="L557" s="24">
        <v>2.5799999999999997E-2</v>
      </c>
      <c r="M557" s="24">
        <v>2.9700000000000001E-2</v>
      </c>
      <c r="N557" s="24">
        <v>2.7752680098714413E-2</v>
      </c>
      <c r="O557" s="24">
        <v>2.63E-2</v>
      </c>
      <c r="P557" s="24">
        <v>2.75E-2</v>
      </c>
      <c r="Q557" s="24">
        <v>2.9000000000000001E-2</v>
      </c>
      <c r="R557" s="24">
        <v>2.6200000000000001E-2</v>
      </c>
      <c r="S557" s="24">
        <v>2.9593830000000002E-2</v>
      </c>
      <c r="T557" s="24">
        <v>2.9100000000000001E-2</v>
      </c>
      <c r="U557" s="24">
        <v>3.0200000000000001E-2</v>
      </c>
      <c r="V557" s="24">
        <v>2.7400000000000001E-2</v>
      </c>
      <c r="W557" s="24">
        <v>3.0429033333333331E-2</v>
      </c>
      <c r="X557" s="214"/>
      <c r="Y557" s="215"/>
      <c r="Z557" s="215"/>
      <c r="AA557" s="215"/>
      <c r="AB557" s="215"/>
      <c r="AC557" s="215"/>
      <c r="AD557" s="215"/>
      <c r="AE557" s="215"/>
      <c r="AF557" s="215"/>
      <c r="AG557" s="215"/>
      <c r="AH557" s="215"/>
      <c r="AI557" s="215"/>
      <c r="AJ557" s="215"/>
      <c r="AK557" s="215"/>
      <c r="AL557" s="215"/>
      <c r="AM557" s="215"/>
      <c r="AN557" s="215"/>
      <c r="AO557" s="215"/>
      <c r="AP557" s="215"/>
      <c r="AQ557" s="215"/>
      <c r="AR557" s="215"/>
      <c r="AS557" s="215"/>
      <c r="AT557" s="215"/>
      <c r="AU557" s="215"/>
      <c r="AV557" s="215"/>
      <c r="AW557" s="215"/>
      <c r="AX557" s="215"/>
      <c r="AY557" s="215"/>
      <c r="AZ557" s="215"/>
      <c r="BA557" s="215"/>
      <c r="BB557" s="215"/>
      <c r="BC557" s="215"/>
      <c r="BD557" s="215"/>
      <c r="BE557" s="215"/>
      <c r="BF557" s="215"/>
      <c r="BG557" s="215"/>
      <c r="BH557" s="215"/>
      <c r="BI557" s="215"/>
      <c r="BJ557" s="215"/>
      <c r="BK557" s="215"/>
      <c r="BL557" s="215"/>
      <c r="BM557" s="237">
        <v>16</v>
      </c>
    </row>
    <row r="558" spans="1:65">
      <c r="A558" s="30"/>
      <c r="B558" s="19">
        <v>1</v>
      </c>
      <c r="C558" s="9">
        <v>4</v>
      </c>
      <c r="D558" s="24">
        <v>2.76E-2</v>
      </c>
      <c r="E558" s="24">
        <v>2.7999999999999997E-2</v>
      </c>
      <c r="F558" s="24">
        <v>2.8799999999999999E-2</v>
      </c>
      <c r="G558" s="24">
        <v>0.03</v>
      </c>
      <c r="H558" s="24">
        <v>2.8299999999999999E-2</v>
      </c>
      <c r="I558" s="24">
        <v>2.9000000000000001E-2</v>
      </c>
      <c r="J558" s="24">
        <v>3.1E-2</v>
      </c>
      <c r="K558" s="24">
        <v>2.7400000000000001E-2</v>
      </c>
      <c r="L558" s="24">
        <v>2.7199999999999998E-2</v>
      </c>
      <c r="M558" s="24">
        <v>2.75E-2</v>
      </c>
      <c r="N558" s="24">
        <v>2.7727311106406773E-2</v>
      </c>
      <c r="O558" s="24">
        <v>2.5999999999999999E-2</v>
      </c>
      <c r="P558" s="24">
        <v>2.6899999999999997E-2</v>
      </c>
      <c r="Q558" s="24">
        <v>2.8200000000000003E-2</v>
      </c>
      <c r="R558" s="24">
        <v>2.6200000000000001E-2</v>
      </c>
      <c r="S558" s="24">
        <v>2.9105739999999998E-2</v>
      </c>
      <c r="T558" s="24">
        <v>0.03</v>
      </c>
      <c r="U558" s="24">
        <v>2.9799999999999997E-2</v>
      </c>
      <c r="V558" s="24">
        <v>2.7199999999999998E-2</v>
      </c>
      <c r="W558" s="24">
        <v>3.0369933333333331E-2</v>
      </c>
      <c r="X558" s="214"/>
      <c r="Y558" s="215"/>
      <c r="Z558" s="215"/>
      <c r="AA558" s="215"/>
      <c r="AB558" s="215"/>
      <c r="AC558" s="215"/>
      <c r="AD558" s="215"/>
      <c r="AE558" s="215"/>
      <c r="AF558" s="215"/>
      <c r="AG558" s="215"/>
      <c r="AH558" s="215"/>
      <c r="AI558" s="215"/>
      <c r="AJ558" s="215"/>
      <c r="AK558" s="215"/>
      <c r="AL558" s="215"/>
      <c r="AM558" s="215"/>
      <c r="AN558" s="215"/>
      <c r="AO558" s="215"/>
      <c r="AP558" s="215"/>
      <c r="AQ558" s="215"/>
      <c r="AR558" s="215"/>
      <c r="AS558" s="215"/>
      <c r="AT558" s="215"/>
      <c r="AU558" s="215"/>
      <c r="AV558" s="215"/>
      <c r="AW558" s="215"/>
      <c r="AX558" s="215"/>
      <c r="AY558" s="215"/>
      <c r="AZ558" s="215"/>
      <c r="BA558" s="215"/>
      <c r="BB558" s="215"/>
      <c r="BC558" s="215"/>
      <c r="BD558" s="215"/>
      <c r="BE558" s="215"/>
      <c r="BF558" s="215"/>
      <c r="BG558" s="215"/>
      <c r="BH558" s="215"/>
      <c r="BI558" s="215"/>
      <c r="BJ558" s="215"/>
      <c r="BK558" s="215"/>
      <c r="BL558" s="215"/>
      <c r="BM558" s="237">
        <v>2.8410386354191176E-2</v>
      </c>
    </row>
    <row r="559" spans="1:65">
      <c r="A559" s="30"/>
      <c r="B559" s="19">
        <v>1</v>
      </c>
      <c r="C559" s="9">
        <v>5</v>
      </c>
      <c r="D559" s="24">
        <v>2.7199999999999998E-2</v>
      </c>
      <c r="E559" s="24">
        <v>2.7799999999999998E-2</v>
      </c>
      <c r="F559" s="24">
        <v>2.86E-2</v>
      </c>
      <c r="G559" s="24">
        <v>0.03</v>
      </c>
      <c r="H559" s="24">
        <v>2.8299999999999999E-2</v>
      </c>
      <c r="I559" s="24">
        <v>2.9000000000000001E-2</v>
      </c>
      <c r="J559" s="24">
        <v>3.1E-2</v>
      </c>
      <c r="K559" s="24">
        <v>2.76E-2</v>
      </c>
      <c r="L559" s="24">
        <v>2.6400000000000003E-2</v>
      </c>
      <c r="M559" s="24">
        <v>2.6899999999999997E-2</v>
      </c>
      <c r="N559" s="24">
        <v>2.8122372242669082E-2</v>
      </c>
      <c r="O559" s="24">
        <v>2.6600000000000002E-2</v>
      </c>
      <c r="P559" s="24">
        <v>2.7099999999999999E-2</v>
      </c>
      <c r="Q559" s="24">
        <v>2.8499999999999998E-2</v>
      </c>
      <c r="R559" s="24">
        <v>2.6899999999999997E-2</v>
      </c>
      <c r="S559" s="24">
        <v>2.8850300000000006E-2</v>
      </c>
      <c r="T559" s="24">
        <v>2.9399999999999999E-2</v>
      </c>
      <c r="U559" s="24">
        <v>2.9899999999999999E-2</v>
      </c>
      <c r="V559" s="24">
        <v>2.7099999999999999E-2</v>
      </c>
      <c r="W559" s="24">
        <v>3.0139666666666669E-2</v>
      </c>
      <c r="X559" s="214"/>
      <c r="Y559" s="215"/>
      <c r="Z559" s="215"/>
      <c r="AA559" s="215"/>
      <c r="AB559" s="215"/>
      <c r="AC559" s="215"/>
      <c r="AD559" s="215"/>
      <c r="AE559" s="215"/>
      <c r="AF559" s="215"/>
      <c r="AG559" s="215"/>
      <c r="AH559" s="215"/>
      <c r="AI559" s="215"/>
      <c r="AJ559" s="215"/>
      <c r="AK559" s="215"/>
      <c r="AL559" s="215"/>
      <c r="AM559" s="215"/>
      <c r="AN559" s="215"/>
      <c r="AO559" s="215"/>
      <c r="AP559" s="215"/>
      <c r="AQ559" s="215"/>
      <c r="AR559" s="215"/>
      <c r="AS559" s="215"/>
      <c r="AT559" s="215"/>
      <c r="AU559" s="215"/>
      <c r="AV559" s="215"/>
      <c r="AW559" s="215"/>
      <c r="AX559" s="215"/>
      <c r="AY559" s="215"/>
      <c r="AZ559" s="215"/>
      <c r="BA559" s="215"/>
      <c r="BB559" s="215"/>
      <c r="BC559" s="215"/>
      <c r="BD559" s="215"/>
      <c r="BE559" s="215"/>
      <c r="BF559" s="215"/>
      <c r="BG559" s="215"/>
      <c r="BH559" s="215"/>
      <c r="BI559" s="215"/>
      <c r="BJ559" s="215"/>
      <c r="BK559" s="215"/>
      <c r="BL559" s="215"/>
      <c r="BM559" s="237">
        <v>99</v>
      </c>
    </row>
    <row r="560" spans="1:65">
      <c r="A560" s="30"/>
      <c r="B560" s="19">
        <v>1</v>
      </c>
      <c r="C560" s="9">
        <v>6</v>
      </c>
      <c r="D560" s="24">
        <v>2.75E-2</v>
      </c>
      <c r="E560" s="24">
        <v>2.7700000000000002E-2</v>
      </c>
      <c r="F560" s="24">
        <v>2.8299999999999999E-2</v>
      </c>
      <c r="G560" s="24">
        <v>0.03</v>
      </c>
      <c r="H560" s="24">
        <v>2.8799999999999999E-2</v>
      </c>
      <c r="I560" s="24">
        <v>2.9000000000000001E-2</v>
      </c>
      <c r="J560" s="24">
        <v>0.03</v>
      </c>
      <c r="K560" s="24">
        <v>2.8499999999999998E-2</v>
      </c>
      <c r="L560" s="24">
        <v>2.7E-2</v>
      </c>
      <c r="M560" s="24">
        <v>2.76E-2</v>
      </c>
      <c r="N560" s="24">
        <v>2.8199137170260333E-2</v>
      </c>
      <c r="O560" s="24">
        <v>2.7E-2</v>
      </c>
      <c r="P560" s="24">
        <v>2.7199999999999998E-2</v>
      </c>
      <c r="Q560" s="24">
        <v>2.87E-2</v>
      </c>
      <c r="R560" s="24">
        <v>2.7099999999999999E-2</v>
      </c>
      <c r="S560" s="24">
        <v>2.909312E-2</v>
      </c>
      <c r="T560" s="24">
        <v>0.03</v>
      </c>
      <c r="U560" s="24">
        <v>3.0200000000000001E-2</v>
      </c>
      <c r="V560" s="24">
        <v>2.7799999999999998E-2</v>
      </c>
      <c r="W560" s="24">
        <v>2.9292633333333332E-2</v>
      </c>
      <c r="X560" s="214"/>
      <c r="Y560" s="215"/>
      <c r="Z560" s="215"/>
      <c r="AA560" s="215"/>
      <c r="AB560" s="215"/>
      <c r="AC560" s="215"/>
      <c r="AD560" s="215"/>
      <c r="AE560" s="215"/>
      <c r="AF560" s="215"/>
      <c r="AG560" s="215"/>
      <c r="AH560" s="215"/>
      <c r="AI560" s="215"/>
      <c r="AJ560" s="215"/>
      <c r="AK560" s="215"/>
      <c r="AL560" s="215"/>
      <c r="AM560" s="215"/>
      <c r="AN560" s="215"/>
      <c r="AO560" s="215"/>
      <c r="AP560" s="215"/>
      <c r="AQ560" s="215"/>
      <c r="AR560" s="215"/>
      <c r="AS560" s="215"/>
      <c r="AT560" s="215"/>
      <c r="AU560" s="215"/>
      <c r="AV560" s="215"/>
      <c r="AW560" s="215"/>
      <c r="AX560" s="215"/>
      <c r="AY560" s="215"/>
      <c r="AZ560" s="215"/>
      <c r="BA560" s="215"/>
      <c r="BB560" s="215"/>
      <c r="BC560" s="215"/>
      <c r="BD560" s="215"/>
      <c r="BE560" s="215"/>
      <c r="BF560" s="215"/>
      <c r="BG560" s="215"/>
      <c r="BH560" s="215"/>
      <c r="BI560" s="215"/>
      <c r="BJ560" s="215"/>
      <c r="BK560" s="215"/>
      <c r="BL560" s="215"/>
      <c r="BM560" s="56"/>
    </row>
    <row r="561" spans="1:65">
      <c r="A561" s="30"/>
      <c r="B561" s="20" t="s">
        <v>258</v>
      </c>
      <c r="C561" s="12"/>
      <c r="D561" s="240">
        <v>2.753333333333333E-2</v>
      </c>
      <c r="E561" s="240">
        <v>2.7800000000000002E-2</v>
      </c>
      <c r="F561" s="240">
        <v>2.8333333333333332E-2</v>
      </c>
      <c r="G561" s="240">
        <v>0.03</v>
      </c>
      <c r="H561" s="240">
        <v>2.8099999999999997E-2</v>
      </c>
      <c r="I561" s="240">
        <v>2.9000000000000001E-2</v>
      </c>
      <c r="J561" s="240">
        <v>3.0499999999999999E-2</v>
      </c>
      <c r="K561" s="240">
        <v>2.7983333333333336E-2</v>
      </c>
      <c r="L561" s="240">
        <v>2.6599999999999999E-2</v>
      </c>
      <c r="M561" s="240">
        <v>2.8016666666666662E-2</v>
      </c>
      <c r="N561" s="240">
        <v>2.7886480972712301E-2</v>
      </c>
      <c r="O561" s="240">
        <v>2.6966666666666667E-2</v>
      </c>
      <c r="P561" s="240">
        <v>2.7216666666666667E-2</v>
      </c>
      <c r="Q561" s="240">
        <v>2.8833333333333332E-2</v>
      </c>
      <c r="R561" s="240">
        <v>2.6600000000000002E-2</v>
      </c>
      <c r="S561" s="240">
        <v>2.944226833333333E-2</v>
      </c>
      <c r="T561" s="240">
        <v>2.9883333333333335E-2</v>
      </c>
      <c r="U561" s="240">
        <v>2.9899999999999999E-2</v>
      </c>
      <c r="V561" s="240">
        <v>2.7433333333333334E-2</v>
      </c>
      <c r="W561" s="240">
        <v>3.0018977777777778E-2</v>
      </c>
      <c r="X561" s="214"/>
      <c r="Y561" s="215"/>
      <c r="Z561" s="215"/>
      <c r="AA561" s="215"/>
      <c r="AB561" s="215"/>
      <c r="AC561" s="215"/>
      <c r="AD561" s="215"/>
      <c r="AE561" s="215"/>
      <c r="AF561" s="215"/>
      <c r="AG561" s="215"/>
      <c r="AH561" s="215"/>
      <c r="AI561" s="215"/>
      <c r="AJ561" s="215"/>
      <c r="AK561" s="215"/>
      <c r="AL561" s="215"/>
      <c r="AM561" s="215"/>
      <c r="AN561" s="215"/>
      <c r="AO561" s="215"/>
      <c r="AP561" s="215"/>
      <c r="AQ561" s="215"/>
      <c r="AR561" s="215"/>
      <c r="AS561" s="215"/>
      <c r="AT561" s="215"/>
      <c r="AU561" s="215"/>
      <c r="AV561" s="215"/>
      <c r="AW561" s="215"/>
      <c r="AX561" s="215"/>
      <c r="AY561" s="215"/>
      <c r="AZ561" s="215"/>
      <c r="BA561" s="215"/>
      <c r="BB561" s="215"/>
      <c r="BC561" s="215"/>
      <c r="BD561" s="215"/>
      <c r="BE561" s="215"/>
      <c r="BF561" s="215"/>
      <c r="BG561" s="215"/>
      <c r="BH561" s="215"/>
      <c r="BI561" s="215"/>
      <c r="BJ561" s="215"/>
      <c r="BK561" s="215"/>
      <c r="BL561" s="215"/>
      <c r="BM561" s="56"/>
    </row>
    <row r="562" spans="1:65">
      <c r="A562" s="30"/>
      <c r="B562" s="3" t="s">
        <v>259</v>
      </c>
      <c r="C562" s="29"/>
      <c r="D562" s="24">
        <v>2.7549999999999998E-2</v>
      </c>
      <c r="E562" s="24">
        <v>2.7799999999999998E-2</v>
      </c>
      <c r="F562" s="24">
        <v>2.835E-2</v>
      </c>
      <c r="G562" s="24">
        <v>0.03</v>
      </c>
      <c r="H562" s="24">
        <v>2.8199999999999999E-2</v>
      </c>
      <c r="I562" s="24">
        <v>2.9000000000000001E-2</v>
      </c>
      <c r="J562" s="24">
        <v>3.0499999999999999E-2</v>
      </c>
      <c r="K562" s="24">
        <v>2.775E-2</v>
      </c>
      <c r="L562" s="24">
        <v>2.6700000000000002E-2</v>
      </c>
      <c r="M562" s="24">
        <v>2.7549999999999998E-2</v>
      </c>
      <c r="N562" s="24">
        <v>2.7927060396150671E-2</v>
      </c>
      <c r="O562" s="24">
        <v>2.6800000000000001E-2</v>
      </c>
      <c r="P562" s="24">
        <v>2.7199999999999998E-2</v>
      </c>
      <c r="Q562" s="24">
        <v>2.8850000000000001E-2</v>
      </c>
      <c r="R562" s="24">
        <v>2.6599999999999999E-2</v>
      </c>
      <c r="S562" s="24">
        <v>2.9349785E-2</v>
      </c>
      <c r="T562" s="24">
        <v>0.03</v>
      </c>
      <c r="U562" s="24">
        <v>3.005E-2</v>
      </c>
      <c r="V562" s="24">
        <v>2.7400000000000001E-2</v>
      </c>
      <c r="W562" s="24">
        <v>3.0227483333333336E-2</v>
      </c>
      <c r="X562" s="214"/>
      <c r="Y562" s="215"/>
      <c r="Z562" s="215"/>
      <c r="AA562" s="215"/>
      <c r="AB562" s="215"/>
      <c r="AC562" s="215"/>
      <c r="AD562" s="215"/>
      <c r="AE562" s="215"/>
      <c r="AF562" s="215"/>
      <c r="AG562" s="215"/>
      <c r="AH562" s="215"/>
      <c r="AI562" s="215"/>
      <c r="AJ562" s="215"/>
      <c r="AK562" s="215"/>
      <c r="AL562" s="215"/>
      <c r="AM562" s="215"/>
      <c r="AN562" s="215"/>
      <c r="AO562" s="215"/>
      <c r="AP562" s="215"/>
      <c r="AQ562" s="215"/>
      <c r="AR562" s="215"/>
      <c r="AS562" s="215"/>
      <c r="AT562" s="215"/>
      <c r="AU562" s="215"/>
      <c r="AV562" s="215"/>
      <c r="AW562" s="215"/>
      <c r="AX562" s="215"/>
      <c r="AY562" s="215"/>
      <c r="AZ562" s="215"/>
      <c r="BA562" s="215"/>
      <c r="BB562" s="215"/>
      <c r="BC562" s="215"/>
      <c r="BD562" s="215"/>
      <c r="BE562" s="215"/>
      <c r="BF562" s="215"/>
      <c r="BG562" s="215"/>
      <c r="BH562" s="215"/>
      <c r="BI562" s="215"/>
      <c r="BJ562" s="215"/>
      <c r="BK562" s="215"/>
      <c r="BL562" s="215"/>
      <c r="BM562" s="56"/>
    </row>
    <row r="563" spans="1:65">
      <c r="A563" s="30"/>
      <c r="B563" s="3" t="s">
        <v>260</v>
      </c>
      <c r="C563" s="29"/>
      <c r="D563" s="24">
        <v>2.3380903889000311E-4</v>
      </c>
      <c r="E563" s="24">
        <v>1.8973665961010127E-4</v>
      </c>
      <c r="F563" s="24">
        <v>3.7771241264574011E-4</v>
      </c>
      <c r="G563" s="24">
        <v>0</v>
      </c>
      <c r="H563" s="24">
        <v>4.8579831205964441E-4</v>
      </c>
      <c r="I563" s="24">
        <v>0</v>
      </c>
      <c r="J563" s="24">
        <v>5.4772255750516665E-4</v>
      </c>
      <c r="K563" s="24">
        <v>5.8452259722500499E-4</v>
      </c>
      <c r="L563" s="24">
        <v>5.8309518948453001E-4</v>
      </c>
      <c r="M563" s="24">
        <v>1.0553040636075784E-3</v>
      </c>
      <c r="N563" s="24">
        <v>3.0471250052988111E-4</v>
      </c>
      <c r="O563" s="24">
        <v>8.3106357558652868E-4</v>
      </c>
      <c r="P563" s="24">
        <v>2.1369760566432934E-4</v>
      </c>
      <c r="Q563" s="24">
        <v>4.6332134277050847E-4</v>
      </c>
      <c r="R563" s="24">
        <v>3.6878177829171422E-4</v>
      </c>
      <c r="S563" s="24">
        <v>5.0424557514832497E-4</v>
      </c>
      <c r="T563" s="24">
        <v>5.8793423668524933E-4</v>
      </c>
      <c r="U563" s="24">
        <v>4.2895221179054465E-4</v>
      </c>
      <c r="V563" s="24">
        <v>2.732520204255898E-4</v>
      </c>
      <c r="W563" s="24">
        <v>4.7440006214477217E-4</v>
      </c>
      <c r="X563" s="214"/>
      <c r="Y563" s="215"/>
      <c r="Z563" s="215"/>
      <c r="AA563" s="215"/>
      <c r="AB563" s="215"/>
      <c r="AC563" s="215"/>
      <c r="AD563" s="215"/>
      <c r="AE563" s="215"/>
      <c r="AF563" s="215"/>
      <c r="AG563" s="215"/>
      <c r="AH563" s="215"/>
      <c r="AI563" s="215"/>
      <c r="AJ563" s="215"/>
      <c r="AK563" s="215"/>
      <c r="AL563" s="215"/>
      <c r="AM563" s="215"/>
      <c r="AN563" s="215"/>
      <c r="AO563" s="215"/>
      <c r="AP563" s="215"/>
      <c r="AQ563" s="215"/>
      <c r="AR563" s="215"/>
      <c r="AS563" s="215"/>
      <c r="AT563" s="215"/>
      <c r="AU563" s="215"/>
      <c r="AV563" s="215"/>
      <c r="AW563" s="215"/>
      <c r="AX563" s="215"/>
      <c r="AY563" s="215"/>
      <c r="AZ563" s="215"/>
      <c r="BA563" s="215"/>
      <c r="BB563" s="215"/>
      <c r="BC563" s="215"/>
      <c r="BD563" s="215"/>
      <c r="BE563" s="215"/>
      <c r="BF563" s="215"/>
      <c r="BG563" s="215"/>
      <c r="BH563" s="215"/>
      <c r="BI563" s="215"/>
      <c r="BJ563" s="215"/>
      <c r="BK563" s="215"/>
      <c r="BL563" s="215"/>
      <c r="BM563" s="56"/>
    </row>
    <row r="564" spans="1:65">
      <c r="A564" s="30"/>
      <c r="B564" s="3" t="s">
        <v>86</v>
      </c>
      <c r="C564" s="29"/>
      <c r="D564" s="13">
        <v>8.4918537127119786E-3</v>
      </c>
      <c r="E564" s="13">
        <v>6.8250596982050811E-3</v>
      </c>
      <c r="F564" s="13">
        <v>1.3331026328673182E-2</v>
      </c>
      <c r="G564" s="13">
        <v>0</v>
      </c>
      <c r="H564" s="13">
        <v>1.728819615870621E-2</v>
      </c>
      <c r="I564" s="13">
        <v>0</v>
      </c>
      <c r="J564" s="13">
        <v>1.795811663951366E-2</v>
      </c>
      <c r="K564" s="13">
        <v>2.0888240520250324E-2</v>
      </c>
      <c r="L564" s="13">
        <v>2.1920871785132707E-2</v>
      </c>
      <c r="M564" s="13">
        <v>3.7667010003839804E-2</v>
      </c>
      <c r="N564" s="13">
        <v>1.0926889657682187E-2</v>
      </c>
      <c r="O564" s="13">
        <v>3.0818179564395379E-2</v>
      </c>
      <c r="P564" s="13">
        <v>7.8517185179790335E-3</v>
      </c>
      <c r="Q564" s="13">
        <v>1.6068948304179487E-2</v>
      </c>
      <c r="R564" s="13">
        <v>1.3863976627508053E-2</v>
      </c>
      <c r="S564" s="13">
        <v>1.7126587171866742E-2</v>
      </c>
      <c r="T564" s="13">
        <v>1.9674319130571643E-2</v>
      </c>
      <c r="U564" s="13">
        <v>1.434622781908176E-2</v>
      </c>
      <c r="V564" s="13">
        <v>9.9605839766314635E-3</v>
      </c>
      <c r="W564" s="13">
        <v>1.5803338330059907E-2</v>
      </c>
      <c r="X564" s="155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3" t="s">
        <v>261</v>
      </c>
      <c r="C565" s="29"/>
      <c r="D565" s="13">
        <v>-3.0870858633306186E-2</v>
      </c>
      <c r="E565" s="13">
        <v>-2.1484619976001373E-2</v>
      </c>
      <c r="F565" s="13">
        <v>-2.7121426613924138E-3</v>
      </c>
      <c r="G565" s="13">
        <v>5.5951848946760974E-2</v>
      </c>
      <c r="H565" s="13">
        <v>-1.0925101486534028E-2</v>
      </c>
      <c r="I565" s="13">
        <v>2.0753453981869008E-2</v>
      </c>
      <c r="J565" s="13">
        <v>7.3551046429207068E-2</v>
      </c>
      <c r="K565" s="13">
        <v>-1.5031580899104502E-2</v>
      </c>
      <c r="L565" s="13">
        <v>-6.3722693933871977E-2</v>
      </c>
      <c r="M565" s="13">
        <v>-1.3858301066941747E-2</v>
      </c>
      <c r="N565" s="13">
        <v>-1.8440628541525839E-2</v>
      </c>
      <c r="O565" s="13">
        <v>-5.0816615780078234E-2</v>
      </c>
      <c r="P565" s="13">
        <v>-4.2017017038855187E-2</v>
      </c>
      <c r="Q565" s="13">
        <v>1.4887054821053569E-2</v>
      </c>
      <c r="R565" s="13">
        <v>-6.3722693933871866E-2</v>
      </c>
      <c r="S565" s="13">
        <v>3.6320589458999963E-2</v>
      </c>
      <c r="T565" s="13">
        <v>5.1845369534190278E-2</v>
      </c>
      <c r="U565" s="13">
        <v>5.243200945027171E-2</v>
      </c>
      <c r="V565" s="13">
        <v>-3.4390698129795227E-2</v>
      </c>
      <c r="W565" s="13">
        <v>5.6619836264539147E-2</v>
      </c>
      <c r="X565" s="155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46" t="s">
        <v>262</v>
      </c>
      <c r="C566" s="47"/>
      <c r="D566" s="45">
        <v>0.4</v>
      </c>
      <c r="E566" s="45">
        <v>0.2</v>
      </c>
      <c r="F566" s="45">
        <v>0.21</v>
      </c>
      <c r="G566" s="45">
        <v>1.47</v>
      </c>
      <c r="H566" s="45">
        <v>0.03</v>
      </c>
      <c r="I566" s="45">
        <v>0.71</v>
      </c>
      <c r="J566" s="45">
        <v>1.85</v>
      </c>
      <c r="K566" s="45">
        <v>0.06</v>
      </c>
      <c r="L566" s="45">
        <v>1.1000000000000001</v>
      </c>
      <c r="M566" s="45">
        <v>0.03</v>
      </c>
      <c r="N566" s="45">
        <v>0.13</v>
      </c>
      <c r="O566" s="45">
        <v>0.83</v>
      </c>
      <c r="P566" s="45">
        <v>0.64</v>
      </c>
      <c r="Q566" s="45">
        <v>0.59</v>
      </c>
      <c r="R566" s="45">
        <v>1.1000000000000001</v>
      </c>
      <c r="S566" s="45">
        <v>1.05</v>
      </c>
      <c r="T566" s="45">
        <v>1.38</v>
      </c>
      <c r="U566" s="45">
        <v>1.39</v>
      </c>
      <c r="V566" s="45">
        <v>0.47</v>
      </c>
      <c r="W566" s="45">
        <v>1.48</v>
      </c>
      <c r="X566" s="155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1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BM567" s="55"/>
    </row>
    <row r="568" spans="1:65" ht="15">
      <c r="B568" s="8" t="s">
        <v>524</v>
      </c>
      <c r="BM568" s="28" t="s">
        <v>66</v>
      </c>
    </row>
    <row r="569" spans="1:65" ht="15">
      <c r="A569" s="25" t="s">
        <v>26</v>
      </c>
      <c r="B569" s="18" t="s">
        <v>110</v>
      </c>
      <c r="C569" s="15" t="s">
        <v>111</v>
      </c>
      <c r="D569" s="16" t="s">
        <v>225</v>
      </c>
      <c r="E569" s="17" t="s">
        <v>225</v>
      </c>
      <c r="F569" s="17" t="s">
        <v>225</v>
      </c>
      <c r="G569" s="17" t="s">
        <v>225</v>
      </c>
      <c r="H569" s="17" t="s">
        <v>225</v>
      </c>
      <c r="I569" s="17" t="s">
        <v>225</v>
      </c>
      <c r="J569" s="17" t="s">
        <v>225</v>
      </c>
      <c r="K569" s="17" t="s">
        <v>225</v>
      </c>
      <c r="L569" s="17" t="s">
        <v>225</v>
      </c>
      <c r="M569" s="17" t="s">
        <v>225</v>
      </c>
      <c r="N569" s="17" t="s">
        <v>225</v>
      </c>
      <c r="O569" s="17" t="s">
        <v>225</v>
      </c>
      <c r="P569" s="17" t="s">
        <v>225</v>
      </c>
      <c r="Q569" s="17" t="s">
        <v>225</v>
      </c>
      <c r="R569" s="17" t="s">
        <v>225</v>
      </c>
      <c r="S569" s="17" t="s">
        <v>225</v>
      </c>
      <c r="T569" s="17" t="s">
        <v>225</v>
      </c>
      <c r="U569" s="17" t="s">
        <v>225</v>
      </c>
      <c r="V569" s="17" t="s">
        <v>225</v>
      </c>
      <c r="W569" s="17" t="s">
        <v>225</v>
      </c>
      <c r="X569" s="155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</v>
      </c>
    </row>
    <row r="570" spans="1:65">
      <c r="A570" s="30"/>
      <c r="B570" s="19" t="s">
        <v>226</v>
      </c>
      <c r="C570" s="9" t="s">
        <v>226</v>
      </c>
      <c r="D570" s="153" t="s">
        <v>228</v>
      </c>
      <c r="E570" s="154" t="s">
        <v>229</v>
      </c>
      <c r="F570" s="154" t="s">
        <v>231</v>
      </c>
      <c r="G570" s="154" t="s">
        <v>232</v>
      </c>
      <c r="H570" s="154" t="s">
        <v>233</v>
      </c>
      <c r="I570" s="154" t="s">
        <v>234</v>
      </c>
      <c r="J570" s="154" t="s">
        <v>235</v>
      </c>
      <c r="K570" s="154" t="s">
        <v>236</v>
      </c>
      <c r="L570" s="154" t="s">
        <v>237</v>
      </c>
      <c r="M570" s="154" t="s">
        <v>238</v>
      </c>
      <c r="N570" s="154" t="s">
        <v>239</v>
      </c>
      <c r="O570" s="154" t="s">
        <v>240</v>
      </c>
      <c r="P570" s="154" t="s">
        <v>241</v>
      </c>
      <c r="Q570" s="154" t="s">
        <v>242</v>
      </c>
      <c r="R570" s="154" t="s">
        <v>243</v>
      </c>
      <c r="S570" s="154" t="s">
        <v>244</v>
      </c>
      <c r="T570" s="154" t="s">
        <v>247</v>
      </c>
      <c r="U570" s="154" t="s">
        <v>249</v>
      </c>
      <c r="V570" s="154" t="s">
        <v>250</v>
      </c>
      <c r="W570" s="154" t="s">
        <v>251</v>
      </c>
      <c r="X570" s="155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 t="s">
        <v>3</v>
      </c>
    </row>
    <row r="571" spans="1:65">
      <c r="A571" s="30"/>
      <c r="B571" s="19"/>
      <c r="C571" s="9"/>
      <c r="D571" s="10" t="s">
        <v>266</v>
      </c>
      <c r="E571" s="11" t="s">
        <v>287</v>
      </c>
      <c r="F571" s="11" t="s">
        <v>266</v>
      </c>
      <c r="G571" s="11" t="s">
        <v>286</v>
      </c>
      <c r="H571" s="11" t="s">
        <v>266</v>
      </c>
      <c r="I571" s="11" t="s">
        <v>286</v>
      </c>
      <c r="J571" s="11" t="s">
        <v>286</v>
      </c>
      <c r="K571" s="11" t="s">
        <v>266</v>
      </c>
      <c r="L571" s="11" t="s">
        <v>286</v>
      </c>
      <c r="M571" s="11" t="s">
        <v>287</v>
      </c>
      <c r="N571" s="11" t="s">
        <v>266</v>
      </c>
      <c r="O571" s="11" t="s">
        <v>287</v>
      </c>
      <c r="P571" s="11" t="s">
        <v>266</v>
      </c>
      <c r="Q571" s="11" t="s">
        <v>287</v>
      </c>
      <c r="R571" s="11" t="s">
        <v>287</v>
      </c>
      <c r="S571" s="11" t="s">
        <v>287</v>
      </c>
      <c r="T571" s="11" t="s">
        <v>287</v>
      </c>
      <c r="U571" s="11" t="s">
        <v>266</v>
      </c>
      <c r="V571" s="11" t="s">
        <v>287</v>
      </c>
      <c r="W571" s="11" t="s">
        <v>286</v>
      </c>
      <c r="X571" s="155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/>
      <c r="C572" s="9"/>
      <c r="D572" s="26" t="s">
        <v>289</v>
      </c>
      <c r="E572" s="26" t="s">
        <v>290</v>
      </c>
      <c r="F572" s="26" t="s">
        <v>290</v>
      </c>
      <c r="G572" s="26" t="s">
        <v>293</v>
      </c>
      <c r="H572" s="26" t="s">
        <v>291</v>
      </c>
      <c r="I572" s="26" t="s">
        <v>293</v>
      </c>
      <c r="J572" s="26" t="s">
        <v>293</v>
      </c>
      <c r="K572" s="26" t="s">
        <v>117</v>
      </c>
      <c r="L572" s="26" t="s">
        <v>290</v>
      </c>
      <c r="M572" s="26" t="s">
        <v>291</v>
      </c>
      <c r="N572" s="26" t="s">
        <v>289</v>
      </c>
      <c r="O572" s="26" t="s">
        <v>291</v>
      </c>
      <c r="P572" s="26" t="s">
        <v>291</v>
      </c>
      <c r="Q572" s="26" t="s">
        <v>291</v>
      </c>
      <c r="R572" s="26" t="s">
        <v>293</v>
      </c>
      <c r="S572" s="26" t="s">
        <v>290</v>
      </c>
      <c r="T572" s="26" t="s">
        <v>290</v>
      </c>
      <c r="U572" s="26" t="s">
        <v>293</v>
      </c>
      <c r="V572" s="26" t="s">
        <v>289</v>
      </c>
      <c r="W572" s="26" t="s">
        <v>289</v>
      </c>
      <c r="X572" s="155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2</v>
      </c>
    </row>
    <row r="573" spans="1:65">
      <c r="A573" s="30"/>
      <c r="B573" s="18">
        <v>1</v>
      </c>
      <c r="C573" s="14">
        <v>1</v>
      </c>
      <c r="D573" s="226">
        <v>11.45</v>
      </c>
      <c r="E573" s="226">
        <v>11.45</v>
      </c>
      <c r="F573" s="226">
        <v>10.91</v>
      </c>
      <c r="G573" s="241">
        <v>11</v>
      </c>
      <c r="H573" s="226">
        <v>11.65</v>
      </c>
      <c r="I573" s="241">
        <v>10</v>
      </c>
      <c r="J573" s="241">
        <v>12</v>
      </c>
      <c r="K573" s="226">
        <v>11.2</v>
      </c>
      <c r="L573" s="241">
        <v>10</v>
      </c>
      <c r="M573" s="226">
        <v>11.4</v>
      </c>
      <c r="N573" s="226">
        <v>11.261141009953583</v>
      </c>
      <c r="O573" s="226">
        <v>10.3</v>
      </c>
      <c r="P573" s="244">
        <v>12.65</v>
      </c>
      <c r="Q573" s="226">
        <v>11.48</v>
      </c>
      <c r="R573" s="226">
        <v>10.8</v>
      </c>
      <c r="S573" s="226">
        <v>10.9</v>
      </c>
      <c r="T573" s="226">
        <v>12.05</v>
      </c>
      <c r="U573" s="226">
        <v>10.8</v>
      </c>
      <c r="V573" s="226">
        <v>10.52</v>
      </c>
      <c r="W573" s="226">
        <v>10.703333333333333</v>
      </c>
      <c r="X573" s="227"/>
      <c r="Y573" s="228"/>
      <c r="Z573" s="228"/>
      <c r="AA573" s="228"/>
      <c r="AB573" s="228"/>
      <c r="AC573" s="228"/>
      <c r="AD573" s="228"/>
      <c r="AE573" s="228"/>
      <c r="AF573" s="228"/>
      <c r="AG573" s="228"/>
      <c r="AH573" s="228"/>
      <c r="AI573" s="228"/>
      <c r="AJ573" s="228"/>
      <c r="AK573" s="228"/>
      <c r="AL573" s="228"/>
      <c r="AM573" s="228"/>
      <c r="AN573" s="228"/>
      <c r="AO573" s="228"/>
      <c r="AP573" s="228"/>
      <c r="AQ573" s="228"/>
      <c r="AR573" s="228"/>
      <c r="AS573" s="228"/>
      <c r="AT573" s="228"/>
      <c r="AU573" s="228"/>
      <c r="AV573" s="228"/>
      <c r="AW573" s="228"/>
      <c r="AX573" s="228"/>
      <c r="AY573" s="228"/>
      <c r="AZ573" s="228"/>
      <c r="BA573" s="228"/>
      <c r="BB573" s="228"/>
      <c r="BC573" s="228"/>
      <c r="BD573" s="228"/>
      <c r="BE573" s="228"/>
      <c r="BF573" s="228"/>
      <c r="BG573" s="228"/>
      <c r="BH573" s="228"/>
      <c r="BI573" s="228"/>
      <c r="BJ573" s="228"/>
      <c r="BK573" s="228"/>
      <c r="BL573" s="228"/>
      <c r="BM573" s="229">
        <v>1</v>
      </c>
    </row>
    <row r="574" spans="1:65">
      <c r="A574" s="30"/>
      <c r="B574" s="19">
        <v>1</v>
      </c>
      <c r="C574" s="9">
        <v>2</v>
      </c>
      <c r="D574" s="230">
        <v>11.37</v>
      </c>
      <c r="E574" s="230">
        <v>11.37</v>
      </c>
      <c r="F574" s="230">
        <v>11.49</v>
      </c>
      <c r="G574" s="242">
        <v>10</v>
      </c>
      <c r="H574" s="230">
        <v>11.35</v>
      </c>
      <c r="I574" s="242">
        <v>10</v>
      </c>
      <c r="J574" s="242">
        <v>12</v>
      </c>
      <c r="K574" s="230">
        <v>11.4</v>
      </c>
      <c r="L574" s="242">
        <v>12</v>
      </c>
      <c r="M574" s="230">
        <v>11.6</v>
      </c>
      <c r="N574" s="230">
        <v>11.040895312881014</v>
      </c>
      <c r="O574" s="230">
        <v>10.4</v>
      </c>
      <c r="P574" s="243">
        <v>13</v>
      </c>
      <c r="Q574" s="230">
        <v>11.53</v>
      </c>
      <c r="R574" s="230">
        <v>10.7</v>
      </c>
      <c r="S574" s="230">
        <v>10.7</v>
      </c>
      <c r="T574" s="230">
        <v>11.82</v>
      </c>
      <c r="U574" s="230">
        <v>11.2</v>
      </c>
      <c r="V574" s="230">
        <v>10.5</v>
      </c>
      <c r="W574" s="230">
        <v>11.03</v>
      </c>
      <c r="X574" s="227"/>
      <c r="Y574" s="228"/>
      <c r="Z574" s="228"/>
      <c r="AA574" s="228"/>
      <c r="AB574" s="228"/>
      <c r="AC574" s="228"/>
      <c r="AD574" s="228"/>
      <c r="AE574" s="228"/>
      <c r="AF574" s="228"/>
      <c r="AG574" s="228"/>
      <c r="AH574" s="228"/>
      <c r="AI574" s="228"/>
      <c r="AJ574" s="228"/>
      <c r="AK574" s="228"/>
      <c r="AL574" s="228"/>
      <c r="AM574" s="228"/>
      <c r="AN574" s="228"/>
      <c r="AO574" s="228"/>
      <c r="AP574" s="228"/>
      <c r="AQ574" s="228"/>
      <c r="AR574" s="228"/>
      <c r="AS574" s="228"/>
      <c r="AT574" s="228"/>
      <c r="AU574" s="228"/>
      <c r="AV574" s="228"/>
      <c r="AW574" s="228"/>
      <c r="AX574" s="228"/>
      <c r="AY574" s="228"/>
      <c r="AZ574" s="228"/>
      <c r="BA574" s="228"/>
      <c r="BB574" s="228"/>
      <c r="BC574" s="228"/>
      <c r="BD574" s="228"/>
      <c r="BE574" s="228"/>
      <c r="BF574" s="228"/>
      <c r="BG574" s="228"/>
      <c r="BH574" s="228"/>
      <c r="BI574" s="228"/>
      <c r="BJ574" s="228"/>
      <c r="BK574" s="228"/>
      <c r="BL574" s="228"/>
      <c r="BM574" s="229">
        <v>22</v>
      </c>
    </row>
    <row r="575" spans="1:65">
      <c r="A575" s="30"/>
      <c r="B575" s="19">
        <v>1</v>
      </c>
      <c r="C575" s="9">
        <v>3</v>
      </c>
      <c r="D575" s="230">
        <v>11.38</v>
      </c>
      <c r="E575" s="230">
        <v>11.45</v>
      </c>
      <c r="F575" s="230">
        <v>11.42</v>
      </c>
      <c r="G575" s="242">
        <v>11</v>
      </c>
      <c r="H575" s="230">
        <v>10.95</v>
      </c>
      <c r="I575" s="242">
        <v>10</v>
      </c>
      <c r="J575" s="242">
        <v>12</v>
      </c>
      <c r="K575" s="230">
        <v>11.2</v>
      </c>
      <c r="L575" s="242">
        <v>10</v>
      </c>
      <c r="M575" s="230">
        <v>11.5</v>
      </c>
      <c r="N575" s="230">
        <v>10.924048278743861</v>
      </c>
      <c r="O575" s="230">
        <v>10.5</v>
      </c>
      <c r="P575" s="230">
        <v>11.35</v>
      </c>
      <c r="Q575" s="230">
        <v>11.53</v>
      </c>
      <c r="R575" s="230">
        <v>10.6</v>
      </c>
      <c r="S575" s="230">
        <v>10.8</v>
      </c>
      <c r="T575" s="230">
        <v>11.54</v>
      </c>
      <c r="U575" s="230">
        <v>11.4</v>
      </c>
      <c r="V575" s="230">
        <v>10.47</v>
      </c>
      <c r="W575" s="230">
        <v>10.626333333333333</v>
      </c>
      <c r="X575" s="227"/>
      <c r="Y575" s="228"/>
      <c r="Z575" s="228"/>
      <c r="AA575" s="228"/>
      <c r="AB575" s="228"/>
      <c r="AC575" s="228"/>
      <c r="AD575" s="228"/>
      <c r="AE575" s="228"/>
      <c r="AF575" s="228"/>
      <c r="AG575" s="228"/>
      <c r="AH575" s="228"/>
      <c r="AI575" s="228"/>
      <c r="AJ575" s="228"/>
      <c r="AK575" s="228"/>
      <c r="AL575" s="228"/>
      <c r="AM575" s="228"/>
      <c r="AN575" s="228"/>
      <c r="AO575" s="228"/>
      <c r="AP575" s="228"/>
      <c r="AQ575" s="228"/>
      <c r="AR575" s="228"/>
      <c r="AS575" s="228"/>
      <c r="AT575" s="228"/>
      <c r="AU575" s="228"/>
      <c r="AV575" s="228"/>
      <c r="AW575" s="228"/>
      <c r="AX575" s="228"/>
      <c r="AY575" s="228"/>
      <c r="AZ575" s="228"/>
      <c r="BA575" s="228"/>
      <c r="BB575" s="228"/>
      <c r="BC575" s="228"/>
      <c r="BD575" s="228"/>
      <c r="BE575" s="228"/>
      <c r="BF575" s="228"/>
      <c r="BG575" s="228"/>
      <c r="BH575" s="228"/>
      <c r="BI575" s="228"/>
      <c r="BJ575" s="228"/>
      <c r="BK575" s="228"/>
      <c r="BL575" s="228"/>
      <c r="BM575" s="229">
        <v>16</v>
      </c>
    </row>
    <row r="576" spans="1:65">
      <c r="A576" s="30"/>
      <c r="B576" s="19">
        <v>1</v>
      </c>
      <c r="C576" s="9">
        <v>4</v>
      </c>
      <c r="D576" s="230">
        <v>11.46</v>
      </c>
      <c r="E576" s="230">
        <v>11.39</v>
      </c>
      <c r="F576" s="230">
        <v>11.4</v>
      </c>
      <c r="G576" s="242">
        <v>11</v>
      </c>
      <c r="H576" s="230">
        <v>11.2</v>
      </c>
      <c r="I576" s="242">
        <v>10</v>
      </c>
      <c r="J576" s="242">
        <v>12</v>
      </c>
      <c r="K576" s="230">
        <v>11.2</v>
      </c>
      <c r="L576" s="242">
        <v>10</v>
      </c>
      <c r="M576" s="230">
        <v>10.6</v>
      </c>
      <c r="N576" s="230">
        <v>10.801750267014944</v>
      </c>
      <c r="O576" s="230">
        <v>10.199999999999999</v>
      </c>
      <c r="P576" s="230">
        <v>11.35</v>
      </c>
      <c r="Q576" s="230">
        <v>11.39</v>
      </c>
      <c r="R576" s="230">
        <v>10.5</v>
      </c>
      <c r="S576" s="230">
        <v>10.9</v>
      </c>
      <c r="T576" s="230">
        <v>11.89</v>
      </c>
      <c r="U576" s="230">
        <v>11.3</v>
      </c>
      <c r="V576" s="230">
        <v>10.47</v>
      </c>
      <c r="W576" s="230">
        <v>10.840999999999999</v>
      </c>
      <c r="X576" s="227"/>
      <c r="Y576" s="228"/>
      <c r="Z576" s="228"/>
      <c r="AA576" s="228"/>
      <c r="AB576" s="228"/>
      <c r="AC576" s="228"/>
      <c r="AD576" s="228"/>
      <c r="AE576" s="228"/>
      <c r="AF576" s="228"/>
      <c r="AG576" s="228"/>
      <c r="AH576" s="228"/>
      <c r="AI576" s="228"/>
      <c r="AJ576" s="228"/>
      <c r="AK576" s="228"/>
      <c r="AL576" s="228"/>
      <c r="AM576" s="228"/>
      <c r="AN576" s="228"/>
      <c r="AO576" s="228"/>
      <c r="AP576" s="228"/>
      <c r="AQ576" s="228"/>
      <c r="AR576" s="228"/>
      <c r="AS576" s="228"/>
      <c r="AT576" s="228"/>
      <c r="AU576" s="228"/>
      <c r="AV576" s="228"/>
      <c r="AW576" s="228"/>
      <c r="AX576" s="228"/>
      <c r="AY576" s="228"/>
      <c r="AZ576" s="228"/>
      <c r="BA576" s="228"/>
      <c r="BB576" s="228"/>
      <c r="BC576" s="228"/>
      <c r="BD576" s="228"/>
      <c r="BE576" s="228"/>
      <c r="BF576" s="228"/>
      <c r="BG576" s="228"/>
      <c r="BH576" s="228"/>
      <c r="BI576" s="228"/>
      <c r="BJ576" s="228"/>
      <c r="BK576" s="228"/>
      <c r="BL576" s="228"/>
      <c r="BM576" s="229">
        <v>11.102712852782942</v>
      </c>
    </row>
    <row r="577" spans="1:65">
      <c r="A577" s="30"/>
      <c r="B577" s="19">
        <v>1</v>
      </c>
      <c r="C577" s="9">
        <v>5</v>
      </c>
      <c r="D577" s="230">
        <v>11.22</v>
      </c>
      <c r="E577" s="230">
        <v>11.46</v>
      </c>
      <c r="F577" s="230">
        <v>11.81</v>
      </c>
      <c r="G577" s="242">
        <v>12</v>
      </c>
      <c r="H577" s="230">
        <v>11.25</v>
      </c>
      <c r="I577" s="242">
        <v>10</v>
      </c>
      <c r="J577" s="242">
        <v>12</v>
      </c>
      <c r="K577" s="230">
        <v>11.2</v>
      </c>
      <c r="L577" s="242">
        <v>11</v>
      </c>
      <c r="M577" s="230">
        <v>10.7</v>
      </c>
      <c r="N577" s="230">
        <v>10.933357462576808</v>
      </c>
      <c r="O577" s="230">
        <v>10.199999999999999</v>
      </c>
      <c r="P577" s="230">
        <v>11.2</v>
      </c>
      <c r="Q577" s="230">
        <v>11.39</v>
      </c>
      <c r="R577" s="230">
        <v>10.5</v>
      </c>
      <c r="S577" s="230">
        <v>10.8</v>
      </c>
      <c r="T577" s="230">
        <v>11.84</v>
      </c>
      <c r="U577" s="230">
        <v>11.1</v>
      </c>
      <c r="V577" s="230">
        <v>10.51</v>
      </c>
      <c r="W577" s="230">
        <v>11.247</v>
      </c>
      <c r="X577" s="227"/>
      <c r="Y577" s="228"/>
      <c r="Z577" s="228"/>
      <c r="AA577" s="228"/>
      <c r="AB577" s="228"/>
      <c r="AC577" s="228"/>
      <c r="AD577" s="228"/>
      <c r="AE577" s="228"/>
      <c r="AF577" s="228"/>
      <c r="AG577" s="228"/>
      <c r="AH577" s="228"/>
      <c r="AI577" s="228"/>
      <c r="AJ577" s="228"/>
      <c r="AK577" s="228"/>
      <c r="AL577" s="228"/>
      <c r="AM577" s="228"/>
      <c r="AN577" s="228"/>
      <c r="AO577" s="228"/>
      <c r="AP577" s="228"/>
      <c r="AQ577" s="228"/>
      <c r="AR577" s="228"/>
      <c r="AS577" s="228"/>
      <c r="AT577" s="228"/>
      <c r="AU577" s="228"/>
      <c r="AV577" s="228"/>
      <c r="AW577" s="228"/>
      <c r="AX577" s="228"/>
      <c r="AY577" s="228"/>
      <c r="AZ577" s="228"/>
      <c r="BA577" s="228"/>
      <c r="BB577" s="228"/>
      <c r="BC577" s="228"/>
      <c r="BD577" s="228"/>
      <c r="BE577" s="228"/>
      <c r="BF577" s="228"/>
      <c r="BG577" s="228"/>
      <c r="BH577" s="228"/>
      <c r="BI577" s="228"/>
      <c r="BJ577" s="228"/>
      <c r="BK577" s="228"/>
      <c r="BL577" s="228"/>
      <c r="BM577" s="229">
        <v>100</v>
      </c>
    </row>
    <row r="578" spans="1:65">
      <c r="A578" s="30"/>
      <c r="B578" s="19">
        <v>1</v>
      </c>
      <c r="C578" s="9">
        <v>6</v>
      </c>
      <c r="D578" s="230">
        <v>11.31</v>
      </c>
      <c r="E578" s="230">
        <v>11.31</v>
      </c>
      <c r="F578" s="230">
        <v>10.83</v>
      </c>
      <c r="G578" s="242">
        <v>21</v>
      </c>
      <c r="H578" s="230">
        <v>11.8</v>
      </c>
      <c r="I578" s="242">
        <v>10</v>
      </c>
      <c r="J578" s="242">
        <v>13</v>
      </c>
      <c r="K578" s="230">
        <v>11.4</v>
      </c>
      <c r="L578" s="242">
        <v>11</v>
      </c>
      <c r="M578" s="230">
        <v>10.7</v>
      </c>
      <c r="N578" s="230">
        <v>10.948908202658792</v>
      </c>
      <c r="O578" s="230">
        <v>10.5</v>
      </c>
      <c r="P578" s="230">
        <v>11.1</v>
      </c>
      <c r="Q578" s="230">
        <v>11.45</v>
      </c>
      <c r="R578" s="230">
        <v>10.5</v>
      </c>
      <c r="S578" s="230">
        <v>11.1</v>
      </c>
      <c r="T578" s="230">
        <v>11.69</v>
      </c>
      <c r="U578" s="230">
        <v>11.2</v>
      </c>
      <c r="V578" s="230">
        <v>10.87</v>
      </c>
      <c r="W578" s="230">
        <v>10.382666666666667</v>
      </c>
      <c r="X578" s="227"/>
      <c r="Y578" s="228"/>
      <c r="Z578" s="228"/>
      <c r="AA578" s="228"/>
      <c r="AB578" s="228"/>
      <c r="AC578" s="228"/>
      <c r="AD578" s="228"/>
      <c r="AE578" s="228"/>
      <c r="AF578" s="228"/>
      <c r="AG578" s="228"/>
      <c r="AH578" s="228"/>
      <c r="AI578" s="228"/>
      <c r="AJ578" s="228"/>
      <c r="AK578" s="228"/>
      <c r="AL578" s="228"/>
      <c r="AM578" s="228"/>
      <c r="AN578" s="228"/>
      <c r="AO578" s="228"/>
      <c r="AP578" s="228"/>
      <c r="AQ578" s="228"/>
      <c r="AR578" s="228"/>
      <c r="AS578" s="228"/>
      <c r="AT578" s="228"/>
      <c r="AU578" s="228"/>
      <c r="AV578" s="228"/>
      <c r="AW578" s="228"/>
      <c r="AX578" s="228"/>
      <c r="AY578" s="228"/>
      <c r="AZ578" s="228"/>
      <c r="BA578" s="228"/>
      <c r="BB578" s="228"/>
      <c r="BC578" s="228"/>
      <c r="BD578" s="228"/>
      <c r="BE578" s="228"/>
      <c r="BF578" s="228"/>
      <c r="BG578" s="228"/>
      <c r="BH578" s="228"/>
      <c r="BI578" s="228"/>
      <c r="BJ578" s="228"/>
      <c r="BK578" s="228"/>
      <c r="BL578" s="228"/>
      <c r="BM578" s="231"/>
    </row>
    <row r="579" spans="1:65">
      <c r="A579" s="30"/>
      <c r="B579" s="20" t="s">
        <v>258</v>
      </c>
      <c r="C579" s="12"/>
      <c r="D579" s="232">
        <v>11.365</v>
      </c>
      <c r="E579" s="232">
        <v>11.404999999999999</v>
      </c>
      <c r="F579" s="232">
        <v>11.31</v>
      </c>
      <c r="G579" s="232">
        <v>12.666666666666666</v>
      </c>
      <c r="H579" s="232">
        <v>11.366666666666667</v>
      </c>
      <c r="I579" s="232">
        <v>10</v>
      </c>
      <c r="J579" s="232">
        <v>12.166666666666666</v>
      </c>
      <c r="K579" s="232">
        <v>11.266666666666667</v>
      </c>
      <c r="L579" s="232">
        <v>10.666666666666666</v>
      </c>
      <c r="M579" s="232">
        <v>11.083333333333334</v>
      </c>
      <c r="N579" s="232">
        <v>10.985016755638165</v>
      </c>
      <c r="O579" s="232">
        <v>10.350000000000001</v>
      </c>
      <c r="P579" s="232">
        <v>11.774999999999999</v>
      </c>
      <c r="Q579" s="232">
        <v>11.461666666666666</v>
      </c>
      <c r="R579" s="232">
        <v>10.6</v>
      </c>
      <c r="S579" s="232">
        <v>10.866666666666667</v>
      </c>
      <c r="T579" s="232">
        <v>11.805</v>
      </c>
      <c r="U579" s="232">
        <v>11.166666666666666</v>
      </c>
      <c r="V579" s="232">
        <v>10.556666666666667</v>
      </c>
      <c r="W579" s="232">
        <v>10.805055555555557</v>
      </c>
      <c r="X579" s="227"/>
      <c r="Y579" s="228"/>
      <c r="Z579" s="228"/>
      <c r="AA579" s="228"/>
      <c r="AB579" s="228"/>
      <c r="AC579" s="228"/>
      <c r="AD579" s="228"/>
      <c r="AE579" s="228"/>
      <c r="AF579" s="228"/>
      <c r="AG579" s="228"/>
      <c r="AH579" s="228"/>
      <c r="AI579" s="228"/>
      <c r="AJ579" s="228"/>
      <c r="AK579" s="228"/>
      <c r="AL579" s="228"/>
      <c r="AM579" s="228"/>
      <c r="AN579" s="228"/>
      <c r="AO579" s="228"/>
      <c r="AP579" s="228"/>
      <c r="AQ579" s="228"/>
      <c r="AR579" s="228"/>
      <c r="AS579" s="228"/>
      <c r="AT579" s="228"/>
      <c r="AU579" s="228"/>
      <c r="AV579" s="228"/>
      <c r="AW579" s="228"/>
      <c r="AX579" s="228"/>
      <c r="AY579" s="228"/>
      <c r="AZ579" s="228"/>
      <c r="BA579" s="228"/>
      <c r="BB579" s="228"/>
      <c r="BC579" s="228"/>
      <c r="BD579" s="228"/>
      <c r="BE579" s="228"/>
      <c r="BF579" s="228"/>
      <c r="BG579" s="228"/>
      <c r="BH579" s="228"/>
      <c r="BI579" s="228"/>
      <c r="BJ579" s="228"/>
      <c r="BK579" s="228"/>
      <c r="BL579" s="228"/>
      <c r="BM579" s="231"/>
    </row>
    <row r="580" spans="1:65">
      <c r="A580" s="30"/>
      <c r="B580" s="3" t="s">
        <v>259</v>
      </c>
      <c r="C580" s="29"/>
      <c r="D580" s="230">
        <v>11.375</v>
      </c>
      <c r="E580" s="230">
        <v>11.42</v>
      </c>
      <c r="F580" s="230">
        <v>11.41</v>
      </c>
      <c r="G580" s="230">
        <v>11</v>
      </c>
      <c r="H580" s="230">
        <v>11.3</v>
      </c>
      <c r="I580" s="230">
        <v>10</v>
      </c>
      <c r="J580" s="230">
        <v>12</v>
      </c>
      <c r="K580" s="230">
        <v>11.2</v>
      </c>
      <c r="L580" s="230">
        <v>10.5</v>
      </c>
      <c r="M580" s="230">
        <v>11.05</v>
      </c>
      <c r="N580" s="230">
        <v>10.9411328326178</v>
      </c>
      <c r="O580" s="230">
        <v>10.350000000000001</v>
      </c>
      <c r="P580" s="230">
        <v>11.35</v>
      </c>
      <c r="Q580" s="230">
        <v>11.465</v>
      </c>
      <c r="R580" s="230">
        <v>10.55</v>
      </c>
      <c r="S580" s="230">
        <v>10.850000000000001</v>
      </c>
      <c r="T580" s="230">
        <v>11.83</v>
      </c>
      <c r="U580" s="230">
        <v>11.2</v>
      </c>
      <c r="V580" s="230">
        <v>10.504999999999999</v>
      </c>
      <c r="W580" s="230">
        <v>10.772166666666667</v>
      </c>
      <c r="X580" s="227"/>
      <c r="Y580" s="228"/>
      <c r="Z580" s="228"/>
      <c r="AA580" s="228"/>
      <c r="AB580" s="228"/>
      <c r="AC580" s="228"/>
      <c r="AD580" s="228"/>
      <c r="AE580" s="228"/>
      <c r="AF580" s="228"/>
      <c r="AG580" s="228"/>
      <c r="AH580" s="228"/>
      <c r="AI580" s="228"/>
      <c r="AJ580" s="228"/>
      <c r="AK580" s="228"/>
      <c r="AL580" s="228"/>
      <c r="AM580" s="228"/>
      <c r="AN580" s="228"/>
      <c r="AO580" s="228"/>
      <c r="AP580" s="228"/>
      <c r="AQ580" s="228"/>
      <c r="AR580" s="228"/>
      <c r="AS580" s="228"/>
      <c r="AT580" s="228"/>
      <c r="AU580" s="228"/>
      <c r="AV580" s="228"/>
      <c r="AW580" s="228"/>
      <c r="AX580" s="228"/>
      <c r="AY580" s="228"/>
      <c r="AZ580" s="228"/>
      <c r="BA580" s="228"/>
      <c r="BB580" s="228"/>
      <c r="BC580" s="228"/>
      <c r="BD580" s="228"/>
      <c r="BE580" s="228"/>
      <c r="BF580" s="228"/>
      <c r="BG580" s="228"/>
      <c r="BH580" s="228"/>
      <c r="BI580" s="228"/>
      <c r="BJ580" s="228"/>
      <c r="BK580" s="228"/>
      <c r="BL580" s="228"/>
      <c r="BM580" s="231"/>
    </row>
    <row r="581" spans="1:65">
      <c r="A581" s="30"/>
      <c r="B581" s="3" t="s">
        <v>260</v>
      </c>
      <c r="C581" s="29"/>
      <c r="D581" s="24">
        <v>9.0055538419355222E-2</v>
      </c>
      <c r="E581" s="24">
        <v>5.9245252974394341E-2</v>
      </c>
      <c r="F581" s="24">
        <v>0.37229020937972579</v>
      </c>
      <c r="G581" s="24">
        <v>4.1311822359545785</v>
      </c>
      <c r="H581" s="24">
        <v>0.31091263510296108</v>
      </c>
      <c r="I581" s="24">
        <v>0</v>
      </c>
      <c r="J581" s="24">
        <v>0.40824829046386302</v>
      </c>
      <c r="K581" s="24">
        <v>0.10327955589886501</v>
      </c>
      <c r="L581" s="24">
        <v>0.81649658092772603</v>
      </c>
      <c r="M581" s="24">
        <v>0.46224091842530229</v>
      </c>
      <c r="N581" s="24">
        <v>0.15533401956155518</v>
      </c>
      <c r="O581" s="24">
        <v>0.1378404875209025</v>
      </c>
      <c r="P581" s="24">
        <v>0.82628687512267829</v>
      </c>
      <c r="Q581" s="24">
        <v>6.3377177806104662E-2</v>
      </c>
      <c r="R581" s="24">
        <v>0.12649110640673528</v>
      </c>
      <c r="S581" s="24">
        <v>0.13662601021279461</v>
      </c>
      <c r="T581" s="24">
        <v>0.17444196742756657</v>
      </c>
      <c r="U581" s="24">
        <v>0.20655911179772879</v>
      </c>
      <c r="V581" s="24">
        <v>0.15487629472151812</v>
      </c>
      <c r="W581" s="24">
        <v>0.30591120110738479</v>
      </c>
      <c r="X581" s="155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86</v>
      </c>
      <c r="C582" s="29"/>
      <c r="D582" s="13">
        <v>7.923936508522236E-3</v>
      </c>
      <c r="E582" s="13">
        <v>5.1946736496619331E-3</v>
      </c>
      <c r="F582" s="13">
        <v>3.2916906222787423E-2</v>
      </c>
      <c r="G582" s="13">
        <v>0.3261459659964141</v>
      </c>
      <c r="H582" s="13">
        <v>2.7353017750993643E-2</v>
      </c>
      <c r="I582" s="13">
        <v>0</v>
      </c>
      <c r="J582" s="13">
        <v>3.355465401072847E-2</v>
      </c>
      <c r="K582" s="13">
        <v>9.1668244880649414E-3</v>
      </c>
      <c r="L582" s="13">
        <v>7.6546554461974323E-2</v>
      </c>
      <c r="M582" s="13">
        <v>4.1705947527094944E-2</v>
      </c>
      <c r="N582" s="13">
        <v>1.4140535514597964E-2</v>
      </c>
      <c r="O582" s="13">
        <v>1.3317921499604105E-2</v>
      </c>
      <c r="P582" s="13">
        <v>7.0172983025280536E-2</v>
      </c>
      <c r="Q582" s="13">
        <v>5.5294905749109788E-3</v>
      </c>
      <c r="R582" s="13">
        <v>1.1933123245918423E-2</v>
      </c>
      <c r="S582" s="13">
        <v>1.2572945725103798E-2</v>
      </c>
      <c r="T582" s="13">
        <v>1.4776956156507122E-2</v>
      </c>
      <c r="U582" s="13">
        <v>1.8497830907259295E-2</v>
      </c>
      <c r="V582" s="13">
        <v>1.4670946768694485E-2</v>
      </c>
      <c r="W582" s="13">
        <v>2.8311858234740556E-2</v>
      </c>
      <c r="X582" s="155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261</v>
      </c>
      <c r="C583" s="29"/>
      <c r="D583" s="13">
        <v>2.3623699063001213E-2</v>
      </c>
      <c r="E583" s="13">
        <v>2.7226422156931607E-2</v>
      </c>
      <c r="F583" s="13">
        <v>1.86699548088467E-2</v>
      </c>
      <c r="G583" s="13">
        <v>0.14086231307798913</v>
      </c>
      <c r="H583" s="13">
        <v>2.3773812525248239E-2</v>
      </c>
      <c r="I583" s="13">
        <v>-9.9319226517377013E-2</v>
      </c>
      <c r="J583" s="13">
        <v>9.5828274403857883E-2</v>
      </c>
      <c r="K583" s="13">
        <v>1.4767004790422034E-2</v>
      </c>
      <c r="L583" s="13">
        <v>-3.9273841618535421E-2</v>
      </c>
      <c r="M583" s="13">
        <v>-1.7454760567594541E-3</v>
      </c>
      <c r="N583" s="13">
        <v>-1.0600661181224269E-2</v>
      </c>
      <c r="O583" s="13">
        <v>-6.7795399445485072E-2</v>
      </c>
      <c r="P583" s="13">
        <v>6.0551610775788411E-2</v>
      </c>
      <c r="Q583" s="13">
        <v>3.2330279873333145E-2</v>
      </c>
      <c r="R583" s="13">
        <v>-4.5278380108419558E-2</v>
      </c>
      <c r="S583" s="13">
        <v>-2.1260226148882899E-2</v>
      </c>
      <c r="T583" s="13">
        <v>6.3253653096236429E-2</v>
      </c>
      <c r="U583" s="13">
        <v>5.7601970555956061E-3</v>
      </c>
      <c r="V583" s="13">
        <v>-4.9181330126844225E-2</v>
      </c>
      <c r="W583" s="13">
        <v>-2.6809420469950829E-2</v>
      </c>
      <c r="X583" s="155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46" t="s">
        <v>262</v>
      </c>
      <c r="C584" s="47"/>
      <c r="D584" s="45">
        <v>0.42</v>
      </c>
      <c r="E584" s="45">
        <v>0.53</v>
      </c>
      <c r="F584" s="45">
        <v>0.26</v>
      </c>
      <c r="G584" s="45" t="s">
        <v>263</v>
      </c>
      <c r="H584" s="45">
        <v>0.42</v>
      </c>
      <c r="I584" s="45" t="s">
        <v>263</v>
      </c>
      <c r="J584" s="45" t="s">
        <v>263</v>
      </c>
      <c r="K584" s="45">
        <v>0.14000000000000001</v>
      </c>
      <c r="L584" s="45" t="s">
        <v>263</v>
      </c>
      <c r="M584" s="45">
        <v>0.38</v>
      </c>
      <c r="N584" s="45">
        <v>0.66</v>
      </c>
      <c r="O584" s="45">
        <v>2.4500000000000002</v>
      </c>
      <c r="P584" s="45">
        <v>1.58</v>
      </c>
      <c r="Q584" s="45">
        <v>0.69</v>
      </c>
      <c r="R584" s="45">
        <v>1.74</v>
      </c>
      <c r="S584" s="45">
        <v>0.99</v>
      </c>
      <c r="T584" s="45">
        <v>1.66</v>
      </c>
      <c r="U584" s="45">
        <v>0.14000000000000001</v>
      </c>
      <c r="V584" s="45">
        <v>1.87</v>
      </c>
      <c r="W584" s="45">
        <v>1.1599999999999999</v>
      </c>
      <c r="X584" s="155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1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BM585" s="55"/>
    </row>
    <row r="586" spans="1:65" ht="15">
      <c r="B586" s="8" t="s">
        <v>525</v>
      </c>
      <c r="BM586" s="28" t="s">
        <v>66</v>
      </c>
    </row>
    <row r="587" spans="1:65" ht="15">
      <c r="A587" s="25" t="s">
        <v>57</v>
      </c>
      <c r="B587" s="18" t="s">
        <v>110</v>
      </c>
      <c r="C587" s="15" t="s">
        <v>111</v>
      </c>
      <c r="D587" s="16" t="s">
        <v>225</v>
      </c>
      <c r="E587" s="17" t="s">
        <v>225</v>
      </c>
      <c r="F587" s="17" t="s">
        <v>225</v>
      </c>
      <c r="G587" s="17" t="s">
        <v>225</v>
      </c>
      <c r="H587" s="17" t="s">
        <v>225</v>
      </c>
      <c r="I587" s="17" t="s">
        <v>225</v>
      </c>
      <c r="J587" s="17" t="s">
        <v>225</v>
      </c>
      <c r="K587" s="17" t="s">
        <v>225</v>
      </c>
      <c r="L587" s="17" t="s">
        <v>225</v>
      </c>
      <c r="M587" s="17" t="s">
        <v>225</v>
      </c>
      <c r="N587" s="17" t="s">
        <v>225</v>
      </c>
      <c r="O587" s="17" t="s">
        <v>225</v>
      </c>
      <c r="P587" s="17" t="s">
        <v>225</v>
      </c>
      <c r="Q587" s="17" t="s">
        <v>225</v>
      </c>
      <c r="R587" s="17" t="s">
        <v>225</v>
      </c>
      <c r="S587" s="17" t="s">
        <v>225</v>
      </c>
      <c r="T587" s="17" t="s">
        <v>225</v>
      </c>
      <c r="U587" s="17" t="s">
        <v>225</v>
      </c>
      <c r="V587" s="17" t="s">
        <v>225</v>
      </c>
      <c r="W587" s="155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1</v>
      </c>
    </row>
    <row r="588" spans="1:65">
      <c r="A588" s="30"/>
      <c r="B588" s="19" t="s">
        <v>226</v>
      </c>
      <c r="C588" s="9" t="s">
        <v>226</v>
      </c>
      <c r="D588" s="153" t="s">
        <v>228</v>
      </c>
      <c r="E588" s="154" t="s">
        <v>229</v>
      </c>
      <c r="F588" s="154" t="s">
        <v>231</v>
      </c>
      <c r="G588" s="154" t="s">
        <v>232</v>
      </c>
      <c r="H588" s="154" t="s">
        <v>233</v>
      </c>
      <c r="I588" s="154" t="s">
        <v>234</v>
      </c>
      <c r="J588" s="154" t="s">
        <v>235</v>
      </c>
      <c r="K588" s="154" t="s">
        <v>236</v>
      </c>
      <c r="L588" s="154" t="s">
        <v>237</v>
      </c>
      <c r="M588" s="154" t="s">
        <v>238</v>
      </c>
      <c r="N588" s="154" t="s">
        <v>239</v>
      </c>
      <c r="O588" s="154" t="s">
        <v>241</v>
      </c>
      <c r="P588" s="154" t="s">
        <v>242</v>
      </c>
      <c r="Q588" s="154" t="s">
        <v>243</v>
      </c>
      <c r="R588" s="154" t="s">
        <v>244</v>
      </c>
      <c r="S588" s="154" t="s">
        <v>247</v>
      </c>
      <c r="T588" s="154" t="s">
        <v>249</v>
      </c>
      <c r="U588" s="154" t="s">
        <v>250</v>
      </c>
      <c r="V588" s="154" t="s">
        <v>251</v>
      </c>
      <c r="W588" s="155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 t="s">
        <v>1</v>
      </c>
    </row>
    <row r="589" spans="1:65">
      <c r="A589" s="30"/>
      <c r="B589" s="19"/>
      <c r="C589" s="9"/>
      <c r="D589" s="10" t="s">
        <v>266</v>
      </c>
      <c r="E589" s="11" t="s">
        <v>287</v>
      </c>
      <c r="F589" s="11" t="s">
        <v>286</v>
      </c>
      <c r="G589" s="11" t="s">
        <v>286</v>
      </c>
      <c r="H589" s="11" t="s">
        <v>266</v>
      </c>
      <c r="I589" s="11" t="s">
        <v>286</v>
      </c>
      <c r="J589" s="11" t="s">
        <v>286</v>
      </c>
      <c r="K589" s="11" t="s">
        <v>266</v>
      </c>
      <c r="L589" s="11" t="s">
        <v>286</v>
      </c>
      <c r="M589" s="11" t="s">
        <v>287</v>
      </c>
      <c r="N589" s="11" t="s">
        <v>266</v>
      </c>
      <c r="O589" s="11" t="s">
        <v>266</v>
      </c>
      <c r="P589" s="11" t="s">
        <v>287</v>
      </c>
      <c r="Q589" s="11" t="s">
        <v>287</v>
      </c>
      <c r="R589" s="11" t="s">
        <v>287</v>
      </c>
      <c r="S589" s="11" t="s">
        <v>287</v>
      </c>
      <c r="T589" s="11" t="s">
        <v>286</v>
      </c>
      <c r="U589" s="11" t="s">
        <v>287</v>
      </c>
      <c r="V589" s="11" t="s">
        <v>286</v>
      </c>
      <c r="W589" s="155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</v>
      </c>
    </row>
    <row r="590" spans="1:65">
      <c r="A590" s="30"/>
      <c r="B590" s="19"/>
      <c r="C590" s="9"/>
      <c r="D590" s="26" t="s">
        <v>289</v>
      </c>
      <c r="E590" s="26" t="s">
        <v>290</v>
      </c>
      <c r="F590" s="26" t="s">
        <v>290</v>
      </c>
      <c r="G590" s="26" t="s">
        <v>293</v>
      </c>
      <c r="H590" s="26" t="s">
        <v>291</v>
      </c>
      <c r="I590" s="26" t="s">
        <v>293</v>
      </c>
      <c r="J590" s="26" t="s">
        <v>293</v>
      </c>
      <c r="K590" s="26" t="s">
        <v>117</v>
      </c>
      <c r="L590" s="26" t="s">
        <v>290</v>
      </c>
      <c r="M590" s="26" t="s">
        <v>291</v>
      </c>
      <c r="N590" s="26" t="s">
        <v>289</v>
      </c>
      <c r="O590" s="26" t="s">
        <v>291</v>
      </c>
      <c r="P590" s="26" t="s">
        <v>291</v>
      </c>
      <c r="Q590" s="26" t="s">
        <v>293</v>
      </c>
      <c r="R590" s="26" t="s">
        <v>290</v>
      </c>
      <c r="S590" s="26" t="s">
        <v>290</v>
      </c>
      <c r="T590" s="26" t="s">
        <v>293</v>
      </c>
      <c r="U590" s="26" t="s">
        <v>289</v>
      </c>
      <c r="V590" s="26" t="s">
        <v>289</v>
      </c>
      <c r="W590" s="155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3</v>
      </c>
    </row>
    <row r="591" spans="1:65">
      <c r="A591" s="30"/>
      <c r="B591" s="18">
        <v>1</v>
      </c>
      <c r="C591" s="14">
        <v>1</v>
      </c>
      <c r="D591" s="234">
        <v>0.09</v>
      </c>
      <c r="E591" s="234">
        <v>0.08</v>
      </c>
      <c r="F591" s="234">
        <v>8.1000000000000003E-2</v>
      </c>
      <c r="G591" s="236">
        <v>0.1</v>
      </c>
      <c r="H591" s="234">
        <v>0.08</v>
      </c>
      <c r="I591" s="236">
        <v>0.11</v>
      </c>
      <c r="J591" s="236">
        <v>0.12</v>
      </c>
      <c r="K591" s="234">
        <v>0.08</v>
      </c>
      <c r="L591" s="234">
        <v>0.09</v>
      </c>
      <c r="M591" s="234">
        <v>0.06</v>
      </c>
      <c r="N591" s="234">
        <v>8.4372272248572633E-2</v>
      </c>
      <c r="O591" s="234">
        <v>0.08</v>
      </c>
      <c r="P591" s="234">
        <v>0.09</v>
      </c>
      <c r="Q591" s="234">
        <v>0.09</v>
      </c>
      <c r="R591" s="234">
        <v>7.0000000000000007E-2</v>
      </c>
      <c r="S591" s="234">
        <v>0.09</v>
      </c>
      <c r="T591" s="234">
        <v>0.08</v>
      </c>
      <c r="U591" s="234">
        <v>7.0000000000000007E-2</v>
      </c>
      <c r="V591" s="234">
        <v>6.7150333333333326E-2</v>
      </c>
      <c r="W591" s="214"/>
      <c r="X591" s="215"/>
      <c r="Y591" s="215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  <c r="AL591" s="215"/>
      <c r="AM591" s="215"/>
      <c r="AN591" s="215"/>
      <c r="AO591" s="215"/>
      <c r="AP591" s="215"/>
      <c r="AQ591" s="215"/>
      <c r="AR591" s="215"/>
      <c r="AS591" s="215"/>
      <c r="AT591" s="215"/>
      <c r="AU591" s="215"/>
      <c r="AV591" s="215"/>
      <c r="AW591" s="215"/>
      <c r="AX591" s="215"/>
      <c r="AY591" s="215"/>
      <c r="AZ591" s="215"/>
      <c r="BA591" s="215"/>
      <c r="BB591" s="215"/>
      <c r="BC591" s="215"/>
      <c r="BD591" s="215"/>
      <c r="BE591" s="215"/>
      <c r="BF591" s="215"/>
      <c r="BG591" s="215"/>
      <c r="BH591" s="215"/>
      <c r="BI591" s="215"/>
      <c r="BJ591" s="215"/>
      <c r="BK591" s="215"/>
      <c r="BL591" s="215"/>
      <c r="BM591" s="237">
        <v>1</v>
      </c>
    </row>
    <row r="592" spans="1:65">
      <c r="A592" s="30"/>
      <c r="B592" s="19">
        <v>1</v>
      </c>
      <c r="C592" s="9">
        <v>2</v>
      </c>
      <c r="D592" s="24">
        <v>0.09</v>
      </c>
      <c r="E592" s="24">
        <v>0.08</v>
      </c>
      <c r="F592" s="24">
        <v>8.2000000000000003E-2</v>
      </c>
      <c r="G592" s="239">
        <v>0.09</v>
      </c>
      <c r="H592" s="24">
        <v>0.09</v>
      </c>
      <c r="I592" s="239">
        <v>0.1</v>
      </c>
      <c r="J592" s="239">
        <v>0.14000000000000001</v>
      </c>
      <c r="K592" s="24">
        <v>0.08</v>
      </c>
      <c r="L592" s="24">
        <v>8.1000000000000003E-2</v>
      </c>
      <c r="M592" s="24">
        <v>7.0000000000000007E-2</v>
      </c>
      <c r="N592" s="24">
        <v>8.1229630675139719E-2</v>
      </c>
      <c r="O592" s="24">
        <v>0.08</v>
      </c>
      <c r="P592" s="24">
        <v>0.09</v>
      </c>
      <c r="Q592" s="24">
        <v>0.09</v>
      </c>
      <c r="R592" s="24">
        <v>7.0000000000000007E-2</v>
      </c>
      <c r="S592" s="24">
        <v>0.09</v>
      </c>
      <c r="T592" s="24">
        <v>0.09</v>
      </c>
      <c r="U592" s="24">
        <v>0.08</v>
      </c>
      <c r="V592" s="24">
        <v>6.8064566666666673E-2</v>
      </c>
      <c r="W592" s="214"/>
      <c r="X592" s="215"/>
      <c r="Y592" s="215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  <c r="AL592" s="215"/>
      <c r="AM592" s="215"/>
      <c r="AN592" s="215"/>
      <c r="AO592" s="215"/>
      <c r="AP592" s="215"/>
      <c r="AQ592" s="215"/>
      <c r="AR592" s="215"/>
      <c r="AS592" s="215"/>
      <c r="AT592" s="215"/>
      <c r="AU592" s="215"/>
      <c r="AV592" s="215"/>
      <c r="AW592" s="215"/>
      <c r="AX592" s="215"/>
      <c r="AY592" s="215"/>
      <c r="AZ592" s="215"/>
      <c r="BA592" s="215"/>
      <c r="BB592" s="215"/>
      <c r="BC592" s="215"/>
      <c r="BD592" s="215"/>
      <c r="BE592" s="215"/>
      <c r="BF592" s="215"/>
      <c r="BG592" s="215"/>
      <c r="BH592" s="215"/>
      <c r="BI592" s="215"/>
      <c r="BJ592" s="215"/>
      <c r="BK592" s="215"/>
      <c r="BL592" s="215"/>
      <c r="BM592" s="237" t="e">
        <v>#N/A</v>
      </c>
    </row>
    <row r="593" spans="1:65">
      <c r="A593" s="30"/>
      <c r="B593" s="19">
        <v>1</v>
      </c>
      <c r="C593" s="9">
        <v>3</v>
      </c>
      <c r="D593" s="24">
        <v>0.08</v>
      </c>
      <c r="E593" s="24">
        <v>0.08</v>
      </c>
      <c r="F593" s="24">
        <v>8.2000000000000003E-2</v>
      </c>
      <c r="G593" s="239">
        <v>0.12</v>
      </c>
      <c r="H593" s="24">
        <v>0.09</v>
      </c>
      <c r="I593" s="239">
        <v>0.11</v>
      </c>
      <c r="J593" s="239">
        <v>0.13</v>
      </c>
      <c r="K593" s="24">
        <v>0.08</v>
      </c>
      <c r="L593" s="24">
        <v>7.8E-2</v>
      </c>
      <c r="M593" s="24">
        <v>7.0000000000000007E-2</v>
      </c>
      <c r="N593" s="24">
        <v>8.2619956918515189E-2</v>
      </c>
      <c r="O593" s="24">
        <v>0.08</v>
      </c>
      <c r="P593" s="24">
        <v>0.09</v>
      </c>
      <c r="Q593" s="24">
        <v>0.09</v>
      </c>
      <c r="R593" s="24">
        <v>0.08</v>
      </c>
      <c r="S593" s="24">
        <v>0.09</v>
      </c>
      <c r="T593" s="24">
        <v>0.09</v>
      </c>
      <c r="U593" s="24">
        <v>7.0000000000000007E-2</v>
      </c>
      <c r="V593" s="24">
        <v>6.9833833333333331E-2</v>
      </c>
      <c r="W593" s="214"/>
      <c r="X593" s="215"/>
      <c r="Y593" s="215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  <c r="AL593" s="215"/>
      <c r="AM593" s="215"/>
      <c r="AN593" s="215"/>
      <c r="AO593" s="215"/>
      <c r="AP593" s="215"/>
      <c r="AQ593" s="215"/>
      <c r="AR593" s="215"/>
      <c r="AS593" s="215"/>
      <c r="AT593" s="215"/>
      <c r="AU593" s="215"/>
      <c r="AV593" s="215"/>
      <c r="AW593" s="215"/>
      <c r="AX593" s="215"/>
      <c r="AY593" s="215"/>
      <c r="AZ593" s="215"/>
      <c r="BA593" s="215"/>
      <c r="BB593" s="215"/>
      <c r="BC593" s="215"/>
      <c r="BD593" s="215"/>
      <c r="BE593" s="215"/>
      <c r="BF593" s="215"/>
      <c r="BG593" s="215"/>
      <c r="BH593" s="215"/>
      <c r="BI593" s="215"/>
      <c r="BJ593" s="215"/>
      <c r="BK593" s="215"/>
      <c r="BL593" s="215"/>
      <c r="BM593" s="237">
        <v>16</v>
      </c>
    </row>
    <row r="594" spans="1:65">
      <c r="A594" s="30"/>
      <c r="B594" s="19">
        <v>1</v>
      </c>
      <c r="C594" s="9">
        <v>4</v>
      </c>
      <c r="D594" s="24">
        <v>0.08</v>
      </c>
      <c r="E594" s="24">
        <v>0.08</v>
      </c>
      <c r="F594" s="24">
        <v>8.2000000000000003E-2</v>
      </c>
      <c r="G594" s="239">
        <v>0.11</v>
      </c>
      <c r="H594" s="24">
        <v>0.09</v>
      </c>
      <c r="I594" s="239">
        <v>0.11</v>
      </c>
      <c r="J594" s="239">
        <v>0.12</v>
      </c>
      <c r="K594" s="24">
        <v>0.08</v>
      </c>
      <c r="L594" s="24">
        <v>8.1000000000000003E-2</v>
      </c>
      <c r="M594" s="24">
        <v>7.0000000000000007E-2</v>
      </c>
      <c r="N594" s="24">
        <v>8.425971345296257E-2</v>
      </c>
      <c r="O594" s="24">
        <v>0.08</v>
      </c>
      <c r="P594" s="24">
        <v>0.08</v>
      </c>
      <c r="Q594" s="24">
        <v>0.09</v>
      </c>
      <c r="R594" s="24">
        <v>7.0000000000000007E-2</v>
      </c>
      <c r="S594" s="24">
        <v>0.09</v>
      </c>
      <c r="T594" s="24">
        <v>0.09</v>
      </c>
      <c r="U594" s="24">
        <v>7.0000000000000007E-2</v>
      </c>
      <c r="V594" s="24">
        <v>6.9796266666666662E-2</v>
      </c>
      <c r="W594" s="214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  <c r="AL594" s="215"/>
      <c r="AM594" s="215"/>
      <c r="AN594" s="215"/>
      <c r="AO594" s="215"/>
      <c r="AP594" s="215"/>
      <c r="AQ594" s="215"/>
      <c r="AR594" s="215"/>
      <c r="AS594" s="215"/>
      <c r="AT594" s="215"/>
      <c r="AU594" s="215"/>
      <c r="AV594" s="215"/>
      <c r="AW594" s="215"/>
      <c r="AX594" s="215"/>
      <c r="AY594" s="215"/>
      <c r="AZ594" s="215"/>
      <c r="BA594" s="215"/>
      <c r="BB594" s="215"/>
      <c r="BC594" s="215"/>
      <c r="BD594" s="215"/>
      <c r="BE594" s="215"/>
      <c r="BF594" s="215"/>
      <c r="BG594" s="215"/>
      <c r="BH594" s="215"/>
      <c r="BI594" s="215"/>
      <c r="BJ594" s="215"/>
      <c r="BK594" s="215"/>
      <c r="BL594" s="215"/>
      <c r="BM594" s="237">
        <v>8.1042264913770409E-2</v>
      </c>
    </row>
    <row r="595" spans="1:65">
      <c r="A595" s="30"/>
      <c r="B595" s="19">
        <v>1</v>
      </c>
      <c r="C595" s="9">
        <v>5</v>
      </c>
      <c r="D595" s="24">
        <v>0.08</v>
      </c>
      <c r="E595" s="24">
        <v>0.08</v>
      </c>
      <c r="F595" s="24">
        <v>8.3000000000000004E-2</v>
      </c>
      <c r="G595" s="239">
        <v>0.12</v>
      </c>
      <c r="H595" s="24">
        <v>0.09</v>
      </c>
      <c r="I595" s="239">
        <v>0.11</v>
      </c>
      <c r="J595" s="239">
        <v>0.14000000000000001</v>
      </c>
      <c r="K595" s="24">
        <v>0.08</v>
      </c>
      <c r="L595" s="24">
        <v>7.9000000000000001E-2</v>
      </c>
      <c r="M595" s="24">
        <v>7.0000000000000007E-2</v>
      </c>
      <c r="N595" s="24">
        <v>8.3596967264410529E-2</v>
      </c>
      <c r="O595" s="24">
        <v>7.0000000000000007E-2</v>
      </c>
      <c r="P595" s="24">
        <v>0.08</v>
      </c>
      <c r="Q595" s="24">
        <v>0.09</v>
      </c>
      <c r="R595" s="24">
        <v>0.08</v>
      </c>
      <c r="S595" s="24">
        <v>0.09</v>
      </c>
      <c r="T595" s="24">
        <v>0.09</v>
      </c>
      <c r="U595" s="24">
        <v>7.0000000000000007E-2</v>
      </c>
      <c r="V595" s="24">
        <v>6.8418699999999999E-2</v>
      </c>
      <c r="W595" s="214"/>
      <c r="X595" s="215"/>
      <c r="Y595" s="215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  <c r="AL595" s="215"/>
      <c r="AM595" s="215"/>
      <c r="AN595" s="215"/>
      <c r="AO595" s="215"/>
      <c r="AP595" s="215"/>
      <c r="AQ595" s="215"/>
      <c r="AR595" s="215"/>
      <c r="AS595" s="215"/>
      <c r="AT595" s="215"/>
      <c r="AU595" s="215"/>
      <c r="AV595" s="215"/>
      <c r="AW595" s="215"/>
      <c r="AX595" s="215"/>
      <c r="AY595" s="215"/>
      <c r="AZ595" s="215"/>
      <c r="BA595" s="215"/>
      <c r="BB595" s="215"/>
      <c r="BC595" s="215"/>
      <c r="BD595" s="215"/>
      <c r="BE595" s="215"/>
      <c r="BF595" s="215"/>
      <c r="BG595" s="215"/>
      <c r="BH595" s="215"/>
      <c r="BI595" s="215"/>
      <c r="BJ595" s="215"/>
      <c r="BK595" s="215"/>
      <c r="BL595" s="215"/>
      <c r="BM595" s="237">
        <v>101</v>
      </c>
    </row>
    <row r="596" spans="1:65">
      <c r="A596" s="30"/>
      <c r="B596" s="19">
        <v>1</v>
      </c>
      <c r="C596" s="9">
        <v>6</v>
      </c>
      <c r="D596" s="24">
        <v>0.08</v>
      </c>
      <c r="E596" s="24">
        <v>0.08</v>
      </c>
      <c r="F596" s="24">
        <v>8.3000000000000004E-2</v>
      </c>
      <c r="G596" s="239">
        <v>0.1</v>
      </c>
      <c r="H596" s="24">
        <v>0.09</v>
      </c>
      <c r="I596" s="239">
        <v>0.1</v>
      </c>
      <c r="J596" s="239">
        <v>0.14000000000000001</v>
      </c>
      <c r="K596" s="24">
        <v>0.08</v>
      </c>
      <c r="L596" s="24">
        <v>0.08</v>
      </c>
      <c r="M596" s="24">
        <v>7.0000000000000007E-2</v>
      </c>
      <c r="N596" s="24">
        <v>8.2111191162357738E-2</v>
      </c>
      <c r="O596" s="24">
        <v>0.08</v>
      </c>
      <c r="P596" s="24">
        <v>0.09</v>
      </c>
      <c r="Q596" s="24">
        <v>0.09</v>
      </c>
      <c r="R596" s="24">
        <v>0.09</v>
      </c>
      <c r="S596" s="24">
        <v>0.09</v>
      </c>
      <c r="T596" s="24">
        <v>0.09</v>
      </c>
      <c r="U596" s="24">
        <v>7.0000000000000007E-2</v>
      </c>
      <c r="V596" s="24">
        <v>6.6603999999999997E-2</v>
      </c>
      <c r="W596" s="214"/>
      <c r="X596" s="215"/>
      <c r="Y596" s="215"/>
      <c r="Z596" s="215"/>
      <c r="AA596" s="215"/>
      <c r="AB596" s="215"/>
      <c r="AC596" s="215"/>
      <c r="AD596" s="215"/>
      <c r="AE596" s="215"/>
      <c r="AF596" s="215"/>
      <c r="AG596" s="215"/>
      <c r="AH596" s="215"/>
      <c r="AI596" s="215"/>
      <c r="AJ596" s="215"/>
      <c r="AK596" s="215"/>
      <c r="AL596" s="215"/>
      <c r="AM596" s="215"/>
      <c r="AN596" s="215"/>
      <c r="AO596" s="215"/>
      <c r="AP596" s="215"/>
      <c r="AQ596" s="215"/>
      <c r="AR596" s="215"/>
      <c r="AS596" s="215"/>
      <c r="AT596" s="215"/>
      <c r="AU596" s="215"/>
      <c r="AV596" s="215"/>
      <c r="AW596" s="215"/>
      <c r="AX596" s="215"/>
      <c r="AY596" s="215"/>
      <c r="AZ596" s="215"/>
      <c r="BA596" s="215"/>
      <c r="BB596" s="215"/>
      <c r="BC596" s="215"/>
      <c r="BD596" s="215"/>
      <c r="BE596" s="215"/>
      <c r="BF596" s="215"/>
      <c r="BG596" s="215"/>
      <c r="BH596" s="215"/>
      <c r="BI596" s="215"/>
      <c r="BJ596" s="215"/>
      <c r="BK596" s="215"/>
      <c r="BL596" s="215"/>
      <c r="BM596" s="56"/>
    </row>
    <row r="597" spans="1:65">
      <c r="A597" s="30"/>
      <c r="B597" s="20" t="s">
        <v>258</v>
      </c>
      <c r="C597" s="12"/>
      <c r="D597" s="240">
        <v>8.3333333333333329E-2</v>
      </c>
      <c r="E597" s="240">
        <v>0.08</v>
      </c>
      <c r="F597" s="240">
        <v>8.216666666666668E-2</v>
      </c>
      <c r="G597" s="240">
        <v>0.10666666666666667</v>
      </c>
      <c r="H597" s="240">
        <v>8.8333333333333319E-2</v>
      </c>
      <c r="I597" s="240">
        <v>0.10666666666666667</v>
      </c>
      <c r="J597" s="240">
        <v>0.13166666666666668</v>
      </c>
      <c r="K597" s="240">
        <v>0.08</v>
      </c>
      <c r="L597" s="240">
        <v>8.1500000000000003E-2</v>
      </c>
      <c r="M597" s="240">
        <v>6.8333333333333343E-2</v>
      </c>
      <c r="N597" s="240">
        <v>8.3031621953659721E-2</v>
      </c>
      <c r="O597" s="240">
        <v>7.8333333333333338E-2</v>
      </c>
      <c r="P597" s="240">
        <v>8.666666666666667E-2</v>
      </c>
      <c r="Q597" s="240">
        <v>8.9999999999999983E-2</v>
      </c>
      <c r="R597" s="240">
        <v>7.6666666666666675E-2</v>
      </c>
      <c r="S597" s="240">
        <v>8.9999999999999983E-2</v>
      </c>
      <c r="T597" s="240">
        <v>8.8333333333333319E-2</v>
      </c>
      <c r="U597" s="240">
        <v>7.166666666666667E-2</v>
      </c>
      <c r="V597" s="240">
        <v>6.8311283333333334E-2</v>
      </c>
      <c r="W597" s="214"/>
      <c r="X597" s="215"/>
      <c r="Y597" s="215"/>
      <c r="Z597" s="215"/>
      <c r="AA597" s="215"/>
      <c r="AB597" s="215"/>
      <c r="AC597" s="215"/>
      <c r="AD597" s="215"/>
      <c r="AE597" s="215"/>
      <c r="AF597" s="215"/>
      <c r="AG597" s="215"/>
      <c r="AH597" s="215"/>
      <c r="AI597" s="215"/>
      <c r="AJ597" s="215"/>
      <c r="AK597" s="215"/>
      <c r="AL597" s="215"/>
      <c r="AM597" s="215"/>
      <c r="AN597" s="215"/>
      <c r="AO597" s="215"/>
      <c r="AP597" s="215"/>
      <c r="AQ597" s="215"/>
      <c r="AR597" s="215"/>
      <c r="AS597" s="215"/>
      <c r="AT597" s="215"/>
      <c r="AU597" s="215"/>
      <c r="AV597" s="215"/>
      <c r="AW597" s="215"/>
      <c r="AX597" s="215"/>
      <c r="AY597" s="215"/>
      <c r="AZ597" s="215"/>
      <c r="BA597" s="215"/>
      <c r="BB597" s="215"/>
      <c r="BC597" s="215"/>
      <c r="BD597" s="215"/>
      <c r="BE597" s="215"/>
      <c r="BF597" s="215"/>
      <c r="BG597" s="215"/>
      <c r="BH597" s="215"/>
      <c r="BI597" s="215"/>
      <c r="BJ597" s="215"/>
      <c r="BK597" s="215"/>
      <c r="BL597" s="215"/>
      <c r="BM597" s="56"/>
    </row>
    <row r="598" spans="1:65">
      <c r="A598" s="30"/>
      <c r="B598" s="3" t="s">
        <v>259</v>
      </c>
      <c r="C598" s="29"/>
      <c r="D598" s="24">
        <v>0.08</v>
      </c>
      <c r="E598" s="24">
        <v>0.08</v>
      </c>
      <c r="F598" s="24">
        <v>8.2000000000000003E-2</v>
      </c>
      <c r="G598" s="24">
        <v>0.10500000000000001</v>
      </c>
      <c r="H598" s="24">
        <v>0.09</v>
      </c>
      <c r="I598" s="24">
        <v>0.11</v>
      </c>
      <c r="J598" s="24">
        <v>0.13500000000000001</v>
      </c>
      <c r="K598" s="24">
        <v>0.08</v>
      </c>
      <c r="L598" s="24">
        <v>8.0500000000000002E-2</v>
      </c>
      <c r="M598" s="24">
        <v>7.0000000000000007E-2</v>
      </c>
      <c r="N598" s="24">
        <v>8.3108462091462859E-2</v>
      </c>
      <c r="O598" s="24">
        <v>0.08</v>
      </c>
      <c r="P598" s="24">
        <v>0.09</v>
      </c>
      <c r="Q598" s="24">
        <v>0.09</v>
      </c>
      <c r="R598" s="24">
        <v>7.5000000000000011E-2</v>
      </c>
      <c r="S598" s="24">
        <v>0.09</v>
      </c>
      <c r="T598" s="24">
        <v>0.09</v>
      </c>
      <c r="U598" s="24">
        <v>7.0000000000000007E-2</v>
      </c>
      <c r="V598" s="24">
        <v>6.8241633333333329E-2</v>
      </c>
      <c r="W598" s="214"/>
      <c r="X598" s="215"/>
      <c r="Y598" s="215"/>
      <c r="Z598" s="215"/>
      <c r="AA598" s="215"/>
      <c r="AB598" s="215"/>
      <c r="AC598" s="215"/>
      <c r="AD598" s="215"/>
      <c r="AE598" s="215"/>
      <c r="AF598" s="215"/>
      <c r="AG598" s="215"/>
      <c r="AH598" s="215"/>
      <c r="AI598" s="215"/>
      <c r="AJ598" s="215"/>
      <c r="AK598" s="215"/>
      <c r="AL598" s="215"/>
      <c r="AM598" s="215"/>
      <c r="AN598" s="215"/>
      <c r="AO598" s="215"/>
      <c r="AP598" s="215"/>
      <c r="AQ598" s="215"/>
      <c r="AR598" s="215"/>
      <c r="AS598" s="215"/>
      <c r="AT598" s="215"/>
      <c r="AU598" s="215"/>
      <c r="AV598" s="215"/>
      <c r="AW598" s="215"/>
      <c r="AX598" s="215"/>
      <c r="AY598" s="215"/>
      <c r="AZ598" s="215"/>
      <c r="BA598" s="215"/>
      <c r="BB598" s="215"/>
      <c r="BC598" s="215"/>
      <c r="BD598" s="215"/>
      <c r="BE598" s="215"/>
      <c r="BF598" s="215"/>
      <c r="BG598" s="215"/>
      <c r="BH598" s="215"/>
      <c r="BI598" s="215"/>
      <c r="BJ598" s="215"/>
      <c r="BK598" s="215"/>
      <c r="BL598" s="215"/>
      <c r="BM598" s="56"/>
    </row>
    <row r="599" spans="1:65">
      <c r="A599" s="30"/>
      <c r="B599" s="3" t="s">
        <v>260</v>
      </c>
      <c r="C599" s="29"/>
      <c r="D599" s="24">
        <v>5.1639777949432199E-3</v>
      </c>
      <c r="E599" s="24">
        <v>0</v>
      </c>
      <c r="F599" s="24">
        <v>7.5277265270908163E-4</v>
      </c>
      <c r="G599" s="24">
        <v>1.2110601416389987E-2</v>
      </c>
      <c r="H599" s="24">
        <v>4.0824829046386289E-3</v>
      </c>
      <c r="I599" s="24">
        <v>5.1639777949432199E-3</v>
      </c>
      <c r="J599" s="24">
        <v>9.8319208025017587E-3</v>
      </c>
      <c r="K599" s="24">
        <v>0</v>
      </c>
      <c r="L599" s="24">
        <v>4.3243496620879295E-3</v>
      </c>
      <c r="M599" s="24">
        <v>4.0824829046386332E-3</v>
      </c>
      <c r="N599" s="24">
        <v>1.2561051528353364E-3</v>
      </c>
      <c r="O599" s="24">
        <v>4.082482904638628E-3</v>
      </c>
      <c r="P599" s="24">
        <v>5.1639777949432199E-3</v>
      </c>
      <c r="Q599" s="24">
        <v>1.5202354861220293E-17</v>
      </c>
      <c r="R599" s="24">
        <v>8.164965809277256E-3</v>
      </c>
      <c r="S599" s="24">
        <v>1.5202354861220293E-17</v>
      </c>
      <c r="T599" s="24">
        <v>4.0824829046386289E-3</v>
      </c>
      <c r="U599" s="24">
        <v>4.0824829046386272E-3</v>
      </c>
      <c r="V599" s="24">
        <v>1.3310419031303598E-3</v>
      </c>
      <c r="W599" s="214"/>
      <c r="X599" s="215"/>
      <c r="Y599" s="215"/>
      <c r="Z599" s="215"/>
      <c r="AA599" s="215"/>
      <c r="AB599" s="215"/>
      <c r="AC599" s="215"/>
      <c r="AD599" s="215"/>
      <c r="AE599" s="215"/>
      <c r="AF599" s="215"/>
      <c r="AG599" s="215"/>
      <c r="AH599" s="215"/>
      <c r="AI599" s="215"/>
      <c r="AJ599" s="215"/>
      <c r="AK599" s="215"/>
      <c r="AL599" s="215"/>
      <c r="AM599" s="215"/>
      <c r="AN599" s="215"/>
      <c r="AO599" s="215"/>
      <c r="AP599" s="215"/>
      <c r="AQ599" s="215"/>
      <c r="AR599" s="215"/>
      <c r="AS599" s="215"/>
      <c r="AT599" s="215"/>
      <c r="AU599" s="215"/>
      <c r="AV599" s="215"/>
      <c r="AW599" s="215"/>
      <c r="AX599" s="215"/>
      <c r="AY599" s="215"/>
      <c r="AZ599" s="215"/>
      <c r="BA599" s="215"/>
      <c r="BB599" s="215"/>
      <c r="BC599" s="215"/>
      <c r="BD599" s="215"/>
      <c r="BE599" s="215"/>
      <c r="BF599" s="215"/>
      <c r="BG599" s="215"/>
      <c r="BH599" s="215"/>
      <c r="BI599" s="215"/>
      <c r="BJ599" s="215"/>
      <c r="BK599" s="215"/>
      <c r="BL599" s="215"/>
      <c r="BM599" s="56"/>
    </row>
    <row r="600" spans="1:65">
      <c r="A600" s="30"/>
      <c r="B600" s="3" t="s">
        <v>86</v>
      </c>
      <c r="C600" s="29"/>
      <c r="D600" s="13">
        <v>6.1967733539318642E-2</v>
      </c>
      <c r="E600" s="13">
        <v>0</v>
      </c>
      <c r="F600" s="13">
        <v>9.1615332986906464E-3</v>
      </c>
      <c r="G600" s="13">
        <v>0.11353688827865613</v>
      </c>
      <c r="H600" s="13">
        <v>4.6216787599682597E-2</v>
      </c>
      <c r="I600" s="13">
        <v>4.8412291827592685E-2</v>
      </c>
      <c r="J600" s="13">
        <v>7.4672816221532337E-2</v>
      </c>
      <c r="K600" s="13">
        <v>0</v>
      </c>
      <c r="L600" s="13">
        <v>5.3059505056293609E-2</v>
      </c>
      <c r="M600" s="13">
        <v>5.9743652263004383E-2</v>
      </c>
      <c r="N600" s="13">
        <v>1.5128033432086557E-2</v>
      </c>
      <c r="O600" s="13">
        <v>5.2116803037939932E-2</v>
      </c>
      <c r="P600" s="13">
        <v>5.9584359172421768E-2</v>
      </c>
      <c r="Q600" s="13">
        <v>1.6891505401355884E-16</v>
      </c>
      <c r="R600" s="13">
        <v>0.10649955403405116</v>
      </c>
      <c r="S600" s="13">
        <v>1.6891505401355884E-16</v>
      </c>
      <c r="T600" s="13">
        <v>4.6216787599682597E-2</v>
      </c>
      <c r="U600" s="13">
        <v>5.6964877739143632E-2</v>
      </c>
      <c r="V600" s="13">
        <v>1.9484949457549739E-2</v>
      </c>
      <c r="W600" s="155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261</v>
      </c>
      <c r="C601" s="29"/>
      <c r="D601" s="13">
        <v>2.827004430343405E-2</v>
      </c>
      <c r="E601" s="13">
        <v>-1.2860757468703299E-2</v>
      </c>
      <c r="F601" s="13">
        <v>1.3874263683186117E-2</v>
      </c>
      <c r="G601" s="13">
        <v>0.3161856567083956</v>
      </c>
      <c r="H601" s="13">
        <v>8.9966246961639795E-2</v>
      </c>
      <c r="I601" s="13">
        <v>0.3161856567083956</v>
      </c>
      <c r="J601" s="13">
        <v>0.62466666999942588</v>
      </c>
      <c r="K601" s="13">
        <v>-1.2860757468703299E-2</v>
      </c>
      <c r="L601" s="13">
        <v>5.6481033287585358E-3</v>
      </c>
      <c r="M601" s="13">
        <v>-0.15681856367118396</v>
      </c>
      <c r="N601" s="13">
        <v>2.4547155018507905E-2</v>
      </c>
      <c r="O601" s="13">
        <v>-3.3426158354772029E-2</v>
      </c>
      <c r="P601" s="13">
        <v>6.9400846075571287E-2</v>
      </c>
      <c r="Q601" s="13">
        <v>0.11053164784770853</v>
      </c>
      <c r="R601" s="13">
        <v>-5.3991559240840648E-2</v>
      </c>
      <c r="S601" s="13">
        <v>0.11053164784770853</v>
      </c>
      <c r="T601" s="13">
        <v>8.9966246961639795E-2</v>
      </c>
      <c r="U601" s="13">
        <v>-0.11568776189904673</v>
      </c>
      <c r="V601" s="13">
        <v>-0.15709064392490679</v>
      </c>
      <c r="W601" s="155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46" t="s">
        <v>262</v>
      </c>
      <c r="C602" s="47"/>
      <c r="D602" s="45">
        <v>0.04</v>
      </c>
      <c r="E602" s="45">
        <v>0.39</v>
      </c>
      <c r="F602" s="45">
        <v>0.11</v>
      </c>
      <c r="G602" s="45">
        <v>3.01</v>
      </c>
      <c r="H602" s="45">
        <v>0.67</v>
      </c>
      <c r="I602" s="45">
        <v>3.01</v>
      </c>
      <c r="J602" s="45">
        <v>6.19</v>
      </c>
      <c r="K602" s="45">
        <v>0.39</v>
      </c>
      <c r="L602" s="45">
        <v>0.19</v>
      </c>
      <c r="M602" s="45">
        <v>1.87</v>
      </c>
      <c r="N602" s="45">
        <v>0</v>
      </c>
      <c r="O602" s="45">
        <v>0.6</v>
      </c>
      <c r="P602" s="45">
        <v>0.46</v>
      </c>
      <c r="Q602" s="45">
        <v>0.89</v>
      </c>
      <c r="R602" s="45">
        <v>0.81</v>
      </c>
      <c r="S602" s="45">
        <v>0.89</v>
      </c>
      <c r="T602" s="45">
        <v>0.67</v>
      </c>
      <c r="U602" s="45">
        <v>1.45</v>
      </c>
      <c r="V602" s="45">
        <v>1.87</v>
      </c>
      <c r="W602" s="155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1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BM603" s="55"/>
    </row>
    <row r="604" spans="1:65" ht="15">
      <c r="B604" s="8" t="s">
        <v>526</v>
      </c>
      <c r="BM604" s="28" t="s">
        <v>66</v>
      </c>
    </row>
    <row r="605" spans="1:65" ht="15">
      <c r="A605" s="25" t="s">
        <v>29</v>
      </c>
      <c r="B605" s="18" t="s">
        <v>110</v>
      </c>
      <c r="C605" s="15" t="s">
        <v>111</v>
      </c>
      <c r="D605" s="16" t="s">
        <v>225</v>
      </c>
      <c r="E605" s="17" t="s">
        <v>225</v>
      </c>
      <c r="F605" s="17" t="s">
        <v>225</v>
      </c>
      <c r="G605" s="17" t="s">
        <v>225</v>
      </c>
      <c r="H605" s="17" t="s">
        <v>225</v>
      </c>
      <c r="I605" s="17" t="s">
        <v>225</v>
      </c>
      <c r="J605" s="17" t="s">
        <v>225</v>
      </c>
      <c r="K605" s="17" t="s">
        <v>225</v>
      </c>
      <c r="L605" s="17" t="s">
        <v>225</v>
      </c>
      <c r="M605" s="17" t="s">
        <v>225</v>
      </c>
      <c r="N605" s="17" t="s">
        <v>225</v>
      </c>
      <c r="O605" s="17" t="s">
        <v>225</v>
      </c>
      <c r="P605" s="17" t="s">
        <v>225</v>
      </c>
      <c r="Q605" s="17" t="s">
        <v>225</v>
      </c>
      <c r="R605" s="17" t="s">
        <v>225</v>
      </c>
      <c r="S605" s="155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9" t="s">
        <v>226</v>
      </c>
      <c r="C606" s="9" t="s">
        <v>226</v>
      </c>
      <c r="D606" s="153" t="s">
        <v>228</v>
      </c>
      <c r="E606" s="154" t="s">
        <v>229</v>
      </c>
      <c r="F606" s="154" t="s">
        <v>231</v>
      </c>
      <c r="G606" s="154" t="s">
        <v>233</v>
      </c>
      <c r="H606" s="154" t="s">
        <v>236</v>
      </c>
      <c r="I606" s="154" t="s">
        <v>238</v>
      </c>
      <c r="J606" s="154" t="s">
        <v>239</v>
      </c>
      <c r="K606" s="154" t="s">
        <v>241</v>
      </c>
      <c r="L606" s="154" t="s">
        <v>242</v>
      </c>
      <c r="M606" s="154" t="s">
        <v>243</v>
      </c>
      <c r="N606" s="154" t="s">
        <v>244</v>
      </c>
      <c r="O606" s="154" t="s">
        <v>247</v>
      </c>
      <c r="P606" s="154" t="s">
        <v>249</v>
      </c>
      <c r="Q606" s="154" t="s">
        <v>250</v>
      </c>
      <c r="R606" s="154" t="s">
        <v>251</v>
      </c>
      <c r="S606" s="155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 t="s">
        <v>3</v>
      </c>
    </row>
    <row r="607" spans="1:65">
      <c r="A607" s="30"/>
      <c r="B607" s="19"/>
      <c r="C607" s="9"/>
      <c r="D607" s="10" t="s">
        <v>266</v>
      </c>
      <c r="E607" s="11" t="s">
        <v>287</v>
      </c>
      <c r="F607" s="11" t="s">
        <v>266</v>
      </c>
      <c r="G607" s="11" t="s">
        <v>266</v>
      </c>
      <c r="H607" s="11" t="s">
        <v>266</v>
      </c>
      <c r="I607" s="11" t="s">
        <v>287</v>
      </c>
      <c r="J607" s="11" t="s">
        <v>266</v>
      </c>
      <c r="K607" s="11" t="s">
        <v>266</v>
      </c>
      <c r="L607" s="11" t="s">
        <v>266</v>
      </c>
      <c r="M607" s="11" t="s">
        <v>287</v>
      </c>
      <c r="N607" s="11" t="s">
        <v>287</v>
      </c>
      <c r="O607" s="11" t="s">
        <v>287</v>
      </c>
      <c r="P607" s="11" t="s">
        <v>266</v>
      </c>
      <c r="Q607" s="11" t="s">
        <v>287</v>
      </c>
      <c r="R607" s="11" t="s">
        <v>286</v>
      </c>
      <c r="S607" s="155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9"/>
      <c r="C608" s="9"/>
      <c r="D608" s="26" t="s">
        <v>289</v>
      </c>
      <c r="E608" s="26" t="s">
        <v>290</v>
      </c>
      <c r="F608" s="26" t="s">
        <v>290</v>
      </c>
      <c r="G608" s="26" t="s">
        <v>291</v>
      </c>
      <c r="H608" s="26" t="s">
        <v>117</v>
      </c>
      <c r="I608" s="26" t="s">
        <v>291</v>
      </c>
      <c r="J608" s="26" t="s">
        <v>289</v>
      </c>
      <c r="K608" s="26" t="s">
        <v>291</v>
      </c>
      <c r="L608" s="26" t="s">
        <v>291</v>
      </c>
      <c r="M608" s="26" t="s">
        <v>293</v>
      </c>
      <c r="N608" s="26" t="s">
        <v>290</v>
      </c>
      <c r="O608" s="26" t="s">
        <v>290</v>
      </c>
      <c r="P608" s="26" t="s">
        <v>293</v>
      </c>
      <c r="Q608" s="26" t="s">
        <v>289</v>
      </c>
      <c r="R608" s="26" t="s">
        <v>289</v>
      </c>
      <c r="S608" s="155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2</v>
      </c>
    </row>
    <row r="609" spans="1:65">
      <c r="A609" s="30"/>
      <c r="B609" s="18">
        <v>1</v>
      </c>
      <c r="C609" s="14">
        <v>1</v>
      </c>
      <c r="D609" s="22">
        <v>1.5</v>
      </c>
      <c r="E609" s="150">
        <v>1.9299999999999997</v>
      </c>
      <c r="F609" s="22">
        <v>2.21</v>
      </c>
      <c r="G609" s="22">
        <v>1.4</v>
      </c>
      <c r="H609" s="150">
        <v>2.73</v>
      </c>
      <c r="I609" s="22">
        <v>1.4</v>
      </c>
      <c r="J609" s="22">
        <v>1.649319867802242</v>
      </c>
      <c r="K609" s="22">
        <v>1.61</v>
      </c>
      <c r="L609" s="22">
        <v>2.1800000000000002</v>
      </c>
      <c r="M609" s="22">
        <v>1.74</v>
      </c>
      <c r="N609" s="22">
        <v>1.3</v>
      </c>
      <c r="O609" s="22">
        <v>1.34</v>
      </c>
      <c r="P609" s="22">
        <v>1.88</v>
      </c>
      <c r="Q609" s="22">
        <v>1.35</v>
      </c>
      <c r="R609" s="150">
        <v>30.436999999999998</v>
      </c>
      <c r="S609" s="155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</v>
      </c>
    </row>
    <row r="610" spans="1:65">
      <c r="A610" s="30"/>
      <c r="B610" s="19">
        <v>1</v>
      </c>
      <c r="C610" s="9">
        <v>2</v>
      </c>
      <c r="D610" s="11">
        <v>1.6</v>
      </c>
      <c r="E610" s="151">
        <v>2.34</v>
      </c>
      <c r="F610" s="11">
        <v>2.36</v>
      </c>
      <c r="G610" s="11">
        <v>1.4</v>
      </c>
      <c r="H610" s="151">
        <v>2.69</v>
      </c>
      <c r="I610" s="11">
        <v>1.6</v>
      </c>
      <c r="J610" s="11">
        <v>1.5863299659572938</v>
      </c>
      <c r="K610" s="11">
        <v>1.73</v>
      </c>
      <c r="L610" s="11">
        <v>2.0499999999999998</v>
      </c>
      <c r="M610" s="11">
        <v>1.74</v>
      </c>
      <c r="N610" s="11">
        <v>1.3</v>
      </c>
      <c r="O610" s="11">
        <v>1.24</v>
      </c>
      <c r="P610" s="11">
        <v>1.82</v>
      </c>
      <c r="Q610" s="11">
        <v>1.35</v>
      </c>
      <c r="R610" s="151">
        <v>29.452500000000001</v>
      </c>
      <c r="S610" s="155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23</v>
      </c>
    </row>
    <row r="611" spans="1:65">
      <c r="A611" s="30"/>
      <c r="B611" s="19">
        <v>1</v>
      </c>
      <c r="C611" s="9">
        <v>3</v>
      </c>
      <c r="D611" s="11">
        <v>1.6</v>
      </c>
      <c r="E611" s="151">
        <v>2.27</v>
      </c>
      <c r="F611" s="11">
        <v>2.21</v>
      </c>
      <c r="G611" s="11">
        <v>1.48</v>
      </c>
      <c r="H611" s="156">
        <v>2.4500000000000002</v>
      </c>
      <c r="I611" s="11">
        <v>1.3</v>
      </c>
      <c r="J611" s="11">
        <v>1.6055050437146849</v>
      </c>
      <c r="K611" s="11">
        <v>1.43</v>
      </c>
      <c r="L611" s="11">
        <v>2.25</v>
      </c>
      <c r="M611" s="11">
        <v>1.62</v>
      </c>
      <c r="N611" s="11">
        <v>1.3</v>
      </c>
      <c r="O611" s="11">
        <v>1.22</v>
      </c>
      <c r="P611" s="11">
        <v>1.74</v>
      </c>
      <c r="Q611" s="11">
        <v>1.35</v>
      </c>
      <c r="R611" s="151">
        <v>28.724</v>
      </c>
      <c r="S611" s="155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16</v>
      </c>
    </row>
    <row r="612" spans="1:65">
      <c r="A612" s="30"/>
      <c r="B612" s="19">
        <v>1</v>
      </c>
      <c r="C612" s="9">
        <v>4</v>
      </c>
      <c r="D612" s="11">
        <v>1.45</v>
      </c>
      <c r="E612" s="151">
        <v>3.31</v>
      </c>
      <c r="F612" s="11">
        <v>2.17</v>
      </c>
      <c r="G612" s="11">
        <v>1.48</v>
      </c>
      <c r="H612" s="151">
        <v>2.65</v>
      </c>
      <c r="I612" s="11">
        <v>1.4</v>
      </c>
      <c r="J612" s="11">
        <v>1.6061955062140276</v>
      </c>
      <c r="K612" s="11">
        <v>1.46</v>
      </c>
      <c r="L612" s="11">
        <v>2.12</v>
      </c>
      <c r="M612" s="11">
        <v>1.58</v>
      </c>
      <c r="N612" s="11">
        <v>1.3</v>
      </c>
      <c r="O612" s="11">
        <v>1.25</v>
      </c>
      <c r="P612" s="11">
        <v>1.81</v>
      </c>
      <c r="Q612" s="11">
        <v>1.35</v>
      </c>
      <c r="R612" s="151">
        <v>29.099499999999999</v>
      </c>
      <c r="S612" s="155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1.5995932230925953</v>
      </c>
    </row>
    <row r="613" spans="1:65">
      <c r="A613" s="30"/>
      <c r="B613" s="19">
        <v>1</v>
      </c>
      <c r="C613" s="9">
        <v>5</v>
      </c>
      <c r="D613" s="11">
        <v>1.58</v>
      </c>
      <c r="E613" s="151">
        <v>2.4900000000000002</v>
      </c>
      <c r="F613" s="11">
        <v>2.19</v>
      </c>
      <c r="G613" s="11">
        <v>1.44</v>
      </c>
      <c r="H613" s="151">
        <v>2.65</v>
      </c>
      <c r="I613" s="11">
        <v>1.3</v>
      </c>
      <c r="J613" s="11">
        <v>1.6299275892575793</v>
      </c>
      <c r="K613" s="11">
        <v>1.34</v>
      </c>
      <c r="L613" s="11">
        <v>2.04</v>
      </c>
      <c r="M613" s="11">
        <v>1.69</v>
      </c>
      <c r="N613" s="11">
        <v>1.4</v>
      </c>
      <c r="O613" s="11">
        <v>1.23</v>
      </c>
      <c r="P613" s="11">
        <v>1.87</v>
      </c>
      <c r="Q613" s="11">
        <v>1.3</v>
      </c>
      <c r="R613" s="151">
        <v>28.874000000000002</v>
      </c>
      <c r="S613" s="155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102</v>
      </c>
    </row>
    <row r="614" spans="1:65">
      <c r="A614" s="30"/>
      <c r="B614" s="19">
        <v>1</v>
      </c>
      <c r="C614" s="9">
        <v>6</v>
      </c>
      <c r="D614" s="11">
        <v>1.56</v>
      </c>
      <c r="E614" s="151">
        <v>3.22</v>
      </c>
      <c r="F614" s="156">
        <v>2.54</v>
      </c>
      <c r="G614" s="11">
        <v>1.44</v>
      </c>
      <c r="H614" s="151">
        <v>2.7</v>
      </c>
      <c r="I614" s="11">
        <v>1.3</v>
      </c>
      <c r="J614" s="11">
        <v>1.5954340897210371</v>
      </c>
      <c r="K614" s="11">
        <v>1.28</v>
      </c>
      <c r="L614" s="11">
        <v>1.96</v>
      </c>
      <c r="M614" s="11">
        <v>1.66</v>
      </c>
      <c r="N614" s="11">
        <v>1.3</v>
      </c>
      <c r="O614" s="11">
        <v>1.25</v>
      </c>
      <c r="P614" s="11">
        <v>1.87</v>
      </c>
      <c r="Q614" s="11">
        <v>1.3</v>
      </c>
      <c r="R614" s="151">
        <v>28.486000000000001</v>
      </c>
      <c r="S614" s="155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20" t="s">
        <v>258</v>
      </c>
      <c r="C615" s="12"/>
      <c r="D615" s="23">
        <v>1.5483333333333336</v>
      </c>
      <c r="E615" s="23">
        <v>2.5933333333333333</v>
      </c>
      <c r="F615" s="23">
        <v>2.2799999999999998</v>
      </c>
      <c r="G615" s="23">
        <v>1.4399999999999997</v>
      </c>
      <c r="H615" s="23">
        <v>2.645</v>
      </c>
      <c r="I615" s="23">
        <v>1.3833333333333331</v>
      </c>
      <c r="J615" s="23">
        <v>1.612118677111144</v>
      </c>
      <c r="K615" s="23">
        <v>1.4749999999999999</v>
      </c>
      <c r="L615" s="23">
        <v>2.1</v>
      </c>
      <c r="M615" s="23">
        <v>1.6716666666666666</v>
      </c>
      <c r="N615" s="23">
        <v>1.3166666666666667</v>
      </c>
      <c r="O615" s="23">
        <v>1.2549999999999999</v>
      </c>
      <c r="P615" s="23">
        <v>1.831666666666667</v>
      </c>
      <c r="Q615" s="23">
        <v>1.3333333333333333</v>
      </c>
      <c r="R615" s="23">
        <v>29.17883333333333</v>
      </c>
      <c r="S615" s="155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259</v>
      </c>
      <c r="C616" s="29"/>
      <c r="D616" s="11">
        <v>1.57</v>
      </c>
      <c r="E616" s="11">
        <v>2.415</v>
      </c>
      <c r="F616" s="11">
        <v>2.21</v>
      </c>
      <c r="G616" s="11">
        <v>1.44</v>
      </c>
      <c r="H616" s="11">
        <v>2.67</v>
      </c>
      <c r="I616" s="11">
        <v>1.35</v>
      </c>
      <c r="J616" s="11">
        <v>1.6058502749643564</v>
      </c>
      <c r="K616" s="11">
        <v>1.4449999999999998</v>
      </c>
      <c r="L616" s="11">
        <v>2.085</v>
      </c>
      <c r="M616" s="11">
        <v>1.6749999999999998</v>
      </c>
      <c r="N616" s="11">
        <v>1.3</v>
      </c>
      <c r="O616" s="11">
        <v>1.2450000000000001</v>
      </c>
      <c r="P616" s="11">
        <v>1.8450000000000002</v>
      </c>
      <c r="Q616" s="11">
        <v>1.35</v>
      </c>
      <c r="R616" s="11">
        <v>28.986750000000001</v>
      </c>
      <c r="S616" s="155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260</v>
      </c>
      <c r="C617" s="29"/>
      <c r="D617" s="24">
        <v>6.0800219297850185E-2</v>
      </c>
      <c r="E617" s="24">
        <v>0.55240082066074592</v>
      </c>
      <c r="F617" s="24">
        <v>0.14422205101855959</v>
      </c>
      <c r="G617" s="24">
        <v>3.5777087639996666E-2</v>
      </c>
      <c r="H617" s="24">
        <v>0.10034938963441675</v>
      </c>
      <c r="I617" s="24">
        <v>0.11690451944500123</v>
      </c>
      <c r="J617" s="24">
        <v>2.3338136687443275E-2</v>
      </c>
      <c r="K617" s="24">
        <v>0.1683745824048295</v>
      </c>
      <c r="L617" s="24">
        <v>0.1048808848170152</v>
      </c>
      <c r="M617" s="24">
        <v>6.4627135683601677E-2</v>
      </c>
      <c r="N617" s="24">
        <v>4.0824829046386249E-2</v>
      </c>
      <c r="O617" s="24">
        <v>4.324349662087934E-2</v>
      </c>
      <c r="P617" s="24">
        <v>5.3447793842839465E-2</v>
      </c>
      <c r="Q617" s="24">
        <v>2.5819888974716137E-2</v>
      </c>
      <c r="R617" s="24">
        <v>0.69914023390637814</v>
      </c>
      <c r="S617" s="155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86</v>
      </c>
      <c r="C618" s="29"/>
      <c r="D618" s="13">
        <v>3.9268171774714859E-2</v>
      </c>
      <c r="E618" s="13">
        <v>0.21300802853242132</v>
      </c>
      <c r="F618" s="13">
        <v>6.325528553445596E-2</v>
      </c>
      <c r="G618" s="13">
        <v>2.4845199749997691E-2</v>
      </c>
      <c r="H618" s="13">
        <v>3.7939277744581001E-2</v>
      </c>
      <c r="I618" s="13">
        <v>8.4509291165061146E-2</v>
      </c>
      <c r="J618" s="13">
        <v>1.447668649882795E-2</v>
      </c>
      <c r="K618" s="13">
        <v>0.11415225925751153</v>
      </c>
      <c r="L618" s="13">
        <v>4.9943278484292947E-2</v>
      </c>
      <c r="M618" s="13">
        <v>3.8660300508635101E-2</v>
      </c>
      <c r="N618" s="13">
        <v>3.1006199275736394E-2</v>
      </c>
      <c r="O618" s="13">
        <v>3.4456969419027365E-2</v>
      </c>
      <c r="P618" s="13">
        <v>2.9179869249957847E-2</v>
      </c>
      <c r="Q618" s="13">
        <v>1.9364916731037105E-2</v>
      </c>
      <c r="R618" s="13">
        <v>2.3960527342527228E-2</v>
      </c>
      <c r="S618" s="155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261</v>
      </c>
      <c r="C619" s="29"/>
      <c r="D619" s="13">
        <v>-3.2045578225292637E-2</v>
      </c>
      <c r="E619" s="13">
        <v>0.62124551160542985</v>
      </c>
      <c r="F619" s="13">
        <v>0.42536237781248576</v>
      </c>
      <c r="G619" s="13">
        <v>-9.9771129802640579E-2</v>
      </c>
      <c r="H619" s="13">
        <v>0.65354539005001122</v>
      </c>
      <c r="I619" s="13">
        <v>-0.13519680293540703</v>
      </c>
      <c r="J619" s="13">
        <v>7.8303995276576277E-3</v>
      </c>
      <c r="K619" s="13">
        <v>-7.7890566985343579E-2</v>
      </c>
      <c r="L619" s="13">
        <v>0.31283376903781601</v>
      </c>
      <c r="M619" s="13">
        <v>4.5057357416610655E-2</v>
      </c>
      <c r="N619" s="13">
        <v>-0.17687406544454398</v>
      </c>
      <c r="O619" s="13">
        <v>-0.21542553326549574</v>
      </c>
      <c r="P619" s="13">
        <v>0.14508278743853964</v>
      </c>
      <c r="Q619" s="13">
        <v>-0.16645474981725972</v>
      </c>
      <c r="R619" s="13">
        <v>17.241408448155362</v>
      </c>
      <c r="S619" s="155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46" t="s">
        <v>262</v>
      </c>
      <c r="C620" s="47"/>
      <c r="D620" s="45">
        <v>0.15</v>
      </c>
      <c r="E620" s="45">
        <v>2.37</v>
      </c>
      <c r="F620" s="45">
        <v>1.62</v>
      </c>
      <c r="G620" s="45">
        <v>0.42</v>
      </c>
      <c r="H620" s="45">
        <v>2.5</v>
      </c>
      <c r="I620" s="45">
        <v>0.55000000000000004</v>
      </c>
      <c r="J620" s="45">
        <v>0</v>
      </c>
      <c r="K620" s="45">
        <v>0.33</v>
      </c>
      <c r="L620" s="45">
        <v>1.18</v>
      </c>
      <c r="M620" s="45">
        <v>0.14000000000000001</v>
      </c>
      <c r="N620" s="45">
        <v>0.71</v>
      </c>
      <c r="O620" s="45">
        <v>0.86</v>
      </c>
      <c r="P620" s="45">
        <v>0.53</v>
      </c>
      <c r="Q620" s="45">
        <v>0.67</v>
      </c>
      <c r="R620" s="45">
        <v>66.680000000000007</v>
      </c>
      <c r="S620" s="155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B621" s="31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BM621" s="55"/>
    </row>
    <row r="622" spans="1:65" ht="15">
      <c r="B622" s="8" t="s">
        <v>527</v>
      </c>
      <c r="BM622" s="28" t="s">
        <v>66</v>
      </c>
    </row>
    <row r="623" spans="1:65" ht="15">
      <c r="A623" s="25" t="s">
        <v>31</v>
      </c>
      <c r="B623" s="18" t="s">
        <v>110</v>
      </c>
      <c r="C623" s="15" t="s">
        <v>111</v>
      </c>
      <c r="D623" s="16" t="s">
        <v>225</v>
      </c>
      <c r="E623" s="17" t="s">
        <v>225</v>
      </c>
      <c r="F623" s="17" t="s">
        <v>225</v>
      </c>
      <c r="G623" s="17" t="s">
        <v>225</v>
      </c>
      <c r="H623" s="17" t="s">
        <v>225</v>
      </c>
      <c r="I623" s="17" t="s">
        <v>225</v>
      </c>
      <c r="J623" s="17" t="s">
        <v>225</v>
      </c>
      <c r="K623" s="155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9" t="s">
        <v>226</v>
      </c>
      <c r="C624" s="9" t="s">
        <v>226</v>
      </c>
      <c r="D624" s="153" t="s">
        <v>236</v>
      </c>
      <c r="E624" s="154" t="s">
        <v>238</v>
      </c>
      <c r="F624" s="154" t="s">
        <v>239</v>
      </c>
      <c r="G624" s="154" t="s">
        <v>242</v>
      </c>
      <c r="H624" s="154" t="s">
        <v>243</v>
      </c>
      <c r="I624" s="154" t="s">
        <v>245</v>
      </c>
      <c r="J624" s="154" t="s">
        <v>249</v>
      </c>
      <c r="K624" s="155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 t="s">
        <v>3</v>
      </c>
    </row>
    <row r="625" spans="1:65">
      <c r="A625" s="30"/>
      <c r="B625" s="19"/>
      <c r="C625" s="9"/>
      <c r="D625" s="10" t="s">
        <v>266</v>
      </c>
      <c r="E625" s="11" t="s">
        <v>287</v>
      </c>
      <c r="F625" s="11" t="s">
        <v>266</v>
      </c>
      <c r="G625" s="11" t="s">
        <v>266</v>
      </c>
      <c r="H625" s="11" t="s">
        <v>287</v>
      </c>
      <c r="I625" s="11" t="s">
        <v>266</v>
      </c>
      <c r="J625" s="11" t="s">
        <v>266</v>
      </c>
      <c r="K625" s="155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9"/>
      <c r="C626" s="9"/>
      <c r="D626" s="26" t="s">
        <v>117</v>
      </c>
      <c r="E626" s="26" t="s">
        <v>291</v>
      </c>
      <c r="F626" s="26" t="s">
        <v>289</v>
      </c>
      <c r="G626" s="26" t="s">
        <v>291</v>
      </c>
      <c r="H626" s="26" t="s">
        <v>293</v>
      </c>
      <c r="I626" s="26" t="s">
        <v>290</v>
      </c>
      <c r="J626" s="26" t="s">
        <v>293</v>
      </c>
      <c r="K626" s="155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8">
        <v>1</v>
      </c>
      <c r="C627" s="14">
        <v>1</v>
      </c>
      <c r="D627" s="226">
        <v>20.751999999999999</v>
      </c>
      <c r="E627" s="226">
        <v>20.8</v>
      </c>
      <c r="F627" s="226">
        <v>18.940326355556024</v>
      </c>
      <c r="G627" s="226">
        <v>20</v>
      </c>
      <c r="H627" s="226">
        <v>24.25</v>
      </c>
      <c r="I627" s="226">
        <v>17.953267471647099</v>
      </c>
      <c r="J627" s="226">
        <v>27.5</v>
      </c>
      <c r="K627" s="227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8"/>
      <c r="AA627" s="228"/>
      <c r="AB627" s="228"/>
      <c r="AC627" s="228"/>
      <c r="AD627" s="228"/>
      <c r="AE627" s="228"/>
      <c r="AF627" s="228"/>
      <c r="AG627" s="228"/>
      <c r="AH627" s="228"/>
      <c r="AI627" s="228"/>
      <c r="AJ627" s="228"/>
      <c r="AK627" s="228"/>
      <c r="AL627" s="228"/>
      <c r="AM627" s="228"/>
      <c r="AN627" s="228"/>
      <c r="AO627" s="228"/>
      <c r="AP627" s="228"/>
      <c r="AQ627" s="228"/>
      <c r="AR627" s="228"/>
      <c r="AS627" s="228"/>
      <c r="AT627" s="228"/>
      <c r="AU627" s="228"/>
      <c r="AV627" s="228"/>
      <c r="AW627" s="228"/>
      <c r="AX627" s="228"/>
      <c r="AY627" s="228"/>
      <c r="AZ627" s="228"/>
      <c r="BA627" s="228"/>
      <c r="BB627" s="228"/>
      <c r="BC627" s="228"/>
      <c r="BD627" s="228"/>
      <c r="BE627" s="228"/>
      <c r="BF627" s="228"/>
      <c r="BG627" s="228"/>
      <c r="BH627" s="228"/>
      <c r="BI627" s="228"/>
      <c r="BJ627" s="228"/>
      <c r="BK627" s="228"/>
      <c r="BL627" s="228"/>
      <c r="BM627" s="229">
        <v>1</v>
      </c>
    </row>
    <row r="628" spans="1:65">
      <c r="A628" s="30"/>
      <c r="B628" s="19">
        <v>1</v>
      </c>
      <c r="C628" s="9">
        <v>2</v>
      </c>
      <c r="D628" s="230">
        <v>20.902999999999999</v>
      </c>
      <c r="E628" s="230">
        <v>21.1</v>
      </c>
      <c r="F628" s="230">
        <v>18.17118605874894</v>
      </c>
      <c r="G628" s="230">
        <v>19.600000000000001</v>
      </c>
      <c r="H628" s="230">
        <v>23.89</v>
      </c>
      <c r="I628" s="230">
        <v>17.844549374601399</v>
      </c>
      <c r="J628" s="230">
        <v>27.72</v>
      </c>
      <c r="K628" s="227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8"/>
      <c r="AA628" s="228"/>
      <c r="AB628" s="228"/>
      <c r="AC628" s="228"/>
      <c r="AD628" s="228"/>
      <c r="AE628" s="228"/>
      <c r="AF628" s="228"/>
      <c r="AG628" s="228"/>
      <c r="AH628" s="228"/>
      <c r="AI628" s="228"/>
      <c r="AJ628" s="228"/>
      <c r="AK628" s="228"/>
      <c r="AL628" s="228"/>
      <c r="AM628" s="228"/>
      <c r="AN628" s="228"/>
      <c r="AO628" s="228"/>
      <c r="AP628" s="228"/>
      <c r="AQ628" s="228"/>
      <c r="AR628" s="228"/>
      <c r="AS628" s="228"/>
      <c r="AT628" s="228"/>
      <c r="AU628" s="228"/>
      <c r="AV628" s="228"/>
      <c r="AW628" s="228"/>
      <c r="AX628" s="228"/>
      <c r="AY628" s="228"/>
      <c r="AZ628" s="228"/>
      <c r="BA628" s="228"/>
      <c r="BB628" s="228"/>
      <c r="BC628" s="228"/>
      <c r="BD628" s="228"/>
      <c r="BE628" s="228"/>
      <c r="BF628" s="228"/>
      <c r="BG628" s="228"/>
      <c r="BH628" s="228"/>
      <c r="BI628" s="228"/>
      <c r="BJ628" s="228"/>
      <c r="BK628" s="228"/>
      <c r="BL628" s="228"/>
      <c r="BM628" s="229">
        <v>24</v>
      </c>
    </row>
    <row r="629" spans="1:65">
      <c r="A629" s="30"/>
      <c r="B629" s="19">
        <v>1</v>
      </c>
      <c r="C629" s="9">
        <v>3</v>
      </c>
      <c r="D629" s="230">
        <v>19.995000000000001</v>
      </c>
      <c r="E629" s="230">
        <v>22.6</v>
      </c>
      <c r="F629" s="230">
        <v>18.035126133522159</v>
      </c>
      <c r="G629" s="230">
        <v>19.899999999999999</v>
      </c>
      <c r="H629" s="230">
        <v>24.79</v>
      </c>
      <c r="I629" s="230">
        <v>17.8738797167161</v>
      </c>
      <c r="J629" s="230">
        <v>27.51</v>
      </c>
      <c r="K629" s="227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8"/>
      <c r="AA629" s="228"/>
      <c r="AB629" s="228"/>
      <c r="AC629" s="228"/>
      <c r="AD629" s="228"/>
      <c r="AE629" s="228"/>
      <c r="AF629" s="228"/>
      <c r="AG629" s="228"/>
      <c r="AH629" s="228"/>
      <c r="AI629" s="228"/>
      <c r="AJ629" s="228"/>
      <c r="AK629" s="228"/>
      <c r="AL629" s="228"/>
      <c r="AM629" s="228"/>
      <c r="AN629" s="228"/>
      <c r="AO629" s="228"/>
      <c r="AP629" s="228"/>
      <c r="AQ629" s="228"/>
      <c r="AR629" s="228"/>
      <c r="AS629" s="228"/>
      <c r="AT629" s="228"/>
      <c r="AU629" s="228"/>
      <c r="AV629" s="228"/>
      <c r="AW629" s="228"/>
      <c r="AX629" s="228"/>
      <c r="AY629" s="228"/>
      <c r="AZ629" s="228"/>
      <c r="BA629" s="228"/>
      <c r="BB629" s="228"/>
      <c r="BC629" s="228"/>
      <c r="BD629" s="228"/>
      <c r="BE629" s="228"/>
      <c r="BF629" s="228"/>
      <c r="BG629" s="228"/>
      <c r="BH629" s="228"/>
      <c r="BI629" s="228"/>
      <c r="BJ629" s="228"/>
      <c r="BK629" s="228"/>
      <c r="BL629" s="228"/>
      <c r="BM629" s="229">
        <v>16</v>
      </c>
    </row>
    <row r="630" spans="1:65">
      <c r="A630" s="30"/>
      <c r="B630" s="19">
        <v>1</v>
      </c>
      <c r="C630" s="9">
        <v>4</v>
      </c>
      <c r="D630" s="230">
        <v>20.318000000000001</v>
      </c>
      <c r="E630" s="230">
        <v>20.8</v>
      </c>
      <c r="F630" s="230">
        <v>18.370335793951064</v>
      </c>
      <c r="G630" s="230">
        <v>19.5</v>
      </c>
      <c r="H630" s="230">
        <v>23.6</v>
      </c>
      <c r="I630" s="230">
        <v>17.779326157874198</v>
      </c>
      <c r="J630" s="230">
        <v>27.69</v>
      </c>
      <c r="K630" s="227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8"/>
      <c r="AA630" s="228"/>
      <c r="AB630" s="228"/>
      <c r="AC630" s="228"/>
      <c r="AD630" s="228"/>
      <c r="AE630" s="228"/>
      <c r="AF630" s="228"/>
      <c r="AG630" s="228"/>
      <c r="AH630" s="228"/>
      <c r="AI630" s="228"/>
      <c r="AJ630" s="228"/>
      <c r="AK630" s="228"/>
      <c r="AL630" s="228"/>
      <c r="AM630" s="228"/>
      <c r="AN630" s="228"/>
      <c r="AO630" s="228"/>
      <c r="AP630" s="228"/>
      <c r="AQ630" s="228"/>
      <c r="AR630" s="228"/>
      <c r="AS630" s="228"/>
      <c r="AT630" s="228"/>
      <c r="AU630" s="228"/>
      <c r="AV630" s="228"/>
      <c r="AW630" s="228"/>
      <c r="AX630" s="228"/>
      <c r="AY630" s="228"/>
      <c r="AZ630" s="228"/>
      <c r="BA630" s="228"/>
      <c r="BB630" s="228"/>
      <c r="BC630" s="228"/>
      <c r="BD630" s="228"/>
      <c r="BE630" s="228"/>
      <c r="BF630" s="228"/>
      <c r="BG630" s="228"/>
      <c r="BH630" s="228"/>
      <c r="BI630" s="228"/>
      <c r="BJ630" s="228"/>
      <c r="BK630" s="228"/>
      <c r="BL630" s="228"/>
      <c r="BM630" s="229">
        <v>21.324343381377457</v>
      </c>
    </row>
    <row r="631" spans="1:65">
      <c r="A631" s="30"/>
      <c r="B631" s="19">
        <v>1</v>
      </c>
      <c r="C631" s="9">
        <v>5</v>
      </c>
      <c r="D631" s="230">
        <v>20.373999999999999</v>
      </c>
      <c r="E631" s="230">
        <v>19.899999999999999</v>
      </c>
      <c r="F631" s="230">
        <v>18.577360573534829</v>
      </c>
      <c r="G631" s="230">
        <v>19.3</v>
      </c>
      <c r="H631" s="230">
        <v>24.23</v>
      </c>
      <c r="I631" s="230">
        <v>17.790063344514</v>
      </c>
      <c r="J631" s="230">
        <v>27.56</v>
      </c>
      <c r="K631" s="227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  <c r="W631" s="228"/>
      <c r="X631" s="228"/>
      <c r="Y631" s="228"/>
      <c r="Z631" s="228"/>
      <c r="AA631" s="228"/>
      <c r="AB631" s="228"/>
      <c r="AC631" s="228"/>
      <c r="AD631" s="228"/>
      <c r="AE631" s="228"/>
      <c r="AF631" s="228"/>
      <c r="AG631" s="228"/>
      <c r="AH631" s="228"/>
      <c r="AI631" s="228"/>
      <c r="AJ631" s="228"/>
      <c r="AK631" s="228"/>
      <c r="AL631" s="228"/>
      <c r="AM631" s="228"/>
      <c r="AN631" s="228"/>
      <c r="AO631" s="228"/>
      <c r="AP631" s="228"/>
      <c r="AQ631" s="228"/>
      <c r="AR631" s="228"/>
      <c r="AS631" s="228"/>
      <c r="AT631" s="228"/>
      <c r="AU631" s="228"/>
      <c r="AV631" s="228"/>
      <c r="AW631" s="228"/>
      <c r="AX631" s="228"/>
      <c r="AY631" s="228"/>
      <c r="AZ631" s="228"/>
      <c r="BA631" s="228"/>
      <c r="BB631" s="228"/>
      <c r="BC631" s="228"/>
      <c r="BD631" s="228"/>
      <c r="BE631" s="228"/>
      <c r="BF631" s="228"/>
      <c r="BG631" s="228"/>
      <c r="BH631" s="228"/>
      <c r="BI631" s="228"/>
      <c r="BJ631" s="228"/>
      <c r="BK631" s="228"/>
      <c r="BL631" s="228"/>
      <c r="BM631" s="229">
        <v>103</v>
      </c>
    </row>
    <row r="632" spans="1:65">
      <c r="A632" s="30"/>
      <c r="B632" s="19">
        <v>1</v>
      </c>
      <c r="C632" s="9">
        <v>6</v>
      </c>
      <c r="D632" s="230">
        <v>20.260999999999999</v>
      </c>
      <c r="E632" s="230">
        <v>20.7</v>
      </c>
      <c r="F632" s="230">
        <v>18.447179857203793</v>
      </c>
      <c r="G632" s="230">
        <v>19.600000000000001</v>
      </c>
      <c r="H632" s="230">
        <v>24.85</v>
      </c>
      <c r="I632" s="230">
        <v>17.806821179983711</v>
      </c>
      <c r="J632" s="230">
        <v>28.04</v>
      </c>
      <c r="K632" s="227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8"/>
      <c r="AA632" s="228"/>
      <c r="AB632" s="228"/>
      <c r="AC632" s="228"/>
      <c r="AD632" s="228"/>
      <c r="AE632" s="228"/>
      <c r="AF632" s="228"/>
      <c r="AG632" s="228"/>
      <c r="AH632" s="228"/>
      <c r="AI632" s="228"/>
      <c r="AJ632" s="228"/>
      <c r="AK632" s="228"/>
      <c r="AL632" s="228"/>
      <c r="AM632" s="228"/>
      <c r="AN632" s="228"/>
      <c r="AO632" s="228"/>
      <c r="AP632" s="228"/>
      <c r="AQ632" s="228"/>
      <c r="AR632" s="228"/>
      <c r="AS632" s="228"/>
      <c r="AT632" s="228"/>
      <c r="AU632" s="228"/>
      <c r="AV632" s="228"/>
      <c r="AW632" s="228"/>
      <c r="AX632" s="228"/>
      <c r="AY632" s="228"/>
      <c r="AZ632" s="228"/>
      <c r="BA632" s="228"/>
      <c r="BB632" s="228"/>
      <c r="BC632" s="228"/>
      <c r="BD632" s="228"/>
      <c r="BE632" s="228"/>
      <c r="BF632" s="228"/>
      <c r="BG632" s="228"/>
      <c r="BH632" s="228"/>
      <c r="BI632" s="228"/>
      <c r="BJ632" s="228"/>
      <c r="BK632" s="228"/>
      <c r="BL632" s="228"/>
      <c r="BM632" s="231"/>
    </row>
    <row r="633" spans="1:65">
      <c r="A633" s="30"/>
      <c r="B633" s="20" t="s">
        <v>258</v>
      </c>
      <c r="C633" s="12"/>
      <c r="D633" s="232">
        <v>20.433833333333332</v>
      </c>
      <c r="E633" s="232">
        <v>20.983333333333331</v>
      </c>
      <c r="F633" s="232">
        <v>18.42358579541947</v>
      </c>
      <c r="G633" s="232">
        <v>19.650000000000002</v>
      </c>
      <c r="H633" s="232">
        <v>24.268333333333334</v>
      </c>
      <c r="I633" s="232">
        <v>17.841317874222749</v>
      </c>
      <c r="J633" s="232">
        <v>27.669999999999998</v>
      </c>
      <c r="K633" s="227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  <c r="W633" s="228"/>
      <c r="X633" s="228"/>
      <c r="Y633" s="228"/>
      <c r="Z633" s="228"/>
      <c r="AA633" s="228"/>
      <c r="AB633" s="228"/>
      <c r="AC633" s="228"/>
      <c r="AD633" s="228"/>
      <c r="AE633" s="228"/>
      <c r="AF633" s="228"/>
      <c r="AG633" s="228"/>
      <c r="AH633" s="228"/>
      <c r="AI633" s="228"/>
      <c r="AJ633" s="228"/>
      <c r="AK633" s="228"/>
      <c r="AL633" s="228"/>
      <c r="AM633" s="228"/>
      <c r="AN633" s="228"/>
      <c r="AO633" s="228"/>
      <c r="AP633" s="228"/>
      <c r="AQ633" s="228"/>
      <c r="AR633" s="228"/>
      <c r="AS633" s="228"/>
      <c r="AT633" s="228"/>
      <c r="AU633" s="228"/>
      <c r="AV633" s="228"/>
      <c r="AW633" s="228"/>
      <c r="AX633" s="228"/>
      <c r="AY633" s="228"/>
      <c r="AZ633" s="228"/>
      <c r="BA633" s="228"/>
      <c r="BB633" s="228"/>
      <c r="BC633" s="228"/>
      <c r="BD633" s="228"/>
      <c r="BE633" s="228"/>
      <c r="BF633" s="228"/>
      <c r="BG633" s="228"/>
      <c r="BH633" s="228"/>
      <c r="BI633" s="228"/>
      <c r="BJ633" s="228"/>
      <c r="BK633" s="228"/>
      <c r="BL633" s="228"/>
      <c r="BM633" s="231"/>
    </row>
    <row r="634" spans="1:65">
      <c r="A634" s="30"/>
      <c r="B634" s="3" t="s">
        <v>259</v>
      </c>
      <c r="C634" s="29"/>
      <c r="D634" s="230">
        <v>20.346</v>
      </c>
      <c r="E634" s="230">
        <v>20.8</v>
      </c>
      <c r="F634" s="230">
        <v>18.408757825577428</v>
      </c>
      <c r="G634" s="230">
        <v>19.600000000000001</v>
      </c>
      <c r="H634" s="230">
        <v>24.240000000000002</v>
      </c>
      <c r="I634" s="230">
        <v>17.825685277292557</v>
      </c>
      <c r="J634" s="230">
        <v>27.625</v>
      </c>
      <c r="K634" s="227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8"/>
      <c r="AA634" s="228"/>
      <c r="AB634" s="228"/>
      <c r="AC634" s="228"/>
      <c r="AD634" s="228"/>
      <c r="AE634" s="228"/>
      <c r="AF634" s="228"/>
      <c r="AG634" s="228"/>
      <c r="AH634" s="228"/>
      <c r="AI634" s="228"/>
      <c r="AJ634" s="228"/>
      <c r="AK634" s="228"/>
      <c r="AL634" s="228"/>
      <c r="AM634" s="228"/>
      <c r="AN634" s="228"/>
      <c r="AO634" s="228"/>
      <c r="AP634" s="228"/>
      <c r="AQ634" s="228"/>
      <c r="AR634" s="228"/>
      <c r="AS634" s="228"/>
      <c r="AT634" s="228"/>
      <c r="AU634" s="228"/>
      <c r="AV634" s="228"/>
      <c r="AW634" s="228"/>
      <c r="AX634" s="228"/>
      <c r="AY634" s="228"/>
      <c r="AZ634" s="228"/>
      <c r="BA634" s="228"/>
      <c r="BB634" s="228"/>
      <c r="BC634" s="228"/>
      <c r="BD634" s="228"/>
      <c r="BE634" s="228"/>
      <c r="BF634" s="228"/>
      <c r="BG634" s="228"/>
      <c r="BH634" s="228"/>
      <c r="BI634" s="228"/>
      <c r="BJ634" s="228"/>
      <c r="BK634" s="228"/>
      <c r="BL634" s="228"/>
      <c r="BM634" s="231"/>
    </row>
    <row r="635" spans="1:65">
      <c r="A635" s="30"/>
      <c r="B635" s="3" t="s">
        <v>260</v>
      </c>
      <c r="C635" s="29"/>
      <c r="D635" s="230">
        <v>0.33490023390058438</v>
      </c>
      <c r="E635" s="230">
        <v>0.88863190729720487</v>
      </c>
      <c r="F635" s="230">
        <v>0.31895650715270313</v>
      </c>
      <c r="G635" s="230">
        <v>0.25884358211089509</v>
      </c>
      <c r="H635" s="230">
        <v>0.4903230227785213</v>
      </c>
      <c r="I635" s="230">
        <v>6.521265240681276E-2</v>
      </c>
      <c r="J635" s="230">
        <v>0.20317480158720425</v>
      </c>
      <c r="K635" s="227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  <c r="W635" s="228"/>
      <c r="X635" s="228"/>
      <c r="Y635" s="228"/>
      <c r="Z635" s="228"/>
      <c r="AA635" s="228"/>
      <c r="AB635" s="228"/>
      <c r="AC635" s="228"/>
      <c r="AD635" s="228"/>
      <c r="AE635" s="228"/>
      <c r="AF635" s="228"/>
      <c r="AG635" s="228"/>
      <c r="AH635" s="228"/>
      <c r="AI635" s="228"/>
      <c r="AJ635" s="228"/>
      <c r="AK635" s="228"/>
      <c r="AL635" s="228"/>
      <c r="AM635" s="228"/>
      <c r="AN635" s="228"/>
      <c r="AO635" s="228"/>
      <c r="AP635" s="228"/>
      <c r="AQ635" s="228"/>
      <c r="AR635" s="228"/>
      <c r="AS635" s="228"/>
      <c r="AT635" s="228"/>
      <c r="AU635" s="228"/>
      <c r="AV635" s="228"/>
      <c r="AW635" s="228"/>
      <c r="AX635" s="228"/>
      <c r="AY635" s="228"/>
      <c r="AZ635" s="228"/>
      <c r="BA635" s="228"/>
      <c r="BB635" s="228"/>
      <c r="BC635" s="228"/>
      <c r="BD635" s="228"/>
      <c r="BE635" s="228"/>
      <c r="BF635" s="228"/>
      <c r="BG635" s="228"/>
      <c r="BH635" s="228"/>
      <c r="BI635" s="228"/>
      <c r="BJ635" s="228"/>
      <c r="BK635" s="228"/>
      <c r="BL635" s="228"/>
      <c r="BM635" s="231"/>
    </row>
    <row r="636" spans="1:65">
      <c r="A636" s="30"/>
      <c r="B636" s="3" t="s">
        <v>86</v>
      </c>
      <c r="C636" s="29"/>
      <c r="D636" s="13">
        <v>1.638949620648358E-2</v>
      </c>
      <c r="E636" s="13">
        <v>4.2349415756816756E-2</v>
      </c>
      <c r="F636" s="13">
        <v>1.7312401108800606E-2</v>
      </c>
      <c r="G636" s="13">
        <v>1.3172701379689317E-2</v>
      </c>
      <c r="H636" s="13">
        <v>2.0204231417286778E-2</v>
      </c>
      <c r="I636" s="13">
        <v>3.6551477231977587E-3</v>
      </c>
      <c r="J636" s="13">
        <v>7.3427828546152605E-3</v>
      </c>
      <c r="K636" s="155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261</v>
      </c>
      <c r="C637" s="29"/>
      <c r="D637" s="13">
        <v>-4.1760256441087273E-2</v>
      </c>
      <c r="E637" s="13">
        <v>-1.5991584919886948E-2</v>
      </c>
      <c r="F637" s="13">
        <v>-0.13603033556902944</v>
      </c>
      <c r="G637" s="13">
        <v>-7.8517933773269544E-2</v>
      </c>
      <c r="H637" s="13">
        <v>0.13805770706763543</v>
      </c>
      <c r="I637" s="13">
        <v>-0.16333565094418956</v>
      </c>
      <c r="J637" s="13">
        <v>0.29757805457982833</v>
      </c>
      <c r="K637" s="155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46" t="s">
        <v>262</v>
      </c>
      <c r="C638" s="47"/>
      <c r="D638" s="45">
        <v>0</v>
      </c>
      <c r="E638" s="45">
        <v>0.18</v>
      </c>
      <c r="F638" s="45">
        <v>0.67</v>
      </c>
      <c r="G638" s="45">
        <v>0.26</v>
      </c>
      <c r="H638" s="45">
        <v>1.29</v>
      </c>
      <c r="I638" s="45">
        <v>0.87</v>
      </c>
      <c r="J638" s="45">
        <v>2.4300000000000002</v>
      </c>
      <c r="K638" s="155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B639" s="31"/>
      <c r="C639" s="20"/>
      <c r="D639" s="20"/>
      <c r="E639" s="20"/>
      <c r="F639" s="20"/>
      <c r="G639" s="20"/>
      <c r="H639" s="20"/>
      <c r="I639" s="20"/>
      <c r="J639" s="20"/>
      <c r="BM639" s="55"/>
    </row>
    <row r="640" spans="1:65" ht="15">
      <c r="B640" s="8" t="s">
        <v>528</v>
      </c>
      <c r="BM640" s="28" t="s">
        <v>66</v>
      </c>
    </row>
    <row r="641" spans="1:65" ht="15">
      <c r="A641" s="25" t="s">
        <v>34</v>
      </c>
      <c r="B641" s="18" t="s">
        <v>110</v>
      </c>
      <c r="C641" s="15" t="s">
        <v>111</v>
      </c>
      <c r="D641" s="16" t="s">
        <v>225</v>
      </c>
      <c r="E641" s="17" t="s">
        <v>225</v>
      </c>
      <c r="F641" s="17" t="s">
        <v>225</v>
      </c>
      <c r="G641" s="17" t="s">
        <v>225</v>
      </c>
      <c r="H641" s="17" t="s">
        <v>225</v>
      </c>
      <c r="I641" s="17" t="s">
        <v>225</v>
      </c>
      <c r="J641" s="17" t="s">
        <v>225</v>
      </c>
      <c r="K641" s="17" t="s">
        <v>225</v>
      </c>
      <c r="L641" s="17" t="s">
        <v>225</v>
      </c>
      <c r="M641" s="17" t="s">
        <v>225</v>
      </c>
      <c r="N641" s="17" t="s">
        <v>225</v>
      </c>
      <c r="O641" s="17" t="s">
        <v>225</v>
      </c>
      <c r="P641" s="17" t="s">
        <v>225</v>
      </c>
      <c r="Q641" s="17" t="s">
        <v>225</v>
      </c>
      <c r="R641" s="17" t="s">
        <v>225</v>
      </c>
      <c r="S641" s="17" t="s">
        <v>225</v>
      </c>
      <c r="T641" s="17" t="s">
        <v>225</v>
      </c>
      <c r="U641" s="17" t="s">
        <v>225</v>
      </c>
      <c r="V641" s="17" t="s">
        <v>225</v>
      </c>
      <c r="W641" s="155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1</v>
      </c>
    </row>
    <row r="642" spans="1:65">
      <c r="A642" s="30"/>
      <c r="B642" s="19" t="s">
        <v>226</v>
      </c>
      <c r="C642" s="9" t="s">
        <v>226</v>
      </c>
      <c r="D642" s="153" t="s">
        <v>228</v>
      </c>
      <c r="E642" s="154" t="s">
        <v>229</v>
      </c>
      <c r="F642" s="154" t="s">
        <v>231</v>
      </c>
      <c r="G642" s="154" t="s">
        <v>232</v>
      </c>
      <c r="H642" s="154" t="s">
        <v>233</v>
      </c>
      <c r="I642" s="154" t="s">
        <v>234</v>
      </c>
      <c r="J642" s="154" t="s">
        <v>235</v>
      </c>
      <c r="K642" s="154" t="s">
        <v>236</v>
      </c>
      <c r="L642" s="154" t="s">
        <v>237</v>
      </c>
      <c r="M642" s="154" t="s">
        <v>238</v>
      </c>
      <c r="N642" s="154" t="s">
        <v>239</v>
      </c>
      <c r="O642" s="154" t="s">
        <v>241</v>
      </c>
      <c r="P642" s="154" t="s">
        <v>242</v>
      </c>
      <c r="Q642" s="154" t="s">
        <v>243</v>
      </c>
      <c r="R642" s="154" t="s">
        <v>244</v>
      </c>
      <c r="S642" s="154" t="s">
        <v>247</v>
      </c>
      <c r="T642" s="154" t="s">
        <v>249</v>
      </c>
      <c r="U642" s="154" t="s">
        <v>250</v>
      </c>
      <c r="V642" s="154" t="s">
        <v>251</v>
      </c>
      <c r="W642" s="155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 t="s">
        <v>3</v>
      </c>
    </row>
    <row r="643" spans="1:65">
      <c r="A643" s="30"/>
      <c r="B643" s="19"/>
      <c r="C643" s="9"/>
      <c r="D643" s="10" t="s">
        <v>266</v>
      </c>
      <c r="E643" s="11" t="s">
        <v>287</v>
      </c>
      <c r="F643" s="11" t="s">
        <v>266</v>
      </c>
      <c r="G643" s="11" t="s">
        <v>286</v>
      </c>
      <c r="H643" s="11" t="s">
        <v>266</v>
      </c>
      <c r="I643" s="11" t="s">
        <v>286</v>
      </c>
      <c r="J643" s="11" t="s">
        <v>286</v>
      </c>
      <c r="K643" s="11" t="s">
        <v>266</v>
      </c>
      <c r="L643" s="11" t="s">
        <v>286</v>
      </c>
      <c r="M643" s="11" t="s">
        <v>287</v>
      </c>
      <c r="N643" s="11" t="s">
        <v>266</v>
      </c>
      <c r="O643" s="11" t="s">
        <v>266</v>
      </c>
      <c r="P643" s="11" t="s">
        <v>266</v>
      </c>
      <c r="Q643" s="11" t="s">
        <v>287</v>
      </c>
      <c r="R643" s="11" t="s">
        <v>287</v>
      </c>
      <c r="S643" s="11" t="s">
        <v>287</v>
      </c>
      <c r="T643" s="11" t="s">
        <v>286</v>
      </c>
      <c r="U643" s="11" t="s">
        <v>287</v>
      </c>
      <c r="V643" s="11" t="s">
        <v>286</v>
      </c>
      <c r="W643" s="155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2</v>
      </c>
    </row>
    <row r="644" spans="1:65">
      <c r="A644" s="30"/>
      <c r="B644" s="19"/>
      <c r="C644" s="9"/>
      <c r="D644" s="26" t="s">
        <v>289</v>
      </c>
      <c r="E644" s="26" t="s">
        <v>290</v>
      </c>
      <c r="F644" s="26" t="s">
        <v>290</v>
      </c>
      <c r="G644" s="26" t="s">
        <v>293</v>
      </c>
      <c r="H644" s="26" t="s">
        <v>291</v>
      </c>
      <c r="I644" s="26" t="s">
        <v>293</v>
      </c>
      <c r="J644" s="26" t="s">
        <v>293</v>
      </c>
      <c r="K644" s="26" t="s">
        <v>117</v>
      </c>
      <c r="L644" s="26" t="s">
        <v>290</v>
      </c>
      <c r="M644" s="26" t="s">
        <v>291</v>
      </c>
      <c r="N644" s="26" t="s">
        <v>289</v>
      </c>
      <c r="O644" s="26" t="s">
        <v>291</v>
      </c>
      <c r="P644" s="26" t="s">
        <v>291</v>
      </c>
      <c r="Q644" s="26" t="s">
        <v>293</v>
      </c>
      <c r="R644" s="26" t="s">
        <v>290</v>
      </c>
      <c r="S644" s="26" t="s">
        <v>290</v>
      </c>
      <c r="T644" s="26" t="s">
        <v>293</v>
      </c>
      <c r="U644" s="26" t="s">
        <v>289</v>
      </c>
      <c r="V644" s="26" t="s">
        <v>289</v>
      </c>
      <c r="W644" s="155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3</v>
      </c>
    </row>
    <row r="645" spans="1:65">
      <c r="A645" s="30"/>
      <c r="B645" s="18">
        <v>1</v>
      </c>
      <c r="C645" s="14">
        <v>1</v>
      </c>
      <c r="D645" s="150">
        <v>6.8</v>
      </c>
      <c r="E645" s="22">
        <v>5.0999999999999996</v>
      </c>
      <c r="F645" s="22">
        <v>6</v>
      </c>
      <c r="G645" s="22">
        <v>5</v>
      </c>
      <c r="H645" s="22">
        <v>5.7</v>
      </c>
      <c r="I645" s="22">
        <v>6</v>
      </c>
      <c r="J645" s="22">
        <v>6</v>
      </c>
      <c r="K645" s="22">
        <v>5.5</v>
      </c>
      <c r="L645" s="22">
        <v>6</v>
      </c>
      <c r="M645" s="22">
        <v>5.6</v>
      </c>
      <c r="N645" s="22">
        <v>5.1946087161167354</v>
      </c>
      <c r="O645" s="22">
        <v>6.3</v>
      </c>
      <c r="P645" s="22">
        <v>5.7</v>
      </c>
      <c r="Q645" s="22">
        <v>6.2</v>
      </c>
      <c r="R645" s="22">
        <v>5.6</v>
      </c>
      <c r="S645" s="22">
        <v>6.4</v>
      </c>
      <c r="T645" s="22">
        <v>6</v>
      </c>
      <c r="U645" s="22">
        <v>5.8</v>
      </c>
      <c r="V645" s="150">
        <v>8.0080000000000009</v>
      </c>
      <c r="W645" s="155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1</v>
      </c>
    </row>
    <row r="646" spans="1:65">
      <c r="A646" s="30"/>
      <c r="B646" s="19">
        <v>1</v>
      </c>
      <c r="C646" s="9">
        <v>2</v>
      </c>
      <c r="D646" s="151">
        <v>6.7</v>
      </c>
      <c r="E646" s="156">
        <v>8.4</v>
      </c>
      <c r="F646" s="11">
        <v>5.6</v>
      </c>
      <c r="G646" s="11">
        <v>5</v>
      </c>
      <c r="H646" s="11">
        <v>5.5</v>
      </c>
      <c r="I646" s="11">
        <v>7</v>
      </c>
      <c r="J646" s="11">
        <v>5</v>
      </c>
      <c r="K646" s="11">
        <v>5.5</v>
      </c>
      <c r="L646" s="11">
        <v>6</v>
      </c>
      <c r="M646" s="11">
        <v>5.8</v>
      </c>
      <c r="N646" s="11">
        <v>5.0253922399358624</v>
      </c>
      <c r="O646" s="11">
        <v>6.5</v>
      </c>
      <c r="P646" s="11">
        <v>5.7</v>
      </c>
      <c r="Q646" s="11">
        <v>5.8</v>
      </c>
      <c r="R646" s="11">
        <v>5.4</v>
      </c>
      <c r="S646" s="11">
        <v>6.4</v>
      </c>
      <c r="T646" s="11">
        <v>6</v>
      </c>
      <c r="U646" s="11">
        <v>5.8</v>
      </c>
      <c r="V646" s="151">
        <v>8.3055000000000003</v>
      </c>
      <c r="W646" s="155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25</v>
      </c>
    </row>
    <row r="647" spans="1:65">
      <c r="A647" s="30"/>
      <c r="B647" s="19">
        <v>1</v>
      </c>
      <c r="C647" s="9">
        <v>3</v>
      </c>
      <c r="D647" s="151">
        <v>6.5</v>
      </c>
      <c r="E647" s="11">
        <v>4.9000000000000004</v>
      </c>
      <c r="F647" s="11">
        <v>5.5</v>
      </c>
      <c r="G647" s="11">
        <v>7</v>
      </c>
      <c r="H647" s="11">
        <v>5.8</v>
      </c>
      <c r="I647" s="11">
        <v>5</v>
      </c>
      <c r="J647" s="11">
        <v>5</v>
      </c>
      <c r="K647" s="11">
        <v>5.5</v>
      </c>
      <c r="L647" s="11">
        <v>6</v>
      </c>
      <c r="M647" s="11">
        <v>6.1</v>
      </c>
      <c r="N647" s="11">
        <v>5.0040902495720623</v>
      </c>
      <c r="O647" s="11">
        <v>5.7</v>
      </c>
      <c r="P647" s="11">
        <v>5.5</v>
      </c>
      <c r="Q647" s="11">
        <v>6.1</v>
      </c>
      <c r="R647" s="11">
        <v>5.9</v>
      </c>
      <c r="S647" s="11">
        <v>6.1</v>
      </c>
      <c r="T647" s="11">
        <v>6</v>
      </c>
      <c r="U647" s="11">
        <v>5.7</v>
      </c>
      <c r="V647" s="151">
        <v>7.7023333333333328</v>
      </c>
      <c r="W647" s="155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16</v>
      </c>
    </row>
    <row r="648" spans="1:65">
      <c r="A648" s="30"/>
      <c r="B648" s="19">
        <v>1</v>
      </c>
      <c r="C648" s="9">
        <v>4</v>
      </c>
      <c r="D648" s="151">
        <v>6.5</v>
      </c>
      <c r="E648" s="11">
        <v>5</v>
      </c>
      <c r="F648" s="11">
        <v>5.5</v>
      </c>
      <c r="G648" s="11">
        <v>5</v>
      </c>
      <c r="H648" s="11">
        <v>5.9</v>
      </c>
      <c r="I648" s="11">
        <v>6</v>
      </c>
      <c r="J648" s="11">
        <v>6</v>
      </c>
      <c r="K648" s="11">
        <v>5.4</v>
      </c>
      <c r="L648" s="11">
        <v>6</v>
      </c>
      <c r="M648" s="11">
        <v>5.6</v>
      </c>
      <c r="N648" s="11">
        <v>5.1363750174127736</v>
      </c>
      <c r="O648" s="11">
        <v>5.7</v>
      </c>
      <c r="P648" s="11">
        <v>5.5</v>
      </c>
      <c r="Q648" s="11">
        <v>6.2</v>
      </c>
      <c r="R648" s="11">
        <v>5.6</v>
      </c>
      <c r="S648" s="11">
        <v>6.4</v>
      </c>
      <c r="T648" s="11">
        <v>6</v>
      </c>
      <c r="U648" s="11">
        <v>5.8</v>
      </c>
      <c r="V648" s="151">
        <v>7.6589999999999989</v>
      </c>
      <c r="W648" s="155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5.707091097343171</v>
      </c>
    </row>
    <row r="649" spans="1:65">
      <c r="A649" s="30"/>
      <c r="B649" s="19">
        <v>1</v>
      </c>
      <c r="C649" s="9">
        <v>5</v>
      </c>
      <c r="D649" s="151">
        <v>6.8</v>
      </c>
      <c r="E649" s="11">
        <v>4.9000000000000004</v>
      </c>
      <c r="F649" s="11">
        <v>5.9</v>
      </c>
      <c r="G649" s="11">
        <v>6</v>
      </c>
      <c r="H649" s="11">
        <v>5.7</v>
      </c>
      <c r="I649" s="11">
        <v>5</v>
      </c>
      <c r="J649" s="151" t="s">
        <v>104</v>
      </c>
      <c r="K649" s="11">
        <v>5.3</v>
      </c>
      <c r="L649" s="11">
        <v>6</v>
      </c>
      <c r="M649" s="11">
        <v>5.4</v>
      </c>
      <c r="N649" s="11">
        <v>5.1836576827622638</v>
      </c>
      <c r="O649" s="11">
        <v>5.8</v>
      </c>
      <c r="P649" s="11">
        <v>5.6</v>
      </c>
      <c r="Q649" s="11">
        <v>5.7</v>
      </c>
      <c r="R649" s="11">
        <v>5.6</v>
      </c>
      <c r="S649" s="11">
        <v>6.2</v>
      </c>
      <c r="T649" s="11">
        <v>6</v>
      </c>
      <c r="U649" s="11">
        <v>5.6</v>
      </c>
      <c r="V649" s="151">
        <v>8.4019999999999992</v>
      </c>
      <c r="W649" s="155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104</v>
      </c>
    </row>
    <row r="650" spans="1:65">
      <c r="A650" s="30"/>
      <c r="B650" s="19">
        <v>1</v>
      </c>
      <c r="C650" s="9">
        <v>6</v>
      </c>
      <c r="D650" s="151">
        <v>6.4</v>
      </c>
      <c r="E650" s="11">
        <v>5.8</v>
      </c>
      <c r="F650" s="11">
        <v>5.3</v>
      </c>
      <c r="G650" s="156">
        <v>17</v>
      </c>
      <c r="H650" s="11">
        <v>5.9</v>
      </c>
      <c r="I650" s="11">
        <v>6</v>
      </c>
      <c r="J650" s="11">
        <v>6</v>
      </c>
      <c r="K650" s="11">
        <v>5.5</v>
      </c>
      <c r="L650" s="11">
        <v>6</v>
      </c>
      <c r="M650" s="11">
        <v>5.7</v>
      </c>
      <c r="N650" s="11">
        <v>5.0391680232036649</v>
      </c>
      <c r="O650" s="11">
        <v>5.7</v>
      </c>
      <c r="P650" s="11">
        <v>5.4</v>
      </c>
      <c r="Q650" s="11">
        <v>5.8</v>
      </c>
      <c r="R650" s="11">
        <v>5.8</v>
      </c>
      <c r="S650" s="11">
        <v>6.3</v>
      </c>
      <c r="T650" s="11">
        <v>6</v>
      </c>
      <c r="U650" s="11">
        <v>6</v>
      </c>
      <c r="V650" s="151">
        <v>7.9515000000000002</v>
      </c>
      <c r="W650" s="155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20" t="s">
        <v>258</v>
      </c>
      <c r="C651" s="12"/>
      <c r="D651" s="23">
        <v>6.6166666666666663</v>
      </c>
      <c r="E651" s="23">
        <v>5.6833333333333327</v>
      </c>
      <c r="F651" s="23">
        <v>5.6333333333333329</v>
      </c>
      <c r="G651" s="23">
        <v>7.5</v>
      </c>
      <c r="H651" s="23">
        <v>5.75</v>
      </c>
      <c r="I651" s="23">
        <v>5.833333333333333</v>
      </c>
      <c r="J651" s="23">
        <v>5.6</v>
      </c>
      <c r="K651" s="23">
        <v>5.45</v>
      </c>
      <c r="L651" s="23">
        <v>6</v>
      </c>
      <c r="M651" s="23">
        <v>5.7</v>
      </c>
      <c r="N651" s="23">
        <v>5.0972153215005607</v>
      </c>
      <c r="O651" s="23">
        <v>5.95</v>
      </c>
      <c r="P651" s="23">
        <v>5.5666666666666664</v>
      </c>
      <c r="Q651" s="23">
        <v>5.9666666666666659</v>
      </c>
      <c r="R651" s="23">
        <v>5.6499999999999995</v>
      </c>
      <c r="S651" s="23">
        <v>6.3</v>
      </c>
      <c r="T651" s="23">
        <v>6</v>
      </c>
      <c r="U651" s="23">
        <v>5.7833333333333341</v>
      </c>
      <c r="V651" s="23">
        <v>8.0047222222222221</v>
      </c>
      <c r="W651" s="155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259</v>
      </c>
      <c r="C652" s="29"/>
      <c r="D652" s="11">
        <v>6.6</v>
      </c>
      <c r="E652" s="11">
        <v>5.05</v>
      </c>
      <c r="F652" s="11">
        <v>5.55</v>
      </c>
      <c r="G652" s="11">
        <v>5.5</v>
      </c>
      <c r="H652" s="11">
        <v>5.75</v>
      </c>
      <c r="I652" s="11">
        <v>6</v>
      </c>
      <c r="J652" s="11">
        <v>6</v>
      </c>
      <c r="K652" s="11">
        <v>5.5</v>
      </c>
      <c r="L652" s="11">
        <v>6</v>
      </c>
      <c r="M652" s="11">
        <v>5.65</v>
      </c>
      <c r="N652" s="11">
        <v>5.0877715203082197</v>
      </c>
      <c r="O652" s="11">
        <v>5.75</v>
      </c>
      <c r="P652" s="11">
        <v>5.55</v>
      </c>
      <c r="Q652" s="11">
        <v>5.9499999999999993</v>
      </c>
      <c r="R652" s="11">
        <v>5.6</v>
      </c>
      <c r="S652" s="11">
        <v>6.35</v>
      </c>
      <c r="T652" s="11">
        <v>6</v>
      </c>
      <c r="U652" s="11">
        <v>5.8</v>
      </c>
      <c r="V652" s="11">
        <v>7.979750000000001</v>
      </c>
      <c r="W652" s="155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260</v>
      </c>
      <c r="C653" s="29"/>
      <c r="D653" s="24">
        <v>0.17224014243685071</v>
      </c>
      <c r="E653" s="24">
        <v>1.3731957859921753</v>
      </c>
      <c r="F653" s="24">
        <v>0.26583202716502524</v>
      </c>
      <c r="G653" s="24">
        <v>4.7222875812470377</v>
      </c>
      <c r="H653" s="24">
        <v>0.15165750888103113</v>
      </c>
      <c r="I653" s="24">
        <v>0.75277265270908222</v>
      </c>
      <c r="J653" s="24">
        <v>0.54772255750516619</v>
      </c>
      <c r="K653" s="24">
        <v>8.3666002653407581E-2</v>
      </c>
      <c r="L653" s="24">
        <v>0</v>
      </c>
      <c r="M653" s="24">
        <v>0.23664319132398448</v>
      </c>
      <c r="N653" s="24">
        <v>8.4488531560210939E-2</v>
      </c>
      <c r="O653" s="24">
        <v>0.35637059362410917</v>
      </c>
      <c r="P653" s="24">
        <v>0.12110601416389963</v>
      </c>
      <c r="Q653" s="24">
        <v>0.22509257354845513</v>
      </c>
      <c r="R653" s="24">
        <v>0.17606816861659011</v>
      </c>
      <c r="S653" s="24">
        <v>0.12649110640673542</v>
      </c>
      <c r="T653" s="24">
        <v>0</v>
      </c>
      <c r="U653" s="24">
        <v>0.13291601358251262</v>
      </c>
      <c r="V653" s="24">
        <v>0.30400761442705637</v>
      </c>
      <c r="W653" s="214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15"/>
      <c r="AT653" s="215"/>
      <c r="AU653" s="215"/>
      <c r="AV653" s="215"/>
      <c r="AW653" s="215"/>
      <c r="AX653" s="215"/>
      <c r="AY653" s="215"/>
      <c r="AZ653" s="215"/>
      <c r="BA653" s="215"/>
      <c r="BB653" s="215"/>
      <c r="BC653" s="215"/>
      <c r="BD653" s="215"/>
      <c r="BE653" s="215"/>
      <c r="BF653" s="215"/>
      <c r="BG653" s="215"/>
      <c r="BH653" s="215"/>
      <c r="BI653" s="215"/>
      <c r="BJ653" s="215"/>
      <c r="BK653" s="215"/>
      <c r="BL653" s="215"/>
      <c r="BM653" s="56"/>
    </row>
    <row r="654" spans="1:65">
      <c r="A654" s="30"/>
      <c r="B654" s="3" t="s">
        <v>86</v>
      </c>
      <c r="C654" s="29"/>
      <c r="D654" s="13">
        <v>2.6031255783906908E-2</v>
      </c>
      <c r="E654" s="13">
        <v>0.24161802686079334</v>
      </c>
      <c r="F654" s="13">
        <v>4.7189117248229336E-2</v>
      </c>
      <c r="G654" s="13">
        <v>0.62963834416627174</v>
      </c>
      <c r="H654" s="13">
        <v>2.6375218935831501E-2</v>
      </c>
      <c r="I654" s="13">
        <v>0.12904674046441411</v>
      </c>
      <c r="J654" s="13">
        <v>9.7807599554493974E-2</v>
      </c>
      <c r="K654" s="13">
        <v>1.5351560119891298E-2</v>
      </c>
      <c r="L654" s="13">
        <v>0</v>
      </c>
      <c r="M654" s="13">
        <v>4.1516349355084997E-2</v>
      </c>
      <c r="N654" s="13">
        <v>1.6575429176756556E-2</v>
      </c>
      <c r="O654" s="13">
        <v>5.9894217415816665E-2</v>
      </c>
      <c r="P654" s="13">
        <v>2.1755571406688556E-2</v>
      </c>
      <c r="Q654" s="13">
        <v>3.7725012326556728E-2</v>
      </c>
      <c r="R654" s="13">
        <v>3.1162507719750463E-2</v>
      </c>
      <c r="S654" s="13">
        <v>2.0077953397894512E-2</v>
      </c>
      <c r="T654" s="13">
        <v>0</v>
      </c>
      <c r="U654" s="13">
        <v>2.2982596008503619E-2</v>
      </c>
      <c r="V654" s="13">
        <v>3.7978533918777216E-2</v>
      </c>
      <c r="W654" s="155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261</v>
      </c>
      <c r="C655" s="29"/>
      <c r="D655" s="13">
        <v>0.15937638874328308</v>
      </c>
      <c r="E655" s="13">
        <v>-4.1628499711346967E-3</v>
      </c>
      <c r="F655" s="13">
        <v>-1.2923880616549921E-2</v>
      </c>
      <c r="G655" s="13">
        <v>0.31415459681228564</v>
      </c>
      <c r="H655" s="13">
        <v>7.518524222752454E-3</v>
      </c>
      <c r="I655" s="13">
        <v>2.2120241965110976E-2</v>
      </c>
      <c r="J655" s="13">
        <v>-1.8764567713493441E-2</v>
      </c>
      <c r="K655" s="13">
        <v>-4.5047659649739002E-2</v>
      </c>
      <c r="L655" s="13">
        <v>5.1323677449828464E-2</v>
      </c>
      <c r="M655" s="13">
        <v>-1.2425064226628812E-3</v>
      </c>
      <c r="N655" s="13">
        <v>-0.10686280724107011</v>
      </c>
      <c r="O655" s="13">
        <v>4.2562646804413351E-2</v>
      </c>
      <c r="P655" s="13">
        <v>-2.460525481043685E-2</v>
      </c>
      <c r="Q655" s="13">
        <v>4.5482990352884833E-2</v>
      </c>
      <c r="R655" s="13">
        <v>-1.0003537068078217E-2</v>
      </c>
      <c r="S655" s="13">
        <v>0.10388986132232003</v>
      </c>
      <c r="T655" s="13">
        <v>5.1323677449828464E-2</v>
      </c>
      <c r="U655" s="13">
        <v>1.3359211319696085E-2</v>
      </c>
      <c r="V655" s="13">
        <v>0.40259233393850513</v>
      </c>
      <c r="W655" s="155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46" t="s">
        <v>262</v>
      </c>
      <c r="C656" s="47"/>
      <c r="D656" s="45">
        <v>2.59</v>
      </c>
      <c r="E656" s="45">
        <v>0.31</v>
      </c>
      <c r="F656" s="45">
        <v>0.47</v>
      </c>
      <c r="G656" s="45">
        <v>5.34</v>
      </c>
      <c r="H656" s="45">
        <v>0.1</v>
      </c>
      <c r="I656" s="45">
        <v>0.16</v>
      </c>
      <c r="J656" s="45">
        <v>2.1800000000000002</v>
      </c>
      <c r="K656" s="45">
        <v>1.04</v>
      </c>
      <c r="L656" s="45">
        <v>0.67</v>
      </c>
      <c r="M656" s="45">
        <v>0.26</v>
      </c>
      <c r="N656" s="45">
        <v>2.14</v>
      </c>
      <c r="O656" s="45">
        <v>0.52</v>
      </c>
      <c r="P656" s="45">
        <v>0.67</v>
      </c>
      <c r="Q656" s="45">
        <v>0.56999999999999995</v>
      </c>
      <c r="R656" s="45">
        <v>0.41</v>
      </c>
      <c r="S656" s="45">
        <v>1.61</v>
      </c>
      <c r="T656" s="45">
        <v>0.67</v>
      </c>
      <c r="U656" s="45">
        <v>0</v>
      </c>
      <c r="V656" s="45">
        <v>6.91</v>
      </c>
      <c r="W656" s="155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1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BM657" s="55"/>
    </row>
    <row r="658" spans="1:65" ht="15">
      <c r="B658" s="8" t="s">
        <v>529</v>
      </c>
      <c r="BM658" s="28" t="s">
        <v>66</v>
      </c>
    </row>
    <row r="659" spans="1:65" ht="15">
      <c r="A659" s="25" t="s">
        <v>58</v>
      </c>
      <c r="B659" s="18" t="s">
        <v>110</v>
      </c>
      <c r="C659" s="15" t="s">
        <v>111</v>
      </c>
      <c r="D659" s="16" t="s">
        <v>225</v>
      </c>
      <c r="E659" s="17" t="s">
        <v>225</v>
      </c>
      <c r="F659" s="17" t="s">
        <v>225</v>
      </c>
      <c r="G659" s="17" t="s">
        <v>225</v>
      </c>
      <c r="H659" s="17" t="s">
        <v>225</v>
      </c>
      <c r="I659" s="17" t="s">
        <v>225</v>
      </c>
      <c r="J659" s="17" t="s">
        <v>225</v>
      </c>
      <c r="K659" s="17" t="s">
        <v>225</v>
      </c>
      <c r="L659" s="17" t="s">
        <v>225</v>
      </c>
      <c r="M659" s="17" t="s">
        <v>225</v>
      </c>
      <c r="N659" s="17" t="s">
        <v>225</v>
      </c>
      <c r="O659" s="17" t="s">
        <v>225</v>
      </c>
      <c r="P659" s="17" t="s">
        <v>225</v>
      </c>
      <c r="Q659" s="17" t="s">
        <v>225</v>
      </c>
      <c r="R659" s="17" t="s">
        <v>225</v>
      </c>
      <c r="S659" s="17" t="s">
        <v>225</v>
      </c>
      <c r="T659" s="17" t="s">
        <v>225</v>
      </c>
      <c r="U659" s="17" t="s">
        <v>225</v>
      </c>
      <c r="V659" s="17" t="s">
        <v>225</v>
      </c>
      <c r="W659" s="155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1</v>
      </c>
    </row>
    <row r="660" spans="1:65">
      <c r="A660" s="30"/>
      <c r="B660" s="19" t="s">
        <v>226</v>
      </c>
      <c r="C660" s="9" t="s">
        <v>226</v>
      </c>
      <c r="D660" s="153" t="s">
        <v>228</v>
      </c>
      <c r="E660" s="154" t="s">
        <v>229</v>
      </c>
      <c r="F660" s="154" t="s">
        <v>231</v>
      </c>
      <c r="G660" s="154" t="s">
        <v>232</v>
      </c>
      <c r="H660" s="154" t="s">
        <v>233</v>
      </c>
      <c r="I660" s="154" t="s">
        <v>234</v>
      </c>
      <c r="J660" s="154" t="s">
        <v>235</v>
      </c>
      <c r="K660" s="154" t="s">
        <v>236</v>
      </c>
      <c r="L660" s="154" t="s">
        <v>237</v>
      </c>
      <c r="M660" s="154" t="s">
        <v>238</v>
      </c>
      <c r="N660" s="154" t="s">
        <v>239</v>
      </c>
      <c r="O660" s="154" t="s">
        <v>241</v>
      </c>
      <c r="P660" s="154" t="s">
        <v>242</v>
      </c>
      <c r="Q660" s="154" t="s">
        <v>243</v>
      </c>
      <c r="R660" s="154" t="s">
        <v>244</v>
      </c>
      <c r="S660" s="154" t="s">
        <v>247</v>
      </c>
      <c r="T660" s="154" t="s">
        <v>249</v>
      </c>
      <c r="U660" s="154" t="s">
        <v>250</v>
      </c>
      <c r="V660" s="154" t="s">
        <v>251</v>
      </c>
      <c r="W660" s="155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 t="s">
        <v>1</v>
      </c>
    </row>
    <row r="661" spans="1:65">
      <c r="A661" s="30"/>
      <c r="B661" s="19"/>
      <c r="C661" s="9"/>
      <c r="D661" s="10" t="s">
        <v>266</v>
      </c>
      <c r="E661" s="11" t="s">
        <v>287</v>
      </c>
      <c r="F661" s="11" t="s">
        <v>286</v>
      </c>
      <c r="G661" s="11" t="s">
        <v>286</v>
      </c>
      <c r="H661" s="11" t="s">
        <v>266</v>
      </c>
      <c r="I661" s="11" t="s">
        <v>286</v>
      </c>
      <c r="J661" s="11" t="s">
        <v>286</v>
      </c>
      <c r="K661" s="11" t="s">
        <v>266</v>
      </c>
      <c r="L661" s="11" t="s">
        <v>286</v>
      </c>
      <c r="M661" s="11" t="s">
        <v>287</v>
      </c>
      <c r="N661" s="11" t="s">
        <v>266</v>
      </c>
      <c r="O661" s="11" t="s">
        <v>266</v>
      </c>
      <c r="P661" s="11" t="s">
        <v>266</v>
      </c>
      <c r="Q661" s="11" t="s">
        <v>287</v>
      </c>
      <c r="R661" s="11" t="s">
        <v>287</v>
      </c>
      <c r="S661" s="11" t="s">
        <v>287</v>
      </c>
      <c r="T661" s="11" t="s">
        <v>286</v>
      </c>
      <c r="U661" s="11" t="s">
        <v>287</v>
      </c>
      <c r="V661" s="11" t="s">
        <v>286</v>
      </c>
      <c r="W661" s="155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3</v>
      </c>
    </row>
    <row r="662" spans="1:65">
      <c r="A662" s="30"/>
      <c r="B662" s="19"/>
      <c r="C662" s="9"/>
      <c r="D662" s="26" t="s">
        <v>289</v>
      </c>
      <c r="E662" s="26" t="s">
        <v>290</v>
      </c>
      <c r="F662" s="26" t="s">
        <v>290</v>
      </c>
      <c r="G662" s="26" t="s">
        <v>293</v>
      </c>
      <c r="H662" s="26" t="s">
        <v>291</v>
      </c>
      <c r="I662" s="26" t="s">
        <v>293</v>
      </c>
      <c r="J662" s="26" t="s">
        <v>293</v>
      </c>
      <c r="K662" s="26" t="s">
        <v>117</v>
      </c>
      <c r="L662" s="26" t="s">
        <v>290</v>
      </c>
      <c r="M662" s="26" t="s">
        <v>291</v>
      </c>
      <c r="N662" s="26" t="s">
        <v>289</v>
      </c>
      <c r="O662" s="26" t="s">
        <v>291</v>
      </c>
      <c r="P662" s="26" t="s">
        <v>291</v>
      </c>
      <c r="Q662" s="26" t="s">
        <v>293</v>
      </c>
      <c r="R662" s="26" t="s">
        <v>290</v>
      </c>
      <c r="S662" s="26" t="s">
        <v>290</v>
      </c>
      <c r="T662" s="26" t="s">
        <v>293</v>
      </c>
      <c r="U662" s="26" t="s">
        <v>289</v>
      </c>
      <c r="V662" s="26" t="s">
        <v>289</v>
      </c>
      <c r="W662" s="155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3</v>
      </c>
    </row>
    <row r="663" spans="1:65">
      <c r="A663" s="30"/>
      <c r="B663" s="18">
        <v>1</v>
      </c>
      <c r="C663" s="14">
        <v>1</v>
      </c>
      <c r="D663" s="234">
        <v>2.2599999999999999E-2</v>
      </c>
      <c r="E663" s="234">
        <v>2.06E-2</v>
      </c>
      <c r="F663" s="234">
        <v>2.1999999999999999E-2</v>
      </c>
      <c r="G663" s="234">
        <v>2.5000000000000001E-2</v>
      </c>
      <c r="H663" s="234">
        <v>2.2000000000000002E-2</v>
      </c>
      <c r="I663" s="234">
        <v>2.4E-2</v>
      </c>
      <c r="J663" s="234">
        <v>2.5999999999999999E-2</v>
      </c>
      <c r="K663" s="234">
        <v>2.2200000000000001E-2</v>
      </c>
      <c r="L663" s="234">
        <v>2.3E-2</v>
      </c>
      <c r="M663" s="234">
        <v>2.4E-2</v>
      </c>
      <c r="N663" s="234">
        <v>2.245825304885584E-2</v>
      </c>
      <c r="O663" s="234">
        <v>2.2000000000000002E-2</v>
      </c>
      <c r="P663" s="234">
        <v>2.12E-2</v>
      </c>
      <c r="Q663" s="234">
        <v>2.5000000000000001E-2</v>
      </c>
      <c r="R663" s="234">
        <v>2.1000000000000001E-2</v>
      </c>
      <c r="S663" s="234">
        <v>2.3699999999999999E-2</v>
      </c>
      <c r="T663" s="235">
        <v>2.4500000000000001E-2</v>
      </c>
      <c r="U663" s="234">
        <v>2.1000000000000001E-2</v>
      </c>
      <c r="V663" s="236">
        <v>4.0700349999999996E-2</v>
      </c>
      <c r="W663" s="214"/>
      <c r="X663" s="215"/>
      <c r="Y663" s="215"/>
      <c r="Z663" s="215"/>
      <c r="AA663" s="215"/>
      <c r="AB663" s="215"/>
      <c r="AC663" s="215"/>
      <c r="AD663" s="215"/>
      <c r="AE663" s="215"/>
      <c r="AF663" s="215"/>
      <c r="AG663" s="215"/>
      <c r="AH663" s="215"/>
      <c r="AI663" s="215"/>
      <c r="AJ663" s="215"/>
      <c r="AK663" s="215"/>
      <c r="AL663" s="215"/>
      <c r="AM663" s="215"/>
      <c r="AN663" s="215"/>
      <c r="AO663" s="215"/>
      <c r="AP663" s="215"/>
      <c r="AQ663" s="215"/>
      <c r="AR663" s="215"/>
      <c r="AS663" s="215"/>
      <c r="AT663" s="215"/>
      <c r="AU663" s="215"/>
      <c r="AV663" s="215"/>
      <c r="AW663" s="215"/>
      <c r="AX663" s="215"/>
      <c r="AY663" s="215"/>
      <c r="AZ663" s="215"/>
      <c r="BA663" s="215"/>
      <c r="BB663" s="215"/>
      <c r="BC663" s="215"/>
      <c r="BD663" s="215"/>
      <c r="BE663" s="215"/>
      <c r="BF663" s="215"/>
      <c r="BG663" s="215"/>
      <c r="BH663" s="215"/>
      <c r="BI663" s="215"/>
      <c r="BJ663" s="215"/>
      <c r="BK663" s="215"/>
      <c r="BL663" s="215"/>
      <c r="BM663" s="237">
        <v>1</v>
      </c>
    </row>
    <row r="664" spans="1:65">
      <c r="A664" s="30"/>
      <c r="B664" s="19">
        <v>1</v>
      </c>
      <c r="C664" s="9">
        <v>2</v>
      </c>
      <c r="D664" s="24">
        <v>2.24E-2</v>
      </c>
      <c r="E664" s="24">
        <v>2.0199999999999999E-2</v>
      </c>
      <c r="F664" s="24">
        <v>2.1999999999999999E-2</v>
      </c>
      <c r="G664" s="24">
        <v>2.5000000000000001E-2</v>
      </c>
      <c r="H664" s="24">
        <v>2.3E-2</v>
      </c>
      <c r="I664" s="24">
        <v>2.4E-2</v>
      </c>
      <c r="J664" s="24">
        <v>2.7E-2</v>
      </c>
      <c r="K664" s="24">
        <v>2.3199999999999998E-2</v>
      </c>
      <c r="L664" s="24">
        <v>2.3E-2</v>
      </c>
      <c r="M664" s="24">
        <v>2.4E-2</v>
      </c>
      <c r="N664" s="24">
        <v>2.2252357084450163E-2</v>
      </c>
      <c r="O664" s="24">
        <v>2.3E-2</v>
      </c>
      <c r="P664" s="24">
        <v>2.0900000000000002E-2</v>
      </c>
      <c r="Q664" s="24">
        <v>2.4E-2</v>
      </c>
      <c r="R664" s="24">
        <v>0.02</v>
      </c>
      <c r="S664" s="24">
        <v>2.3699999999999999E-2</v>
      </c>
      <c r="T664" s="24">
        <v>2.5500000000000002E-2</v>
      </c>
      <c r="U664" s="24">
        <v>2.1100000000000001E-2</v>
      </c>
      <c r="V664" s="239">
        <v>4.1193833333333339E-2</v>
      </c>
      <c r="W664" s="214"/>
      <c r="X664" s="215"/>
      <c r="Y664" s="215"/>
      <c r="Z664" s="215"/>
      <c r="AA664" s="215"/>
      <c r="AB664" s="215"/>
      <c r="AC664" s="215"/>
      <c r="AD664" s="215"/>
      <c r="AE664" s="215"/>
      <c r="AF664" s="215"/>
      <c r="AG664" s="215"/>
      <c r="AH664" s="215"/>
      <c r="AI664" s="215"/>
      <c r="AJ664" s="215"/>
      <c r="AK664" s="215"/>
      <c r="AL664" s="215"/>
      <c r="AM664" s="215"/>
      <c r="AN664" s="215"/>
      <c r="AO664" s="215"/>
      <c r="AP664" s="215"/>
      <c r="AQ664" s="215"/>
      <c r="AR664" s="215"/>
      <c r="AS664" s="215"/>
      <c r="AT664" s="215"/>
      <c r="AU664" s="215"/>
      <c r="AV664" s="215"/>
      <c r="AW664" s="215"/>
      <c r="AX664" s="215"/>
      <c r="AY664" s="215"/>
      <c r="AZ664" s="215"/>
      <c r="BA664" s="215"/>
      <c r="BB664" s="215"/>
      <c r="BC664" s="215"/>
      <c r="BD664" s="215"/>
      <c r="BE664" s="215"/>
      <c r="BF664" s="215"/>
      <c r="BG664" s="215"/>
      <c r="BH664" s="215"/>
      <c r="BI664" s="215"/>
      <c r="BJ664" s="215"/>
      <c r="BK664" s="215"/>
      <c r="BL664" s="215"/>
      <c r="BM664" s="237" t="e">
        <v>#N/A</v>
      </c>
    </row>
    <row r="665" spans="1:65">
      <c r="A665" s="30"/>
      <c r="B665" s="19">
        <v>1</v>
      </c>
      <c r="C665" s="9">
        <v>3</v>
      </c>
      <c r="D665" s="24">
        <v>2.2200000000000001E-2</v>
      </c>
      <c r="E665" s="24">
        <v>2.0500000000000001E-2</v>
      </c>
      <c r="F665" s="24">
        <v>2.1999999999999999E-2</v>
      </c>
      <c r="G665" s="24">
        <v>2.5000000000000001E-2</v>
      </c>
      <c r="H665" s="24">
        <v>2.3E-2</v>
      </c>
      <c r="I665" s="24">
        <v>2.4E-2</v>
      </c>
      <c r="J665" s="24">
        <v>2.5999999999999999E-2</v>
      </c>
      <c r="K665" s="24">
        <v>2.2000000000000002E-2</v>
      </c>
      <c r="L665" s="24">
        <v>0.02</v>
      </c>
      <c r="M665" s="24">
        <v>2.4E-2</v>
      </c>
      <c r="N665" s="24">
        <v>2.2286985625983149E-2</v>
      </c>
      <c r="O665" s="24">
        <v>2.2000000000000002E-2</v>
      </c>
      <c r="P665" s="24">
        <v>2.1299999999999999E-2</v>
      </c>
      <c r="Q665" s="24">
        <v>2.4E-2</v>
      </c>
      <c r="R665" s="24">
        <v>2.1999999999999999E-2</v>
      </c>
      <c r="S665" s="24">
        <v>2.3300000000000001E-2</v>
      </c>
      <c r="T665" s="24">
        <v>2.5599999999999998E-2</v>
      </c>
      <c r="U665" s="24">
        <v>2.1000000000000001E-2</v>
      </c>
      <c r="V665" s="239">
        <v>4.0298E-2</v>
      </c>
      <c r="W665" s="214"/>
      <c r="X665" s="215"/>
      <c r="Y665" s="215"/>
      <c r="Z665" s="215"/>
      <c r="AA665" s="215"/>
      <c r="AB665" s="215"/>
      <c r="AC665" s="215"/>
      <c r="AD665" s="215"/>
      <c r="AE665" s="215"/>
      <c r="AF665" s="215"/>
      <c r="AG665" s="215"/>
      <c r="AH665" s="215"/>
      <c r="AI665" s="215"/>
      <c r="AJ665" s="215"/>
      <c r="AK665" s="215"/>
      <c r="AL665" s="215"/>
      <c r="AM665" s="215"/>
      <c r="AN665" s="215"/>
      <c r="AO665" s="215"/>
      <c r="AP665" s="215"/>
      <c r="AQ665" s="215"/>
      <c r="AR665" s="215"/>
      <c r="AS665" s="215"/>
      <c r="AT665" s="215"/>
      <c r="AU665" s="215"/>
      <c r="AV665" s="215"/>
      <c r="AW665" s="215"/>
      <c r="AX665" s="215"/>
      <c r="AY665" s="215"/>
      <c r="AZ665" s="215"/>
      <c r="BA665" s="215"/>
      <c r="BB665" s="215"/>
      <c r="BC665" s="215"/>
      <c r="BD665" s="215"/>
      <c r="BE665" s="215"/>
      <c r="BF665" s="215"/>
      <c r="BG665" s="215"/>
      <c r="BH665" s="215"/>
      <c r="BI665" s="215"/>
      <c r="BJ665" s="215"/>
      <c r="BK665" s="215"/>
      <c r="BL665" s="215"/>
      <c r="BM665" s="237">
        <v>16</v>
      </c>
    </row>
    <row r="666" spans="1:65">
      <c r="A666" s="30"/>
      <c r="B666" s="19">
        <v>1</v>
      </c>
      <c r="C666" s="9">
        <v>4</v>
      </c>
      <c r="D666" s="24">
        <v>2.2100000000000002E-2</v>
      </c>
      <c r="E666" s="24">
        <v>2.0799999999999999E-2</v>
      </c>
      <c r="F666" s="24">
        <v>2.1999999999999999E-2</v>
      </c>
      <c r="G666" s="24">
        <v>2.5000000000000001E-2</v>
      </c>
      <c r="H666" s="24">
        <v>2.3E-2</v>
      </c>
      <c r="I666" s="24">
        <v>2.4E-2</v>
      </c>
      <c r="J666" s="24">
        <v>2.7E-2</v>
      </c>
      <c r="K666" s="24">
        <v>2.3800000000000002E-2</v>
      </c>
      <c r="L666" s="24">
        <v>2.1000000000000001E-2</v>
      </c>
      <c r="M666" s="24">
        <v>2.4E-2</v>
      </c>
      <c r="N666" s="24">
        <v>2.1850232994072002E-2</v>
      </c>
      <c r="O666" s="24">
        <v>2.1000000000000001E-2</v>
      </c>
      <c r="P666" s="24">
        <v>2.1100000000000001E-2</v>
      </c>
      <c r="Q666" s="24">
        <v>2.4E-2</v>
      </c>
      <c r="R666" s="24">
        <v>2.1000000000000001E-2</v>
      </c>
      <c r="S666" s="24">
        <v>2.3599999999999999E-2</v>
      </c>
      <c r="T666" s="24">
        <v>2.52E-2</v>
      </c>
      <c r="U666" s="24">
        <v>2.07E-2</v>
      </c>
      <c r="V666" s="239">
        <v>4.0899549999999993E-2</v>
      </c>
      <c r="W666" s="214"/>
      <c r="X666" s="215"/>
      <c r="Y666" s="215"/>
      <c r="Z666" s="215"/>
      <c r="AA666" s="215"/>
      <c r="AB666" s="215"/>
      <c r="AC666" s="215"/>
      <c r="AD666" s="215"/>
      <c r="AE666" s="215"/>
      <c r="AF666" s="215"/>
      <c r="AG666" s="215"/>
      <c r="AH666" s="215"/>
      <c r="AI666" s="215"/>
      <c r="AJ666" s="215"/>
      <c r="AK666" s="215"/>
      <c r="AL666" s="215"/>
      <c r="AM666" s="215"/>
      <c r="AN666" s="215"/>
      <c r="AO666" s="215"/>
      <c r="AP666" s="215"/>
      <c r="AQ666" s="215"/>
      <c r="AR666" s="215"/>
      <c r="AS666" s="215"/>
      <c r="AT666" s="215"/>
      <c r="AU666" s="215"/>
      <c r="AV666" s="215"/>
      <c r="AW666" s="215"/>
      <c r="AX666" s="215"/>
      <c r="AY666" s="215"/>
      <c r="AZ666" s="215"/>
      <c r="BA666" s="215"/>
      <c r="BB666" s="215"/>
      <c r="BC666" s="215"/>
      <c r="BD666" s="215"/>
      <c r="BE666" s="215"/>
      <c r="BF666" s="215"/>
      <c r="BG666" s="215"/>
      <c r="BH666" s="215"/>
      <c r="BI666" s="215"/>
      <c r="BJ666" s="215"/>
      <c r="BK666" s="215"/>
      <c r="BL666" s="215"/>
      <c r="BM666" s="237">
        <v>2.2934833034900501E-2</v>
      </c>
    </row>
    <row r="667" spans="1:65">
      <c r="A667" s="30"/>
      <c r="B667" s="19">
        <v>1</v>
      </c>
      <c r="C667" s="9">
        <v>5</v>
      </c>
      <c r="D667" s="24">
        <v>2.2100000000000002E-2</v>
      </c>
      <c r="E667" s="24">
        <v>2.0799999999999999E-2</v>
      </c>
      <c r="F667" s="24">
        <v>2.3E-2</v>
      </c>
      <c r="G667" s="24">
        <v>2.5999999999999999E-2</v>
      </c>
      <c r="H667" s="24">
        <v>2.3E-2</v>
      </c>
      <c r="I667" s="24">
        <v>2.5000000000000001E-2</v>
      </c>
      <c r="J667" s="24">
        <v>2.5999999999999999E-2</v>
      </c>
      <c r="K667" s="24">
        <v>2.1900000000000003E-2</v>
      </c>
      <c r="L667" s="24">
        <v>2.1999999999999999E-2</v>
      </c>
      <c r="M667" s="24">
        <v>2.4E-2</v>
      </c>
      <c r="N667" s="24">
        <v>2.2880141886413779E-2</v>
      </c>
      <c r="O667" s="24">
        <v>2.1000000000000001E-2</v>
      </c>
      <c r="P667" s="24">
        <v>2.0500000000000001E-2</v>
      </c>
      <c r="Q667" s="24">
        <v>2.4E-2</v>
      </c>
      <c r="R667" s="24">
        <v>2.1000000000000001E-2</v>
      </c>
      <c r="S667" s="24">
        <v>2.35E-2</v>
      </c>
      <c r="T667" s="24">
        <v>2.5300000000000003E-2</v>
      </c>
      <c r="U667" s="24">
        <v>2.06E-2</v>
      </c>
      <c r="V667" s="239">
        <v>3.8430800000000001E-2</v>
      </c>
      <c r="W667" s="214"/>
      <c r="X667" s="215"/>
      <c r="Y667" s="215"/>
      <c r="Z667" s="215"/>
      <c r="AA667" s="215"/>
      <c r="AB667" s="215"/>
      <c r="AC667" s="215"/>
      <c r="AD667" s="215"/>
      <c r="AE667" s="215"/>
      <c r="AF667" s="215"/>
      <c r="AG667" s="215"/>
      <c r="AH667" s="215"/>
      <c r="AI667" s="215"/>
      <c r="AJ667" s="215"/>
      <c r="AK667" s="215"/>
      <c r="AL667" s="215"/>
      <c r="AM667" s="215"/>
      <c r="AN667" s="215"/>
      <c r="AO667" s="215"/>
      <c r="AP667" s="215"/>
      <c r="AQ667" s="215"/>
      <c r="AR667" s="215"/>
      <c r="AS667" s="215"/>
      <c r="AT667" s="215"/>
      <c r="AU667" s="215"/>
      <c r="AV667" s="215"/>
      <c r="AW667" s="215"/>
      <c r="AX667" s="215"/>
      <c r="AY667" s="215"/>
      <c r="AZ667" s="215"/>
      <c r="BA667" s="215"/>
      <c r="BB667" s="215"/>
      <c r="BC667" s="215"/>
      <c r="BD667" s="215"/>
      <c r="BE667" s="215"/>
      <c r="BF667" s="215"/>
      <c r="BG667" s="215"/>
      <c r="BH667" s="215"/>
      <c r="BI667" s="215"/>
      <c r="BJ667" s="215"/>
      <c r="BK667" s="215"/>
      <c r="BL667" s="215"/>
      <c r="BM667" s="237">
        <v>105</v>
      </c>
    </row>
    <row r="668" spans="1:65">
      <c r="A668" s="30"/>
      <c r="B668" s="19">
        <v>1</v>
      </c>
      <c r="C668" s="9">
        <v>6</v>
      </c>
      <c r="D668" s="24">
        <v>2.18E-2</v>
      </c>
      <c r="E668" s="24">
        <v>2.0400000000000001E-2</v>
      </c>
      <c r="F668" s="24">
        <v>2.1999999999999999E-2</v>
      </c>
      <c r="G668" s="24">
        <v>2.5000000000000001E-2</v>
      </c>
      <c r="H668" s="24">
        <v>2.3E-2</v>
      </c>
      <c r="I668" s="24">
        <v>2.3E-2</v>
      </c>
      <c r="J668" s="24">
        <v>2.5999999999999999E-2</v>
      </c>
      <c r="K668" s="24">
        <v>2.4E-2</v>
      </c>
      <c r="L668" s="24">
        <v>2.3E-2</v>
      </c>
      <c r="M668" s="24">
        <v>2.4E-2</v>
      </c>
      <c r="N668" s="24">
        <v>2.199399712947888E-2</v>
      </c>
      <c r="O668" s="24">
        <v>2.3E-2</v>
      </c>
      <c r="P668" s="24">
        <v>2.0299999999999999E-2</v>
      </c>
      <c r="Q668" s="24">
        <v>2.5000000000000001E-2</v>
      </c>
      <c r="R668" s="24">
        <v>2.1999999999999999E-2</v>
      </c>
      <c r="S668" s="24">
        <v>2.3900000000000001E-2</v>
      </c>
      <c r="T668" s="24">
        <v>2.5599999999999998E-2</v>
      </c>
      <c r="U668" s="24">
        <v>2.1599999999999998E-2</v>
      </c>
      <c r="V668" s="239">
        <v>3.7080499999999995E-2</v>
      </c>
      <c r="W668" s="214"/>
      <c r="X668" s="215"/>
      <c r="Y668" s="215"/>
      <c r="Z668" s="215"/>
      <c r="AA668" s="215"/>
      <c r="AB668" s="215"/>
      <c r="AC668" s="215"/>
      <c r="AD668" s="215"/>
      <c r="AE668" s="215"/>
      <c r="AF668" s="215"/>
      <c r="AG668" s="215"/>
      <c r="AH668" s="215"/>
      <c r="AI668" s="215"/>
      <c r="AJ668" s="215"/>
      <c r="AK668" s="215"/>
      <c r="AL668" s="215"/>
      <c r="AM668" s="215"/>
      <c r="AN668" s="215"/>
      <c r="AO668" s="215"/>
      <c r="AP668" s="215"/>
      <c r="AQ668" s="215"/>
      <c r="AR668" s="215"/>
      <c r="AS668" s="215"/>
      <c r="AT668" s="215"/>
      <c r="AU668" s="215"/>
      <c r="AV668" s="215"/>
      <c r="AW668" s="215"/>
      <c r="AX668" s="215"/>
      <c r="AY668" s="215"/>
      <c r="AZ668" s="215"/>
      <c r="BA668" s="215"/>
      <c r="BB668" s="215"/>
      <c r="BC668" s="215"/>
      <c r="BD668" s="215"/>
      <c r="BE668" s="215"/>
      <c r="BF668" s="215"/>
      <c r="BG668" s="215"/>
      <c r="BH668" s="215"/>
      <c r="BI668" s="215"/>
      <c r="BJ668" s="215"/>
      <c r="BK668" s="215"/>
      <c r="BL668" s="215"/>
      <c r="BM668" s="56"/>
    </row>
    <row r="669" spans="1:65">
      <c r="A669" s="30"/>
      <c r="B669" s="20" t="s">
        <v>258</v>
      </c>
      <c r="C669" s="12"/>
      <c r="D669" s="240">
        <v>2.2199999999999998E-2</v>
      </c>
      <c r="E669" s="240">
        <v>2.0550000000000002E-2</v>
      </c>
      <c r="F669" s="240">
        <v>2.2166666666666664E-2</v>
      </c>
      <c r="G669" s="240">
        <v>2.5166666666666667E-2</v>
      </c>
      <c r="H669" s="240">
        <v>2.283333333333333E-2</v>
      </c>
      <c r="I669" s="240">
        <v>2.3999999999999997E-2</v>
      </c>
      <c r="J669" s="240">
        <v>2.6333333333333334E-2</v>
      </c>
      <c r="K669" s="240">
        <v>2.2849999999999999E-2</v>
      </c>
      <c r="L669" s="240">
        <v>2.2000000000000002E-2</v>
      </c>
      <c r="M669" s="240">
        <v>2.3999999999999997E-2</v>
      </c>
      <c r="N669" s="240">
        <v>2.2286994628208972E-2</v>
      </c>
      <c r="O669" s="240">
        <v>2.2000000000000002E-2</v>
      </c>
      <c r="P669" s="240">
        <v>2.0883333333333334E-2</v>
      </c>
      <c r="Q669" s="240">
        <v>2.4333333333333332E-2</v>
      </c>
      <c r="R669" s="240">
        <v>2.1166666666666667E-2</v>
      </c>
      <c r="S669" s="240">
        <v>2.3616666666666664E-2</v>
      </c>
      <c r="T669" s="240">
        <v>2.5283333333333335E-2</v>
      </c>
      <c r="U669" s="240">
        <v>2.1000000000000001E-2</v>
      </c>
      <c r="V669" s="240">
        <v>3.9767172222222216E-2</v>
      </c>
      <c r="W669" s="214"/>
      <c r="X669" s="215"/>
      <c r="Y669" s="215"/>
      <c r="Z669" s="215"/>
      <c r="AA669" s="215"/>
      <c r="AB669" s="215"/>
      <c r="AC669" s="215"/>
      <c r="AD669" s="215"/>
      <c r="AE669" s="215"/>
      <c r="AF669" s="215"/>
      <c r="AG669" s="215"/>
      <c r="AH669" s="215"/>
      <c r="AI669" s="215"/>
      <c r="AJ669" s="215"/>
      <c r="AK669" s="215"/>
      <c r="AL669" s="215"/>
      <c r="AM669" s="215"/>
      <c r="AN669" s="215"/>
      <c r="AO669" s="215"/>
      <c r="AP669" s="215"/>
      <c r="AQ669" s="215"/>
      <c r="AR669" s="215"/>
      <c r="AS669" s="215"/>
      <c r="AT669" s="215"/>
      <c r="AU669" s="215"/>
      <c r="AV669" s="215"/>
      <c r="AW669" s="215"/>
      <c r="AX669" s="215"/>
      <c r="AY669" s="215"/>
      <c r="AZ669" s="215"/>
      <c r="BA669" s="215"/>
      <c r="BB669" s="215"/>
      <c r="BC669" s="215"/>
      <c r="BD669" s="215"/>
      <c r="BE669" s="215"/>
      <c r="BF669" s="215"/>
      <c r="BG669" s="215"/>
      <c r="BH669" s="215"/>
      <c r="BI669" s="215"/>
      <c r="BJ669" s="215"/>
      <c r="BK669" s="215"/>
      <c r="BL669" s="215"/>
      <c r="BM669" s="56"/>
    </row>
    <row r="670" spans="1:65">
      <c r="A670" s="30"/>
      <c r="B670" s="3" t="s">
        <v>259</v>
      </c>
      <c r="C670" s="29"/>
      <c r="D670" s="24">
        <v>2.2150000000000003E-2</v>
      </c>
      <c r="E670" s="24">
        <v>2.0549999999999999E-2</v>
      </c>
      <c r="F670" s="24">
        <v>2.1999999999999999E-2</v>
      </c>
      <c r="G670" s="24">
        <v>2.5000000000000001E-2</v>
      </c>
      <c r="H670" s="24">
        <v>2.3E-2</v>
      </c>
      <c r="I670" s="24">
        <v>2.4E-2</v>
      </c>
      <c r="J670" s="24">
        <v>2.5999999999999999E-2</v>
      </c>
      <c r="K670" s="24">
        <v>2.2699999999999998E-2</v>
      </c>
      <c r="L670" s="24">
        <v>2.2499999999999999E-2</v>
      </c>
      <c r="M670" s="24">
        <v>2.4E-2</v>
      </c>
      <c r="N670" s="24">
        <v>2.2269671355216656E-2</v>
      </c>
      <c r="O670" s="24">
        <v>2.2000000000000002E-2</v>
      </c>
      <c r="P670" s="24">
        <v>2.1000000000000001E-2</v>
      </c>
      <c r="Q670" s="24">
        <v>2.4E-2</v>
      </c>
      <c r="R670" s="24">
        <v>2.1000000000000001E-2</v>
      </c>
      <c r="S670" s="24">
        <v>2.3649999999999997E-2</v>
      </c>
      <c r="T670" s="24">
        <v>2.5400000000000002E-2</v>
      </c>
      <c r="U670" s="24">
        <v>2.1000000000000001E-2</v>
      </c>
      <c r="V670" s="24">
        <v>4.0499174999999998E-2</v>
      </c>
      <c r="W670" s="214"/>
      <c r="X670" s="215"/>
      <c r="Y670" s="215"/>
      <c r="Z670" s="215"/>
      <c r="AA670" s="215"/>
      <c r="AB670" s="215"/>
      <c r="AC670" s="215"/>
      <c r="AD670" s="215"/>
      <c r="AE670" s="215"/>
      <c r="AF670" s="215"/>
      <c r="AG670" s="215"/>
      <c r="AH670" s="215"/>
      <c r="AI670" s="215"/>
      <c r="AJ670" s="215"/>
      <c r="AK670" s="215"/>
      <c r="AL670" s="215"/>
      <c r="AM670" s="215"/>
      <c r="AN670" s="215"/>
      <c r="AO670" s="215"/>
      <c r="AP670" s="215"/>
      <c r="AQ670" s="215"/>
      <c r="AR670" s="215"/>
      <c r="AS670" s="215"/>
      <c r="AT670" s="215"/>
      <c r="AU670" s="215"/>
      <c r="AV670" s="215"/>
      <c r="AW670" s="215"/>
      <c r="AX670" s="215"/>
      <c r="AY670" s="215"/>
      <c r="AZ670" s="215"/>
      <c r="BA670" s="215"/>
      <c r="BB670" s="215"/>
      <c r="BC670" s="215"/>
      <c r="BD670" s="215"/>
      <c r="BE670" s="215"/>
      <c r="BF670" s="215"/>
      <c r="BG670" s="215"/>
      <c r="BH670" s="215"/>
      <c r="BI670" s="215"/>
      <c r="BJ670" s="215"/>
      <c r="BK670" s="215"/>
      <c r="BL670" s="215"/>
      <c r="BM670" s="56"/>
    </row>
    <row r="671" spans="1:65">
      <c r="A671" s="30"/>
      <c r="B671" s="3" t="s">
        <v>260</v>
      </c>
      <c r="C671" s="29"/>
      <c r="D671" s="24">
        <v>2.756809750418038E-4</v>
      </c>
      <c r="E671" s="24">
        <v>2.3452078799117109E-4</v>
      </c>
      <c r="F671" s="24">
        <v>4.0824829046386341E-4</v>
      </c>
      <c r="G671" s="24">
        <v>4.08248290463862E-4</v>
      </c>
      <c r="H671" s="24">
        <v>4.08248290463862E-4</v>
      </c>
      <c r="I671" s="24">
        <v>6.3245553203367642E-4</v>
      </c>
      <c r="J671" s="24">
        <v>5.1639777949432275E-4</v>
      </c>
      <c r="K671" s="24">
        <v>9.3754999866673707E-4</v>
      </c>
      <c r="L671" s="24">
        <v>1.2649110640673513E-3</v>
      </c>
      <c r="M671" s="24">
        <v>3.8005887153050732E-18</v>
      </c>
      <c r="N671" s="24">
        <v>3.6303199181149566E-4</v>
      </c>
      <c r="O671" s="24">
        <v>8.9442719099991526E-4</v>
      </c>
      <c r="P671" s="24">
        <v>4.0207793606049423E-4</v>
      </c>
      <c r="Q671" s="24">
        <v>5.1639777949432275E-4</v>
      </c>
      <c r="R671" s="24">
        <v>7.5277265270908022E-4</v>
      </c>
      <c r="S671" s="24">
        <v>2.0412414523193124E-4</v>
      </c>
      <c r="T671" s="24">
        <v>4.1673332800085236E-4</v>
      </c>
      <c r="U671" s="24">
        <v>3.5213633723317944E-4</v>
      </c>
      <c r="V671" s="24">
        <v>1.6416052264870604E-3</v>
      </c>
      <c r="W671" s="214"/>
      <c r="X671" s="215"/>
      <c r="Y671" s="215"/>
      <c r="Z671" s="215"/>
      <c r="AA671" s="215"/>
      <c r="AB671" s="215"/>
      <c r="AC671" s="215"/>
      <c r="AD671" s="215"/>
      <c r="AE671" s="215"/>
      <c r="AF671" s="215"/>
      <c r="AG671" s="215"/>
      <c r="AH671" s="215"/>
      <c r="AI671" s="215"/>
      <c r="AJ671" s="215"/>
      <c r="AK671" s="215"/>
      <c r="AL671" s="215"/>
      <c r="AM671" s="215"/>
      <c r="AN671" s="215"/>
      <c r="AO671" s="215"/>
      <c r="AP671" s="215"/>
      <c r="AQ671" s="215"/>
      <c r="AR671" s="215"/>
      <c r="AS671" s="215"/>
      <c r="AT671" s="215"/>
      <c r="AU671" s="215"/>
      <c r="AV671" s="215"/>
      <c r="AW671" s="215"/>
      <c r="AX671" s="215"/>
      <c r="AY671" s="215"/>
      <c r="AZ671" s="215"/>
      <c r="BA671" s="215"/>
      <c r="BB671" s="215"/>
      <c r="BC671" s="215"/>
      <c r="BD671" s="215"/>
      <c r="BE671" s="215"/>
      <c r="BF671" s="215"/>
      <c r="BG671" s="215"/>
      <c r="BH671" s="215"/>
      <c r="BI671" s="215"/>
      <c r="BJ671" s="215"/>
      <c r="BK671" s="215"/>
      <c r="BL671" s="215"/>
      <c r="BM671" s="56"/>
    </row>
    <row r="672" spans="1:65">
      <c r="A672" s="30"/>
      <c r="B672" s="3" t="s">
        <v>86</v>
      </c>
      <c r="C672" s="29"/>
      <c r="D672" s="13">
        <v>1.2418061938819992E-2</v>
      </c>
      <c r="E672" s="13">
        <v>1.1412203795190807E-2</v>
      </c>
      <c r="F672" s="13">
        <v>1.8417216111151734E-2</v>
      </c>
      <c r="G672" s="13">
        <v>1.6221786376047497E-2</v>
      </c>
      <c r="H672" s="13">
        <v>1.7879487173599797E-2</v>
      </c>
      <c r="I672" s="13">
        <v>2.6352313834736522E-2</v>
      </c>
      <c r="J672" s="13">
        <v>1.9610042259278079E-2</v>
      </c>
      <c r="K672" s="13">
        <v>4.1030634514955672E-2</v>
      </c>
      <c r="L672" s="13">
        <v>5.7495957457606869E-2</v>
      </c>
      <c r="M672" s="13">
        <v>1.583578631377114E-16</v>
      </c>
      <c r="N672" s="13">
        <v>1.6288961247022549E-2</v>
      </c>
      <c r="O672" s="13">
        <v>4.0655781409087051E-2</v>
      </c>
      <c r="P672" s="13">
        <v>1.9253532453016482E-2</v>
      </c>
      <c r="Q672" s="13">
        <v>2.1221826554561209E-2</v>
      </c>
      <c r="R672" s="13">
        <v>3.5564062332712448E-2</v>
      </c>
      <c r="S672" s="13">
        <v>8.6432242158898213E-3</v>
      </c>
      <c r="T672" s="13">
        <v>1.6482531100890666E-2</v>
      </c>
      <c r="U672" s="13">
        <v>1.6768397011103782E-2</v>
      </c>
      <c r="V672" s="13">
        <v>4.128041132302885E-2</v>
      </c>
      <c r="W672" s="155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3" t="s">
        <v>261</v>
      </c>
      <c r="C673" s="29"/>
      <c r="D673" s="13">
        <v>-3.2040042924327827E-2</v>
      </c>
      <c r="E673" s="13">
        <v>-0.10398301270697896</v>
      </c>
      <c r="F673" s="13">
        <v>-3.3493436253270281E-2</v>
      </c>
      <c r="G673" s="13">
        <v>9.7311963351550457E-2</v>
      </c>
      <c r="H673" s="13">
        <v>-4.4255696744212036E-3</v>
      </c>
      <c r="I673" s="13">
        <v>4.6443196838564571E-2</v>
      </c>
      <c r="J673" s="13">
        <v>0.14818072986453612</v>
      </c>
      <c r="K673" s="13">
        <v>-3.6988730099499767E-3</v>
      </c>
      <c r="L673" s="13">
        <v>-4.0760402897982329E-2</v>
      </c>
      <c r="M673" s="13">
        <v>4.6443196838564571E-2</v>
      </c>
      <c r="N673" s="13">
        <v>-2.824692055554523E-2</v>
      </c>
      <c r="O673" s="13">
        <v>-4.0760402897982329E-2</v>
      </c>
      <c r="P673" s="13">
        <v>-8.9449079417554533E-2</v>
      </c>
      <c r="Q673" s="13">
        <v>6.097713012798911E-2</v>
      </c>
      <c r="R673" s="13">
        <v>-7.7095236121543675E-2</v>
      </c>
      <c r="S673" s="13">
        <v>2.9729173555726351E-2</v>
      </c>
      <c r="T673" s="13">
        <v>0.10239884000284905</v>
      </c>
      <c r="U673" s="13">
        <v>-8.4362202766255834E-2</v>
      </c>
      <c r="V673" s="13">
        <v>0.73392028456049929</v>
      </c>
      <c r="W673" s="155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30"/>
      <c r="B674" s="46" t="s">
        <v>262</v>
      </c>
      <c r="C674" s="47"/>
      <c r="D674" s="45">
        <v>0.37</v>
      </c>
      <c r="E674" s="45">
        <v>1.32</v>
      </c>
      <c r="F674" s="45">
        <v>0.39</v>
      </c>
      <c r="G674" s="45">
        <v>1.35</v>
      </c>
      <c r="H674" s="45">
        <v>0</v>
      </c>
      <c r="I674" s="45">
        <v>0.67</v>
      </c>
      <c r="J674" s="45">
        <v>2.02</v>
      </c>
      <c r="K674" s="45">
        <v>0.01</v>
      </c>
      <c r="L674" s="45">
        <v>0.48</v>
      </c>
      <c r="M674" s="45">
        <v>0.67</v>
      </c>
      <c r="N674" s="45">
        <v>0.32</v>
      </c>
      <c r="O674" s="45">
        <v>0.48</v>
      </c>
      <c r="P674" s="45">
        <v>1.1299999999999999</v>
      </c>
      <c r="Q674" s="45">
        <v>0.87</v>
      </c>
      <c r="R674" s="45">
        <v>0.96</v>
      </c>
      <c r="S674" s="45">
        <v>0.45</v>
      </c>
      <c r="T674" s="45">
        <v>1.42</v>
      </c>
      <c r="U674" s="45">
        <v>1.06</v>
      </c>
      <c r="V674" s="45">
        <v>9.7899999999999991</v>
      </c>
      <c r="W674" s="155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B675" s="31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BM675" s="55"/>
    </row>
    <row r="676" spans="1:65" ht="15">
      <c r="B676" s="8" t="s">
        <v>530</v>
      </c>
      <c r="BM676" s="28" t="s">
        <v>66</v>
      </c>
    </row>
    <row r="677" spans="1:65" ht="15">
      <c r="A677" s="25" t="s">
        <v>37</v>
      </c>
      <c r="B677" s="18" t="s">
        <v>110</v>
      </c>
      <c r="C677" s="15" t="s">
        <v>111</v>
      </c>
      <c r="D677" s="16" t="s">
        <v>225</v>
      </c>
      <c r="E677" s="17" t="s">
        <v>225</v>
      </c>
      <c r="F677" s="17" t="s">
        <v>225</v>
      </c>
      <c r="G677" s="17" t="s">
        <v>225</v>
      </c>
      <c r="H677" s="17" t="s">
        <v>225</v>
      </c>
      <c r="I677" s="17" t="s">
        <v>225</v>
      </c>
      <c r="J677" s="17" t="s">
        <v>225</v>
      </c>
      <c r="K677" s="17" t="s">
        <v>225</v>
      </c>
      <c r="L677" s="17" t="s">
        <v>225</v>
      </c>
      <c r="M677" s="17" t="s">
        <v>225</v>
      </c>
      <c r="N677" s="17" t="s">
        <v>225</v>
      </c>
      <c r="O677" s="17" t="s">
        <v>225</v>
      </c>
      <c r="P677" s="17" t="s">
        <v>225</v>
      </c>
      <c r="Q677" s="17" t="s">
        <v>225</v>
      </c>
      <c r="R677" s="17" t="s">
        <v>225</v>
      </c>
      <c r="S677" s="17" t="s">
        <v>225</v>
      </c>
      <c r="T677" s="17" t="s">
        <v>225</v>
      </c>
      <c r="U677" s="17" t="s">
        <v>225</v>
      </c>
      <c r="V677" s="17" t="s">
        <v>225</v>
      </c>
      <c r="W677" s="17" t="s">
        <v>225</v>
      </c>
      <c r="X677" s="17" t="s">
        <v>225</v>
      </c>
      <c r="Y677" s="155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1</v>
      </c>
    </row>
    <row r="678" spans="1:65">
      <c r="A678" s="30"/>
      <c r="B678" s="19" t="s">
        <v>226</v>
      </c>
      <c r="C678" s="9" t="s">
        <v>226</v>
      </c>
      <c r="D678" s="153" t="s">
        <v>228</v>
      </c>
      <c r="E678" s="154" t="s">
        <v>229</v>
      </c>
      <c r="F678" s="154" t="s">
        <v>231</v>
      </c>
      <c r="G678" s="154" t="s">
        <v>232</v>
      </c>
      <c r="H678" s="154" t="s">
        <v>233</v>
      </c>
      <c r="I678" s="154" t="s">
        <v>234</v>
      </c>
      <c r="J678" s="154" t="s">
        <v>235</v>
      </c>
      <c r="K678" s="154" t="s">
        <v>236</v>
      </c>
      <c r="L678" s="154" t="s">
        <v>237</v>
      </c>
      <c r="M678" s="154" t="s">
        <v>238</v>
      </c>
      <c r="N678" s="154" t="s">
        <v>239</v>
      </c>
      <c r="O678" s="154" t="s">
        <v>240</v>
      </c>
      <c r="P678" s="154" t="s">
        <v>241</v>
      </c>
      <c r="Q678" s="154" t="s">
        <v>242</v>
      </c>
      <c r="R678" s="154" t="s">
        <v>243</v>
      </c>
      <c r="S678" s="154" t="s">
        <v>244</v>
      </c>
      <c r="T678" s="154" t="s">
        <v>245</v>
      </c>
      <c r="U678" s="154" t="s">
        <v>247</v>
      </c>
      <c r="V678" s="154" t="s">
        <v>249</v>
      </c>
      <c r="W678" s="154" t="s">
        <v>250</v>
      </c>
      <c r="X678" s="154" t="s">
        <v>251</v>
      </c>
      <c r="Y678" s="155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 t="s">
        <v>1</v>
      </c>
    </row>
    <row r="679" spans="1:65">
      <c r="A679" s="30"/>
      <c r="B679" s="19"/>
      <c r="C679" s="9"/>
      <c r="D679" s="10" t="s">
        <v>266</v>
      </c>
      <c r="E679" s="11" t="s">
        <v>287</v>
      </c>
      <c r="F679" s="11" t="s">
        <v>266</v>
      </c>
      <c r="G679" s="11" t="s">
        <v>286</v>
      </c>
      <c r="H679" s="11" t="s">
        <v>266</v>
      </c>
      <c r="I679" s="11" t="s">
        <v>286</v>
      </c>
      <c r="J679" s="11" t="s">
        <v>286</v>
      </c>
      <c r="K679" s="11" t="s">
        <v>266</v>
      </c>
      <c r="L679" s="11" t="s">
        <v>286</v>
      </c>
      <c r="M679" s="11" t="s">
        <v>287</v>
      </c>
      <c r="N679" s="11" t="s">
        <v>266</v>
      </c>
      <c r="O679" s="11" t="s">
        <v>287</v>
      </c>
      <c r="P679" s="11" t="s">
        <v>266</v>
      </c>
      <c r="Q679" s="11" t="s">
        <v>266</v>
      </c>
      <c r="R679" s="11" t="s">
        <v>287</v>
      </c>
      <c r="S679" s="11" t="s">
        <v>287</v>
      </c>
      <c r="T679" s="11" t="s">
        <v>286</v>
      </c>
      <c r="U679" s="11" t="s">
        <v>287</v>
      </c>
      <c r="V679" s="11" t="s">
        <v>286</v>
      </c>
      <c r="W679" s="11" t="s">
        <v>287</v>
      </c>
      <c r="X679" s="11" t="s">
        <v>286</v>
      </c>
      <c r="Y679" s="155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</v>
      </c>
    </row>
    <row r="680" spans="1:65">
      <c r="A680" s="30"/>
      <c r="B680" s="19"/>
      <c r="C680" s="9"/>
      <c r="D680" s="26" t="s">
        <v>289</v>
      </c>
      <c r="E680" s="26" t="s">
        <v>290</v>
      </c>
      <c r="F680" s="26" t="s">
        <v>290</v>
      </c>
      <c r="G680" s="26" t="s">
        <v>293</v>
      </c>
      <c r="H680" s="26" t="s">
        <v>291</v>
      </c>
      <c r="I680" s="26" t="s">
        <v>293</v>
      </c>
      <c r="J680" s="26" t="s">
        <v>293</v>
      </c>
      <c r="K680" s="26" t="s">
        <v>117</v>
      </c>
      <c r="L680" s="26" t="s">
        <v>290</v>
      </c>
      <c r="M680" s="26" t="s">
        <v>291</v>
      </c>
      <c r="N680" s="26" t="s">
        <v>289</v>
      </c>
      <c r="O680" s="26" t="s">
        <v>291</v>
      </c>
      <c r="P680" s="26" t="s">
        <v>291</v>
      </c>
      <c r="Q680" s="26" t="s">
        <v>291</v>
      </c>
      <c r="R680" s="26" t="s">
        <v>293</v>
      </c>
      <c r="S680" s="26" t="s">
        <v>290</v>
      </c>
      <c r="T680" s="26" t="s">
        <v>290</v>
      </c>
      <c r="U680" s="26" t="s">
        <v>290</v>
      </c>
      <c r="V680" s="26" t="s">
        <v>293</v>
      </c>
      <c r="W680" s="26" t="s">
        <v>289</v>
      </c>
      <c r="X680" s="26" t="s">
        <v>289</v>
      </c>
      <c r="Y680" s="155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3</v>
      </c>
    </row>
    <row r="681" spans="1:65">
      <c r="A681" s="30"/>
      <c r="B681" s="18">
        <v>1</v>
      </c>
      <c r="C681" s="14">
        <v>1</v>
      </c>
      <c r="D681" s="234">
        <v>0.14150000000000001</v>
      </c>
      <c r="E681" s="234">
        <v>0.13495000000000001</v>
      </c>
      <c r="F681" s="234">
        <v>0.13439999999999999</v>
      </c>
      <c r="G681" s="234">
        <v>0.14400000000000002</v>
      </c>
      <c r="H681" s="234">
        <v>0.13799999999999998</v>
      </c>
      <c r="I681" s="234">
        <v>0.13799999999999998</v>
      </c>
      <c r="J681" s="234">
        <v>0.14300000000000002</v>
      </c>
      <c r="K681" s="234">
        <v>0.14463000000000001</v>
      </c>
      <c r="L681" s="234">
        <v>0.1348</v>
      </c>
      <c r="M681" s="234">
        <v>0.14100000000000001</v>
      </c>
      <c r="N681" s="234">
        <v>0.14191616879932795</v>
      </c>
      <c r="O681" s="234">
        <v>0.13070000000000001</v>
      </c>
      <c r="P681" s="234">
        <v>0.13999999999999999</v>
      </c>
      <c r="Q681" s="234">
        <v>0.14460000000000001</v>
      </c>
      <c r="R681" s="234">
        <v>0.15</v>
      </c>
      <c r="S681" s="234">
        <v>0.13235</v>
      </c>
      <c r="T681" s="236">
        <v>0.12690959999999998</v>
      </c>
      <c r="U681" s="234">
        <v>0.14194999999999999</v>
      </c>
      <c r="V681" s="234">
        <v>0.1331</v>
      </c>
      <c r="W681" s="234">
        <v>0.1389</v>
      </c>
      <c r="X681" s="236">
        <v>0.15602333333333335</v>
      </c>
      <c r="Y681" s="214"/>
      <c r="Z681" s="215"/>
      <c r="AA681" s="215"/>
      <c r="AB681" s="215"/>
      <c r="AC681" s="215"/>
      <c r="AD681" s="215"/>
      <c r="AE681" s="215"/>
      <c r="AF681" s="215"/>
      <c r="AG681" s="215"/>
      <c r="AH681" s="215"/>
      <c r="AI681" s="215"/>
      <c r="AJ681" s="215"/>
      <c r="AK681" s="215"/>
      <c r="AL681" s="215"/>
      <c r="AM681" s="215"/>
      <c r="AN681" s="215"/>
      <c r="AO681" s="215"/>
      <c r="AP681" s="215"/>
      <c r="AQ681" s="215"/>
      <c r="AR681" s="215"/>
      <c r="AS681" s="215"/>
      <c r="AT681" s="215"/>
      <c r="AU681" s="215"/>
      <c r="AV681" s="215"/>
      <c r="AW681" s="215"/>
      <c r="AX681" s="215"/>
      <c r="AY681" s="215"/>
      <c r="AZ681" s="215"/>
      <c r="BA681" s="215"/>
      <c r="BB681" s="215"/>
      <c r="BC681" s="215"/>
      <c r="BD681" s="215"/>
      <c r="BE681" s="215"/>
      <c r="BF681" s="215"/>
      <c r="BG681" s="215"/>
      <c r="BH681" s="215"/>
      <c r="BI681" s="215"/>
      <c r="BJ681" s="215"/>
      <c r="BK681" s="215"/>
      <c r="BL681" s="215"/>
      <c r="BM681" s="237">
        <v>1</v>
      </c>
    </row>
    <row r="682" spans="1:65">
      <c r="A682" s="30"/>
      <c r="B682" s="19">
        <v>1</v>
      </c>
      <c r="C682" s="9">
        <v>2</v>
      </c>
      <c r="D682" s="24">
        <v>0.14071</v>
      </c>
      <c r="E682" s="24">
        <v>0.13479000000000002</v>
      </c>
      <c r="F682" s="24">
        <v>0.13439999999999999</v>
      </c>
      <c r="G682" s="24">
        <v>0.14499999999999999</v>
      </c>
      <c r="H682" s="24">
        <v>0.13899999999999998</v>
      </c>
      <c r="I682" s="24">
        <v>0.13500000000000001</v>
      </c>
      <c r="J682" s="24">
        <v>0.14400000000000002</v>
      </c>
      <c r="K682" s="24">
        <v>0.14710999999999999</v>
      </c>
      <c r="L682" s="24">
        <v>0.13919999999999999</v>
      </c>
      <c r="M682" s="24">
        <v>0.14300000000000002</v>
      </c>
      <c r="N682" s="24">
        <v>0.14032659229765504</v>
      </c>
      <c r="O682" s="24">
        <v>0.1318</v>
      </c>
      <c r="P682" s="24">
        <v>0.13999999999999999</v>
      </c>
      <c r="Q682" s="24">
        <v>0.14019999999999999</v>
      </c>
      <c r="R682" s="24">
        <v>0.152</v>
      </c>
      <c r="S682" s="24">
        <v>0.13140000000000002</v>
      </c>
      <c r="T682" s="239">
        <v>0.1257289</v>
      </c>
      <c r="U682" s="24">
        <v>0.14055999999999999</v>
      </c>
      <c r="V682" s="24">
        <v>0.1381</v>
      </c>
      <c r="W682" s="24">
        <v>0.13879999999999998</v>
      </c>
      <c r="X682" s="239">
        <v>0.16036756666666666</v>
      </c>
      <c r="Y682" s="214"/>
      <c r="Z682" s="215"/>
      <c r="AA682" s="215"/>
      <c r="AB682" s="215"/>
      <c r="AC682" s="215"/>
      <c r="AD682" s="215"/>
      <c r="AE682" s="215"/>
      <c r="AF682" s="215"/>
      <c r="AG682" s="215"/>
      <c r="AH682" s="215"/>
      <c r="AI682" s="215"/>
      <c r="AJ682" s="215"/>
      <c r="AK682" s="215"/>
      <c r="AL682" s="215"/>
      <c r="AM682" s="215"/>
      <c r="AN682" s="215"/>
      <c r="AO682" s="215"/>
      <c r="AP682" s="215"/>
      <c r="AQ682" s="215"/>
      <c r="AR682" s="215"/>
      <c r="AS682" s="215"/>
      <c r="AT682" s="215"/>
      <c r="AU682" s="215"/>
      <c r="AV682" s="215"/>
      <c r="AW682" s="215"/>
      <c r="AX682" s="215"/>
      <c r="AY682" s="215"/>
      <c r="AZ682" s="215"/>
      <c r="BA682" s="215"/>
      <c r="BB682" s="215"/>
      <c r="BC682" s="215"/>
      <c r="BD682" s="215"/>
      <c r="BE682" s="215"/>
      <c r="BF682" s="215"/>
      <c r="BG682" s="215"/>
      <c r="BH682" s="215"/>
      <c r="BI682" s="215"/>
      <c r="BJ682" s="215"/>
      <c r="BK682" s="215"/>
      <c r="BL682" s="215"/>
      <c r="BM682" s="237">
        <v>26</v>
      </c>
    </row>
    <row r="683" spans="1:65">
      <c r="A683" s="30"/>
      <c r="B683" s="19">
        <v>1</v>
      </c>
      <c r="C683" s="9">
        <v>3</v>
      </c>
      <c r="D683" s="24">
        <v>0.14021</v>
      </c>
      <c r="E683" s="24">
        <v>0.13575000000000001</v>
      </c>
      <c r="F683" s="24">
        <v>0.13420000000000001</v>
      </c>
      <c r="G683" s="24">
        <v>0.14400000000000002</v>
      </c>
      <c r="H683" s="24">
        <v>0.14050000000000001</v>
      </c>
      <c r="I683" s="24">
        <v>0.13699999999999998</v>
      </c>
      <c r="J683" s="24">
        <v>0.14799999999999999</v>
      </c>
      <c r="K683" s="24">
        <v>0.14392000000000002</v>
      </c>
      <c r="L683" s="24">
        <v>0.13370000000000001</v>
      </c>
      <c r="M683" s="24">
        <v>0.14699999999999999</v>
      </c>
      <c r="N683" s="24">
        <v>0.13966704378719413</v>
      </c>
      <c r="O683" s="24">
        <v>0.13159999999999999</v>
      </c>
      <c r="P683" s="24">
        <v>0.13600000000000001</v>
      </c>
      <c r="Q683" s="24">
        <v>0.1409</v>
      </c>
      <c r="R683" s="24">
        <v>0.15</v>
      </c>
      <c r="S683" s="24">
        <v>0.13477999999999998</v>
      </c>
      <c r="T683" s="239">
        <v>0.12513149999999998</v>
      </c>
      <c r="U683" s="24">
        <v>0.13952999999999999</v>
      </c>
      <c r="V683" s="24">
        <v>0.13869999999999999</v>
      </c>
      <c r="W683" s="24">
        <v>0.13879999999999998</v>
      </c>
      <c r="X683" s="239">
        <v>0.16204073333333333</v>
      </c>
      <c r="Y683" s="214"/>
      <c r="Z683" s="215"/>
      <c r="AA683" s="215"/>
      <c r="AB683" s="215"/>
      <c r="AC683" s="215"/>
      <c r="AD683" s="215"/>
      <c r="AE683" s="215"/>
      <c r="AF683" s="215"/>
      <c r="AG683" s="215"/>
      <c r="AH683" s="215"/>
      <c r="AI683" s="215"/>
      <c r="AJ683" s="215"/>
      <c r="AK683" s="215"/>
      <c r="AL683" s="215"/>
      <c r="AM683" s="215"/>
      <c r="AN683" s="215"/>
      <c r="AO683" s="215"/>
      <c r="AP683" s="215"/>
      <c r="AQ683" s="215"/>
      <c r="AR683" s="215"/>
      <c r="AS683" s="215"/>
      <c r="AT683" s="215"/>
      <c r="AU683" s="215"/>
      <c r="AV683" s="215"/>
      <c r="AW683" s="215"/>
      <c r="AX683" s="215"/>
      <c r="AY683" s="215"/>
      <c r="AZ683" s="215"/>
      <c r="BA683" s="215"/>
      <c r="BB683" s="215"/>
      <c r="BC683" s="215"/>
      <c r="BD683" s="215"/>
      <c r="BE683" s="215"/>
      <c r="BF683" s="215"/>
      <c r="BG683" s="215"/>
      <c r="BH683" s="215"/>
      <c r="BI683" s="215"/>
      <c r="BJ683" s="215"/>
      <c r="BK683" s="215"/>
      <c r="BL683" s="215"/>
      <c r="BM683" s="237">
        <v>16</v>
      </c>
    </row>
    <row r="684" spans="1:65">
      <c r="A684" s="30"/>
      <c r="B684" s="19">
        <v>1</v>
      </c>
      <c r="C684" s="9">
        <v>4</v>
      </c>
      <c r="D684" s="24">
        <v>0.14017000000000002</v>
      </c>
      <c r="E684" s="24">
        <v>0.13630999999999999</v>
      </c>
      <c r="F684" s="24">
        <v>0.1333</v>
      </c>
      <c r="G684" s="24">
        <v>0.14499999999999999</v>
      </c>
      <c r="H684" s="24">
        <v>0.13949999999999999</v>
      </c>
      <c r="I684" s="24">
        <v>0.13699999999999998</v>
      </c>
      <c r="J684" s="24">
        <v>0.14699999999999999</v>
      </c>
      <c r="K684" s="24">
        <v>0.14404999999999998</v>
      </c>
      <c r="L684" s="24">
        <v>0.1389</v>
      </c>
      <c r="M684" s="24">
        <v>0.13600000000000001</v>
      </c>
      <c r="N684" s="24">
        <v>0.13879529583909334</v>
      </c>
      <c r="O684" s="24">
        <v>0.13020000000000001</v>
      </c>
      <c r="P684" s="24">
        <v>0.13350000000000001</v>
      </c>
      <c r="Q684" s="24">
        <v>0.14119999999999999</v>
      </c>
      <c r="R684" s="24">
        <v>0.14599999999999999</v>
      </c>
      <c r="S684" s="24">
        <v>0.13188</v>
      </c>
      <c r="T684" s="239">
        <v>0.1283676</v>
      </c>
      <c r="U684" s="24">
        <v>0.14151</v>
      </c>
      <c r="V684" s="24">
        <v>0.13669999999999999</v>
      </c>
      <c r="W684" s="24">
        <v>0.13639999999999999</v>
      </c>
      <c r="X684" s="239">
        <v>0.16107506666666668</v>
      </c>
      <c r="Y684" s="214"/>
      <c r="Z684" s="215"/>
      <c r="AA684" s="215"/>
      <c r="AB684" s="215"/>
      <c r="AC684" s="215"/>
      <c r="AD684" s="215"/>
      <c r="AE684" s="215"/>
      <c r="AF684" s="215"/>
      <c r="AG684" s="215"/>
      <c r="AH684" s="215"/>
      <c r="AI684" s="215"/>
      <c r="AJ684" s="215"/>
      <c r="AK684" s="215"/>
      <c r="AL684" s="215"/>
      <c r="AM684" s="215"/>
      <c r="AN684" s="215"/>
      <c r="AO684" s="215"/>
      <c r="AP684" s="215"/>
      <c r="AQ684" s="215"/>
      <c r="AR684" s="215"/>
      <c r="AS684" s="215"/>
      <c r="AT684" s="215"/>
      <c r="AU684" s="215"/>
      <c r="AV684" s="215"/>
      <c r="AW684" s="215"/>
      <c r="AX684" s="215"/>
      <c r="AY684" s="215"/>
      <c r="AZ684" s="215"/>
      <c r="BA684" s="215"/>
      <c r="BB684" s="215"/>
      <c r="BC684" s="215"/>
      <c r="BD684" s="215"/>
      <c r="BE684" s="215"/>
      <c r="BF684" s="215"/>
      <c r="BG684" s="215"/>
      <c r="BH684" s="215"/>
      <c r="BI684" s="215"/>
      <c r="BJ684" s="215"/>
      <c r="BK684" s="215"/>
      <c r="BL684" s="215"/>
      <c r="BM684" s="237">
        <v>0.1392997829463328</v>
      </c>
    </row>
    <row r="685" spans="1:65">
      <c r="A685" s="30"/>
      <c r="B685" s="19">
        <v>1</v>
      </c>
      <c r="C685" s="9">
        <v>5</v>
      </c>
      <c r="D685" s="24">
        <v>0.13979</v>
      </c>
      <c r="E685" s="24">
        <v>0.13504000000000002</v>
      </c>
      <c r="F685" s="24">
        <v>0.14280000000000001</v>
      </c>
      <c r="G685" s="24">
        <v>0.14400000000000002</v>
      </c>
      <c r="H685" s="24">
        <v>0.13999999999999999</v>
      </c>
      <c r="I685" s="24">
        <v>0.13699999999999998</v>
      </c>
      <c r="J685" s="24">
        <v>0.14499999999999999</v>
      </c>
      <c r="K685" s="24">
        <v>0.14354999999999998</v>
      </c>
      <c r="L685" s="24">
        <v>0.13639999999999999</v>
      </c>
      <c r="M685" s="24">
        <v>0.13400000000000001</v>
      </c>
      <c r="N685" s="24">
        <v>0.1422891023896663</v>
      </c>
      <c r="O685" s="24">
        <v>0.13020000000000001</v>
      </c>
      <c r="P685" s="24">
        <v>0.13450000000000001</v>
      </c>
      <c r="Q685" s="24">
        <v>0.13739999999999999</v>
      </c>
      <c r="R685" s="24">
        <v>0.15</v>
      </c>
      <c r="S685" s="24">
        <v>0.12855</v>
      </c>
      <c r="T685" s="239">
        <v>0.12686224999999998</v>
      </c>
      <c r="U685" s="24">
        <v>0.14223</v>
      </c>
      <c r="V685" s="24">
        <v>0.1368</v>
      </c>
      <c r="W685" s="24">
        <v>0.1366</v>
      </c>
      <c r="X685" s="239">
        <v>0.15837376666666667</v>
      </c>
      <c r="Y685" s="214"/>
      <c r="Z685" s="215"/>
      <c r="AA685" s="215"/>
      <c r="AB685" s="215"/>
      <c r="AC685" s="215"/>
      <c r="AD685" s="215"/>
      <c r="AE685" s="215"/>
      <c r="AF685" s="215"/>
      <c r="AG685" s="215"/>
      <c r="AH685" s="215"/>
      <c r="AI685" s="215"/>
      <c r="AJ685" s="215"/>
      <c r="AK685" s="215"/>
      <c r="AL685" s="215"/>
      <c r="AM685" s="215"/>
      <c r="AN685" s="215"/>
      <c r="AO685" s="215"/>
      <c r="AP685" s="215"/>
      <c r="AQ685" s="215"/>
      <c r="AR685" s="215"/>
      <c r="AS685" s="215"/>
      <c r="AT685" s="215"/>
      <c r="AU685" s="215"/>
      <c r="AV685" s="215"/>
      <c r="AW685" s="215"/>
      <c r="AX685" s="215"/>
      <c r="AY685" s="215"/>
      <c r="AZ685" s="215"/>
      <c r="BA685" s="215"/>
      <c r="BB685" s="215"/>
      <c r="BC685" s="215"/>
      <c r="BD685" s="215"/>
      <c r="BE685" s="215"/>
      <c r="BF685" s="215"/>
      <c r="BG685" s="215"/>
      <c r="BH685" s="215"/>
      <c r="BI685" s="215"/>
      <c r="BJ685" s="215"/>
      <c r="BK685" s="215"/>
      <c r="BL685" s="215"/>
      <c r="BM685" s="237">
        <v>106</v>
      </c>
    </row>
    <row r="686" spans="1:65">
      <c r="A686" s="30"/>
      <c r="B686" s="19">
        <v>1</v>
      </c>
      <c r="C686" s="9">
        <v>6</v>
      </c>
      <c r="D686" s="24">
        <v>0.13972000000000001</v>
      </c>
      <c r="E686" s="24">
        <v>0.13575000000000001</v>
      </c>
      <c r="F686" s="24">
        <v>0.1376</v>
      </c>
      <c r="G686" s="24">
        <v>0.14499999999999999</v>
      </c>
      <c r="H686" s="24">
        <v>0.14250000000000002</v>
      </c>
      <c r="I686" s="24">
        <v>0.13500000000000001</v>
      </c>
      <c r="J686" s="24">
        <v>0.14499999999999999</v>
      </c>
      <c r="K686" s="24">
        <v>0.14262</v>
      </c>
      <c r="L686" s="24">
        <v>0.1396</v>
      </c>
      <c r="M686" s="24">
        <v>0.13699999999999998</v>
      </c>
      <c r="N686" s="24">
        <v>0.14022105276900126</v>
      </c>
      <c r="O686" s="24">
        <v>0.13320000000000001</v>
      </c>
      <c r="P686" s="24">
        <v>0.13600000000000001</v>
      </c>
      <c r="Q686" s="24">
        <v>0.13719999999999999</v>
      </c>
      <c r="R686" s="24">
        <v>0.151</v>
      </c>
      <c r="S686" s="24">
        <v>0.13655</v>
      </c>
      <c r="T686" s="239">
        <v>0.12857075000000001</v>
      </c>
      <c r="U686" s="24">
        <v>0.1416</v>
      </c>
      <c r="V686" s="24">
        <v>0.13639999999999999</v>
      </c>
      <c r="W686" s="24">
        <v>0.14119999999999999</v>
      </c>
      <c r="X686" s="239">
        <v>0.15687443333333334</v>
      </c>
      <c r="Y686" s="214"/>
      <c r="Z686" s="215"/>
      <c r="AA686" s="215"/>
      <c r="AB686" s="215"/>
      <c r="AC686" s="215"/>
      <c r="AD686" s="215"/>
      <c r="AE686" s="215"/>
      <c r="AF686" s="215"/>
      <c r="AG686" s="215"/>
      <c r="AH686" s="215"/>
      <c r="AI686" s="215"/>
      <c r="AJ686" s="215"/>
      <c r="AK686" s="215"/>
      <c r="AL686" s="215"/>
      <c r="AM686" s="215"/>
      <c r="AN686" s="215"/>
      <c r="AO686" s="215"/>
      <c r="AP686" s="215"/>
      <c r="AQ686" s="215"/>
      <c r="AR686" s="215"/>
      <c r="AS686" s="215"/>
      <c r="AT686" s="215"/>
      <c r="AU686" s="215"/>
      <c r="AV686" s="215"/>
      <c r="AW686" s="215"/>
      <c r="AX686" s="215"/>
      <c r="AY686" s="215"/>
      <c r="AZ686" s="215"/>
      <c r="BA686" s="215"/>
      <c r="BB686" s="215"/>
      <c r="BC686" s="215"/>
      <c r="BD686" s="215"/>
      <c r="BE686" s="215"/>
      <c r="BF686" s="215"/>
      <c r="BG686" s="215"/>
      <c r="BH686" s="215"/>
      <c r="BI686" s="215"/>
      <c r="BJ686" s="215"/>
      <c r="BK686" s="215"/>
      <c r="BL686" s="215"/>
      <c r="BM686" s="56"/>
    </row>
    <row r="687" spans="1:65">
      <c r="A687" s="30"/>
      <c r="B687" s="20" t="s">
        <v>258</v>
      </c>
      <c r="C687" s="12"/>
      <c r="D687" s="240">
        <v>0.14035</v>
      </c>
      <c r="E687" s="240">
        <v>0.1354316666666667</v>
      </c>
      <c r="F687" s="240">
        <v>0.13611666666666666</v>
      </c>
      <c r="G687" s="240">
        <v>0.14450000000000002</v>
      </c>
      <c r="H687" s="240">
        <v>0.13991666666666666</v>
      </c>
      <c r="I687" s="240">
        <v>0.13650000000000001</v>
      </c>
      <c r="J687" s="240">
        <v>0.14533333333333334</v>
      </c>
      <c r="K687" s="240">
        <v>0.14431333333333332</v>
      </c>
      <c r="L687" s="240">
        <v>0.1371</v>
      </c>
      <c r="M687" s="240">
        <v>0.13966666666666669</v>
      </c>
      <c r="N687" s="240">
        <v>0.14053587598032299</v>
      </c>
      <c r="O687" s="240">
        <v>0.13128333333333334</v>
      </c>
      <c r="P687" s="240">
        <v>0.13666666666666666</v>
      </c>
      <c r="Q687" s="240">
        <v>0.14024999999999999</v>
      </c>
      <c r="R687" s="240">
        <v>0.14983333333333335</v>
      </c>
      <c r="S687" s="240">
        <v>0.13258499999999998</v>
      </c>
      <c r="T687" s="240">
        <v>0.12692843333333334</v>
      </c>
      <c r="U687" s="240">
        <v>0.14122999999999999</v>
      </c>
      <c r="V687" s="240">
        <v>0.13663333333333333</v>
      </c>
      <c r="W687" s="240">
        <v>0.13844999999999999</v>
      </c>
      <c r="X687" s="240">
        <v>0.1591258166666667</v>
      </c>
      <c r="Y687" s="214"/>
      <c r="Z687" s="215"/>
      <c r="AA687" s="215"/>
      <c r="AB687" s="215"/>
      <c r="AC687" s="215"/>
      <c r="AD687" s="215"/>
      <c r="AE687" s="215"/>
      <c r="AF687" s="215"/>
      <c r="AG687" s="215"/>
      <c r="AH687" s="215"/>
      <c r="AI687" s="215"/>
      <c r="AJ687" s="215"/>
      <c r="AK687" s="215"/>
      <c r="AL687" s="215"/>
      <c r="AM687" s="215"/>
      <c r="AN687" s="215"/>
      <c r="AO687" s="215"/>
      <c r="AP687" s="215"/>
      <c r="AQ687" s="215"/>
      <c r="AR687" s="215"/>
      <c r="AS687" s="215"/>
      <c r="AT687" s="215"/>
      <c r="AU687" s="215"/>
      <c r="AV687" s="215"/>
      <c r="AW687" s="215"/>
      <c r="AX687" s="215"/>
      <c r="AY687" s="215"/>
      <c r="AZ687" s="215"/>
      <c r="BA687" s="215"/>
      <c r="BB687" s="215"/>
      <c r="BC687" s="215"/>
      <c r="BD687" s="215"/>
      <c r="BE687" s="215"/>
      <c r="BF687" s="215"/>
      <c r="BG687" s="215"/>
      <c r="BH687" s="215"/>
      <c r="BI687" s="215"/>
      <c r="BJ687" s="215"/>
      <c r="BK687" s="215"/>
      <c r="BL687" s="215"/>
      <c r="BM687" s="56"/>
    </row>
    <row r="688" spans="1:65">
      <c r="A688" s="30"/>
      <c r="B688" s="3" t="s">
        <v>259</v>
      </c>
      <c r="C688" s="29"/>
      <c r="D688" s="24">
        <v>0.14019000000000001</v>
      </c>
      <c r="E688" s="24">
        <v>0.13539500000000002</v>
      </c>
      <c r="F688" s="24">
        <v>0.13439999999999999</v>
      </c>
      <c r="G688" s="24">
        <v>0.14450000000000002</v>
      </c>
      <c r="H688" s="24">
        <v>0.13974999999999999</v>
      </c>
      <c r="I688" s="24">
        <v>0.13699999999999998</v>
      </c>
      <c r="J688" s="24">
        <v>0.14499999999999999</v>
      </c>
      <c r="K688" s="24">
        <v>0.143985</v>
      </c>
      <c r="L688" s="24">
        <v>0.13764999999999999</v>
      </c>
      <c r="M688" s="24">
        <v>0.13900000000000001</v>
      </c>
      <c r="N688" s="24">
        <v>0.14027382253332815</v>
      </c>
      <c r="O688" s="24">
        <v>0.13114999999999999</v>
      </c>
      <c r="P688" s="24">
        <v>0.13600000000000001</v>
      </c>
      <c r="Q688" s="24">
        <v>0.14055000000000001</v>
      </c>
      <c r="R688" s="24">
        <v>0.15</v>
      </c>
      <c r="S688" s="24">
        <v>0.13211499999999998</v>
      </c>
      <c r="T688" s="24">
        <v>0.12688592499999998</v>
      </c>
      <c r="U688" s="24">
        <v>0.14155499999999999</v>
      </c>
      <c r="V688" s="24">
        <v>0.13674999999999998</v>
      </c>
      <c r="W688" s="24">
        <v>0.13879999999999998</v>
      </c>
      <c r="X688" s="24">
        <v>0.15937066666666666</v>
      </c>
      <c r="Y688" s="214"/>
      <c r="Z688" s="215"/>
      <c r="AA688" s="215"/>
      <c r="AB688" s="215"/>
      <c r="AC688" s="215"/>
      <c r="AD688" s="215"/>
      <c r="AE688" s="215"/>
      <c r="AF688" s="215"/>
      <c r="AG688" s="215"/>
      <c r="AH688" s="215"/>
      <c r="AI688" s="215"/>
      <c r="AJ688" s="215"/>
      <c r="AK688" s="215"/>
      <c r="AL688" s="215"/>
      <c r="AM688" s="215"/>
      <c r="AN688" s="215"/>
      <c r="AO688" s="215"/>
      <c r="AP688" s="215"/>
      <c r="AQ688" s="215"/>
      <c r="AR688" s="215"/>
      <c r="AS688" s="215"/>
      <c r="AT688" s="215"/>
      <c r="AU688" s="215"/>
      <c r="AV688" s="215"/>
      <c r="AW688" s="215"/>
      <c r="AX688" s="215"/>
      <c r="AY688" s="215"/>
      <c r="AZ688" s="215"/>
      <c r="BA688" s="215"/>
      <c r="BB688" s="215"/>
      <c r="BC688" s="215"/>
      <c r="BD688" s="215"/>
      <c r="BE688" s="215"/>
      <c r="BF688" s="215"/>
      <c r="BG688" s="215"/>
      <c r="BH688" s="215"/>
      <c r="BI688" s="215"/>
      <c r="BJ688" s="215"/>
      <c r="BK688" s="215"/>
      <c r="BL688" s="215"/>
      <c r="BM688" s="56"/>
    </row>
    <row r="689" spans="1:65">
      <c r="A689" s="30"/>
      <c r="B689" s="3" t="s">
        <v>260</v>
      </c>
      <c r="C689" s="29"/>
      <c r="D689" s="24">
        <v>6.6552235123998912E-4</v>
      </c>
      <c r="E689" s="24">
        <v>5.9519464603325603E-4</v>
      </c>
      <c r="F689" s="24">
        <v>3.5879892233208694E-3</v>
      </c>
      <c r="G689" s="24">
        <v>5.4772255750515136E-4</v>
      </c>
      <c r="H689" s="24">
        <v>1.5302505241517501E-3</v>
      </c>
      <c r="I689" s="24">
        <v>1.2247448713915766E-3</v>
      </c>
      <c r="J689" s="24">
        <v>1.861898672502516E-3</v>
      </c>
      <c r="K689" s="24">
        <v>1.5228744750197447E-3</v>
      </c>
      <c r="L689" s="24">
        <v>2.4995999679948734E-3</v>
      </c>
      <c r="M689" s="24">
        <v>4.8853522561496682E-3</v>
      </c>
      <c r="N689" s="24">
        <v>1.334646996826772E-3</v>
      </c>
      <c r="O689" s="24">
        <v>1.1600287352762709E-3</v>
      </c>
      <c r="P689" s="24">
        <v>2.7507574714370235E-3</v>
      </c>
      <c r="Q689" s="24">
        <v>2.7449954462621662E-3</v>
      </c>
      <c r="R689" s="24">
        <v>2.041241452319317E-3</v>
      </c>
      <c r="S689" s="24">
        <v>2.784850085731724E-3</v>
      </c>
      <c r="T689" s="24">
        <v>1.374117118613507E-3</v>
      </c>
      <c r="U689" s="24">
        <v>1.0072338358097426E-3</v>
      </c>
      <c r="V689" s="24">
        <v>1.9490168461731329E-3</v>
      </c>
      <c r="W689" s="24">
        <v>1.7683325479105991E-3</v>
      </c>
      <c r="X689" s="24">
        <v>2.4123833338975465E-3</v>
      </c>
      <c r="Y689" s="214"/>
      <c r="Z689" s="215"/>
      <c r="AA689" s="215"/>
      <c r="AB689" s="215"/>
      <c r="AC689" s="215"/>
      <c r="AD689" s="215"/>
      <c r="AE689" s="215"/>
      <c r="AF689" s="215"/>
      <c r="AG689" s="215"/>
      <c r="AH689" s="215"/>
      <c r="AI689" s="215"/>
      <c r="AJ689" s="215"/>
      <c r="AK689" s="215"/>
      <c r="AL689" s="215"/>
      <c r="AM689" s="215"/>
      <c r="AN689" s="215"/>
      <c r="AO689" s="215"/>
      <c r="AP689" s="215"/>
      <c r="AQ689" s="215"/>
      <c r="AR689" s="215"/>
      <c r="AS689" s="215"/>
      <c r="AT689" s="215"/>
      <c r="AU689" s="215"/>
      <c r="AV689" s="215"/>
      <c r="AW689" s="215"/>
      <c r="AX689" s="215"/>
      <c r="AY689" s="215"/>
      <c r="AZ689" s="215"/>
      <c r="BA689" s="215"/>
      <c r="BB689" s="215"/>
      <c r="BC689" s="215"/>
      <c r="BD689" s="215"/>
      <c r="BE689" s="215"/>
      <c r="BF689" s="215"/>
      <c r="BG689" s="215"/>
      <c r="BH689" s="215"/>
      <c r="BI689" s="215"/>
      <c r="BJ689" s="215"/>
      <c r="BK689" s="215"/>
      <c r="BL689" s="215"/>
      <c r="BM689" s="56"/>
    </row>
    <row r="690" spans="1:65">
      <c r="A690" s="30"/>
      <c r="B690" s="3" t="s">
        <v>86</v>
      </c>
      <c r="C690" s="29"/>
      <c r="D690" s="13">
        <v>4.7418763893123557E-3</v>
      </c>
      <c r="E690" s="13">
        <v>4.3947967316845336E-3</v>
      </c>
      <c r="F690" s="13">
        <v>2.6359661246388166E-2</v>
      </c>
      <c r="G690" s="13">
        <v>3.7904675259872061E-3</v>
      </c>
      <c r="H690" s="13">
        <v>1.0936870929017869E-2</v>
      </c>
      <c r="I690" s="13">
        <v>8.9724899003045897E-3</v>
      </c>
      <c r="J690" s="13">
        <v>1.2811229397953091E-2</v>
      </c>
      <c r="K690" s="13">
        <v>1.0552555608304233E-2</v>
      </c>
      <c r="L690" s="13">
        <v>1.8231947250144955E-2</v>
      </c>
      <c r="M690" s="13">
        <v>3.4978655771954657E-2</v>
      </c>
      <c r="N690" s="13">
        <v>9.4968419097031243E-3</v>
      </c>
      <c r="O690" s="13">
        <v>8.8360700922402256E-3</v>
      </c>
      <c r="P690" s="13">
        <v>2.0127493693441637E-2</v>
      </c>
      <c r="Q690" s="13">
        <v>1.9572160044650028E-2</v>
      </c>
      <c r="R690" s="13">
        <v>1.3623413474878644E-2</v>
      </c>
      <c r="S690" s="13">
        <v>2.1004262063821128E-2</v>
      </c>
      <c r="T690" s="13">
        <v>1.082592042245465E-2</v>
      </c>
      <c r="U690" s="13">
        <v>7.1318688367184207E-3</v>
      </c>
      <c r="V690" s="13">
        <v>1.4264578039813123E-2</v>
      </c>
      <c r="W690" s="13">
        <v>1.2772354986714331E-2</v>
      </c>
      <c r="X690" s="13">
        <v>1.5160225942160942E-2</v>
      </c>
      <c r="Y690" s="155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3" t="s">
        <v>261</v>
      </c>
      <c r="C691" s="29"/>
      <c r="D691" s="13">
        <v>7.5392583638971278E-3</v>
      </c>
      <c r="E691" s="13">
        <v>-2.7768286481511195E-2</v>
      </c>
      <c r="F691" s="13">
        <v>-2.2850834454584024E-2</v>
      </c>
      <c r="G691" s="13">
        <v>3.7331121008786328E-2</v>
      </c>
      <c r="H691" s="13">
        <v>4.4284614612180029E-3</v>
      </c>
      <c r="I691" s="13">
        <v>-2.0098975656060003E-2</v>
      </c>
      <c r="J691" s="13">
        <v>4.3313422744707841E-2</v>
      </c>
      <c r="K691" s="13">
        <v>3.5991085419939672E-2</v>
      </c>
      <c r="L691" s="13">
        <v>-1.5791718406196642E-2</v>
      </c>
      <c r="M691" s="13">
        <v>2.6337709404415932E-3</v>
      </c>
      <c r="N691" s="13">
        <v>8.8736178035999647E-3</v>
      </c>
      <c r="O691" s="13">
        <v>-5.7548184522928647E-2</v>
      </c>
      <c r="P691" s="13">
        <v>-1.8902515308875878E-2</v>
      </c>
      <c r="Q691" s="13">
        <v>6.8213821555864751E-3</v>
      </c>
      <c r="R691" s="13">
        <v>7.5617852118683881E-2</v>
      </c>
      <c r="S691" s="13">
        <v>-4.8203829211419413E-2</v>
      </c>
      <c r="T691" s="13">
        <v>-8.8810975518646029E-2</v>
      </c>
      <c r="U691" s="13">
        <v>1.385656899703025E-2</v>
      </c>
      <c r="V691" s="13">
        <v>-1.9141807378312725E-2</v>
      </c>
      <c r="W691" s="13">
        <v>-6.100389594003941E-3</v>
      </c>
      <c r="X691" s="13">
        <v>0.14232637912990964</v>
      </c>
      <c r="Y691" s="155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30"/>
      <c r="B692" s="46" t="s">
        <v>262</v>
      </c>
      <c r="C692" s="47"/>
      <c r="D692" s="45">
        <v>0.15</v>
      </c>
      <c r="E692" s="45">
        <v>0.9</v>
      </c>
      <c r="F692" s="45">
        <v>0.76</v>
      </c>
      <c r="G692" s="45">
        <v>1.03</v>
      </c>
      <c r="H692" s="45">
        <v>0.05</v>
      </c>
      <c r="I692" s="45">
        <v>0.67</v>
      </c>
      <c r="J692" s="45">
        <v>1.21</v>
      </c>
      <c r="K692" s="45">
        <v>0.99</v>
      </c>
      <c r="L692" s="45">
        <v>0.55000000000000004</v>
      </c>
      <c r="M692" s="45">
        <v>0</v>
      </c>
      <c r="N692" s="45">
        <v>0.19</v>
      </c>
      <c r="O692" s="45">
        <v>1.79</v>
      </c>
      <c r="P692" s="45">
        <v>0.64</v>
      </c>
      <c r="Q692" s="45">
        <v>0.12</v>
      </c>
      <c r="R692" s="45">
        <v>2.16</v>
      </c>
      <c r="S692" s="45">
        <v>1.51</v>
      </c>
      <c r="T692" s="45">
        <v>2.71</v>
      </c>
      <c r="U692" s="45">
        <v>0.33</v>
      </c>
      <c r="V692" s="45">
        <v>0.65</v>
      </c>
      <c r="W692" s="45">
        <v>0.26</v>
      </c>
      <c r="X692" s="45">
        <v>4.1399999999999997</v>
      </c>
      <c r="Y692" s="155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B693" s="31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BM693" s="55"/>
    </row>
    <row r="694" spans="1:65" ht="15">
      <c r="B694" s="8" t="s">
        <v>531</v>
      </c>
      <c r="BM694" s="28" t="s">
        <v>285</v>
      </c>
    </row>
    <row r="695" spans="1:65" ht="15">
      <c r="A695" s="25" t="s">
        <v>124</v>
      </c>
      <c r="B695" s="18" t="s">
        <v>110</v>
      </c>
      <c r="C695" s="15" t="s">
        <v>111</v>
      </c>
      <c r="D695" s="16" t="s">
        <v>225</v>
      </c>
      <c r="E695" s="17" t="s">
        <v>225</v>
      </c>
      <c r="F695" s="15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 t="s">
        <v>226</v>
      </c>
      <c r="C696" s="9" t="s">
        <v>226</v>
      </c>
      <c r="D696" s="153" t="s">
        <v>236</v>
      </c>
      <c r="E696" s="154" t="s">
        <v>249</v>
      </c>
      <c r="F696" s="15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 t="s">
        <v>82</v>
      </c>
    </row>
    <row r="697" spans="1:65">
      <c r="A697" s="30"/>
      <c r="B697" s="19"/>
      <c r="C697" s="9"/>
      <c r="D697" s="10" t="s">
        <v>266</v>
      </c>
      <c r="E697" s="11" t="s">
        <v>266</v>
      </c>
      <c r="F697" s="15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/>
      <c r="C698" s="9"/>
      <c r="D698" s="26" t="s">
        <v>117</v>
      </c>
      <c r="E698" s="26" t="s">
        <v>293</v>
      </c>
      <c r="F698" s="15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8">
        <v>1</v>
      </c>
      <c r="C699" s="14">
        <v>1</v>
      </c>
      <c r="D699" s="241" t="s">
        <v>96</v>
      </c>
      <c r="E699" s="244">
        <v>14</v>
      </c>
      <c r="F699" s="227"/>
      <c r="G699" s="228"/>
      <c r="H699" s="228"/>
      <c r="I699" s="228"/>
      <c r="J699" s="228"/>
      <c r="K699" s="228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  <c r="W699" s="228"/>
      <c r="X699" s="228"/>
      <c r="Y699" s="228"/>
      <c r="Z699" s="228"/>
      <c r="AA699" s="228"/>
      <c r="AB699" s="228"/>
      <c r="AC699" s="228"/>
      <c r="AD699" s="228"/>
      <c r="AE699" s="228"/>
      <c r="AF699" s="228"/>
      <c r="AG699" s="228"/>
      <c r="AH699" s="228"/>
      <c r="AI699" s="228"/>
      <c r="AJ699" s="228"/>
      <c r="AK699" s="228"/>
      <c r="AL699" s="228"/>
      <c r="AM699" s="228"/>
      <c r="AN699" s="228"/>
      <c r="AO699" s="228"/>
      <c r="AP699" s="228"/>
      <c r="AQ699" s="228"/>
      <c r="AR699" s="228"/>
      <c r="AS699" s="228"/>
      <c r="AT699" s="228"/>
      <c r="AU699" s="228"/>
      <c r="AV699" s="228"/>
      <c r="AW699" s="228"/>
      <c r="AX699" s="228"/>
      <c r="AY699" s="228"/>
      <c r="AZ699" s="228"/>
      <c r="BA699" s="228"/>
      <c r="BB699" s="228"/>
      <c r="BC699" s="228"/>
      <c r="BD699" s="228"/>
      <c r="BE699" s="228"/>
      <c r="BF699" s="228"/>
      <c r="BG699" s="228"/>
      <c r="BH699" s="228"/>
      <c r="BI699" s="228"/>
      <c r="BJ699" s="228"/>
      <c r="BK699" s="228"/>
      <c r="BL699" s="228"/>
      <c r="BM699" s="229">
        <v>1</v>
      </c>
    </row>
    <row r="700" spans="1:65">
      <c r="A700" s="30"/>
      <c r="B700" s="19">
        <v>1</v>
      </c>
      <c r="C700" s="9">
        <v>2</v>
      </c>
      <c r="D700" s="242" t="s">
        <v>96</v>
      </c>
      <c r="E700" s="230" t="s">
        <v>96</v>
      </c>
      <c r="F700" s="227"/>
      <c r="G700" s="228"/>
      <c r="H700" s="228"/>
      <c r="I700" s="228"/>
      <c r="J700" s="228"/>
      <c r="K700" s="228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  <c r="W700" s="228"/>
      <c r="X700" s="228"/>
      <c r="Y700" s="228"/>
      <c r="Z700" s="228"/>
      <c r="AA700" s="228"/>
      <c r="AB700" s="228"/>
      <c r="AC700" s="228"/>
      <c r="AD700" s="228"/>
      <c r="AE700" s="228"/>
      <c r="AF700" s="228"/>
      <c r="AG700" s="228"/>
      <c r="AH700" s="228"/>
      <c r="AI700" s="228"/>
      <c r="AJ700" s="228"/>
      <c r="AK700" s="228"/>
      <c r="AL700" s="228"/>
      <c r="AM700" s="228"/>
      <c r="AN700" s="228"/>
      <c r="AO700" s="228"/>
      <c r="AP700" s="228"/>
      <c r="AQ700" s="228"/>
      <c r="AR700" s="228"/>
      <c r="AS700" s="228"/>
      <c r="AT700" s="228"/>
      <c r="AU700" s="228"/>
      <c r="AV700" s="228"/>
      <c r="AW700" s="228"/>
      <c r="AX700" s="228"/>
      <c r="AY700" s="228"/>
      <c r="AZ700" s="228"/>
      <c r="BA700" s="228"/>
      <c r="BB700" s="228"/>
      <c r="BC700" s="228"/>
      <c r="BD700" s="228"/>
      <c r="BE700" s="228"/>
      <c r="BF700" s="228"/>
      <c r="BG700" s="228"/>
      <c r="BH700" s="228"/>
      <c r="BI700" s="228"/>
      <c r="BJ700" s="228"/>
      <c r="BK700" s="228"/>
      <c r="BL700" s="228"/>
      <c r="BM700" s="229">
        <v>4</v>
      </c>
    </row>
    <row r="701" spans="1:65">
      <c r="A701" s="30"/>
      <c r="B701" s="19">
        <v>1</v>
      </c>
      <c r="C701" s="9">
        <v>3</v>
      </c>
      <c r="D701" s="242" t="s">
        <v>96</v>
      </c>
      <c r="E701" s="230" t="s">
        <v>96</v>
      </c>
      <c r="F701" s="227"/>
      <c r="G701" s="228"/>
      <c r="H701" s="228"/>
      <c r="I701" s="228"/>
      <c r="J701" s="228"/>
      <c r="K701" s="228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  <c r="W701" s="228"/>
      <c r="X701" s="228"/>
      <c r="Y701" s="228"/>
      <c r="Z701" s="228"/>
      <c r="AA701" s="228"/>
      <c r="AB701" s="228"/>
      <c r="AC701" s="228"/>
      <c r="AD701" s="228"/>
      <c r="AE701" s="228"/>
      <c r="AF701" s="228"/>
      <c r="AG701" s="228"/>
      <c r="AH701" s="228"/>
      <c r="AI701" s="228"/>
      <c r="AJ701" s="228"/>
      <c r="AK701" s="228"/>
      <c r="AL701" s="228"/>
      <c r="AM701" s="228"/>
      <c r="AN701" s="228"/>
      <c r="AO701" s="228"/>
      <c r="AP701" s="228"/>
      <c r="AQ701" s="228"/>
      <c r="AR701" s="228"/>
      <c r="AS701" s="228"/>
      <c r="AT701" s="228"/>
      <c r="AU701" s="228"/>
      <c r="AV701" s="228"/>
      <c r="AW701" s="228"/>
      <c r="AX701" s="228"/>
      <c r="AY701" s="228"/>
      <c r="AZ701" s="228"/>
      <c r="BA701" s="228"/>
      <c r="BB701" s="228"/>
      <c r="BC701" s="228"/>
      <c r="BD701" s="228"/>
      <c r="BE701" s="228"/>
      <c r="BF701" s="228"/>
      <c r="BG701" s="228"/>
      <c r="BH701" s="228"/>
      <c r="BI701" s="228"/>
      <c r="BJ701" s="228"/>
      <c r="BK701" s="228"/>
      <c r="BL701" s="228"/>
      <c r="BM701" s="229">
        <v>16</v>
      </c>
    </row>
    <row r="702" spans="1:65">
      <c r="A702" s="30"/>
      <c r="B702" s="19">
        <v>1</v>
      </c>
      <c r="C702" s="9">
        <v>4</v>
      </c>
      <c r="D702" s="242" t="s">
        <v>96</v>
      </c>
      <c r="E702" s="230" t="s">
        <v>96</v>
      </c>
      <c r="F702" s="227"/>
      <c r="G702" s="228"/>
      <c r="H702" s="228"/>
      <c r="I702" s="228"/>
      <c r="J702" s="228"/>
      <c r="K702" s="228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8"/>
      <c r="AA702" s="228"/>
      <c r="AB702" s="228"/>
      <c r="AC702" s="228"/>
      <c r="AD702" s="228"/>
      <c r="AE702" s="228"/>
      <c r="AF702" s="228"/>
      <c r="AG702" s="228"/>
      <c r="AH702" s="228"/>
      <c r="AI702" s="228"/>
      <c r="AJ702" s="228"/>
      <c r="AK702" s="228"/>
      <c r="AL702" s="228"/>
      <c r="AM702" s="228"/>
      <c r="AN702" s="228"/>
      <c r="AO702" s="228"/>
      <c r="AP702" s="228"/>
      <c r="AQ702" s="228"/>
      <c r="AR702" s="228"/>
      <c r="AS702" s="228"/>
      <c r="AT702" s="228"/>
      <c r="AU702" s="228"/>
      <c r="AV702" s="228"/>
      <c r="AW702" s="228"/>
      <c r="AX702" s="228"/>
      <c r="AY702" s="228"/>
      <c r="AZ702" s="228"/>
      <c r="BA702" s="228"/>
      <c r="BB702" s="228"/>
      <c r="BC702" s="228"/>
      <c r="BD702" s="228"/>
      <c r="BE702" s="228"/>
      <c r="BF702" s="228"/>
      <c r="BG702" s="228"/>
      <c r="BH702" s="228"/>
      <c r="BI702" s="228"/>
      <c r="BJ702" s="228"/>
      <c r="BK702" s="228"/>
      <c r="BL702" s="228"/>
      <c r="BM702" s="229" t="s">
        <v>96</v>
      </c>
    </row>
    <row r="703" spans="1:65">
      <c r="A703" s="30"/>
      <c r="B703" s="19">
        <v>1</v>
      </c>
      <c r="C703" s="9">
        <v>5</v>
      </c>
      <c r="D703" s="242" t="s">
        <v>96</v>
      </c>
      <c r="E703" s="230" t="s">
        <v>96</v>
      </c>
      <c r="F703" s="227"/>
      <c r="G703" s="228"/>
      <c r="H703" s="228"/>
      <c r="I703" s="228"/>
      <c r="J703" s="228"/>
      <c r="K703" s="228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  <c r="W703" s="228"/>
      <c r="X703" s="228"/>
      <c r="Y703" s="228"/>
      <c r="Z703" s="228"/>
      <c r="AA703" s="228"/>
      <c r="AB703" s="228"/>
      <c r="AC703" s="228"/>
      <c r="AD703" s="228"/>
      <c r="AE703" s="228"/>
      <c r="AF703" s="228"/>
      <c r="AG703" s="228"/>
      <c r="AH703" s="228"/>
      <c r="AI703" s="228"/>
      <c r="AJ703" s="228"/>
      <c r="AK703" s="228"/>
      <c r="AL703" s="228"/>
      <c r="AM703" s="228"/>
      <c r="AN703" s="228"/>
      <c r="AO703" s="228"/>
      <c r="AP703" s="228"/>
      <c r="AQ703" s="228"/>
      <c r="AR703" s="228"/>
      <c r="AS703" s="228"/>
      <c r="AT703" s="228"/>
      <c r="AU703" s="228"/>
      <c r="AV703" s="228"/>
      <c r="AW703" s="228"/>
      <c r="AX703" s="228"/>
      <c r="AY703" s="228"/>
      <c r="AZ703" s="228"/>
      <c r="BA703" s="228"/>
      <c r="BB703" s="228"/>
      <c r="BC703" s="228"/>
      <c r="BD703" s="228"/>
      <c r="BE703" s="228"/>
      <c r="BF703" s="228"/>
      <c r="BG703" s="228"/>
      <c r="BH703" s="228"/>
      <c r="BI703" s="228"/>
      <c r="BJ703" s="228"/>
      <c r="BK703" s="228"/>
      <c r="BL703" s="228"/>
      <c r="BM703" s="229">
        <v>10</v>
      </c>
    </row>
    <row r="704" spans="1:65">
      <c r="A704" s="30"/>
      <c r="B704" s="19">
        <v>1</v>
      </c>
      <c r="C704" s="9">
        <v>6</v>
      </c>
      <c r="D704" s="242" t="s">
        <v>96</v>
      </c>
      <c r="E704" s="230" t="s">
        <v>96</v>
      </c>
      <c r="F704" s="227"/>
      <c r="G704" s="228"/>
      <c r="H704" s="228"/>
      <c r="I704" s="228"/>
      <c r="J704" s="228"/>
      <c r="K704" s="228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  <c r="W704" s="228"/>
      <c r="X704" s="228"/>
      <c r="Y704" s="228"/>
      <c r="Z704" s="228"/>
      <c r="AA704" s="228"/>
      <c r="AB704" s="228"/>
      <c r="AC704" s="228"/>
      <c r="AD704" s="228"/>
      <c r="AE704" s="228"/>
      <c r="AF704" s="228"/>
      <c r="AG704" s="228"/>
      <c r="AH704" s="228"/>
      <c r="AI704" s="228"/>
      <c r="AJ704" s="228"/>
      <c r="AK704" s="228"/>
      <c r="AL704" s="228"/>
      <c r="AM704" s="228"/>
      <c r="AN704" s="228"/>
      <c r="AO704" s="228"/>
      <c r="AP704" s="228"/>
      <c r="AQ704" s="228"/>
      <c r="AR704" s="228"/>
      <c r="AS704" s="228"/>
      <c r="AT704" s="228"/>
      <c r="AU704" s="228"/>
      <c r="AV704" s="228"/>
      <c r="AW704" s="228"/>
      <c r="AX704" s="228"/>
      <c r="AY704" s="228"/>
      <c r="AZ704" s="228"/>
      <c r="BA704" s="228"/>
      <c r="BB704" s="228"/>
      <c r="BC704" s="228"/>
      <c r="BD704" s="228"/>
      <c r="BE704" s="228"/>
      <c r="BF704" s="228"/>
      <c r="BG704" s="228"/>
      <c r="BH704" s="228"/>
      <c r="BI704" s="228"/>
      <c r="BJ704" s="228"/>
      <c r="BK704" s="228"/>
      <c r="BL704" s="228"/>
      <c r="BM704" s="231"/>
    </row>
    <row r="705" spans="1:65">
      <c r="A705" s="30"/>
      <c r="B705" s="20" t="s">
        <v>258</v>
      </c>
      <c r="C705" s="12"/>
      <c r="D705" s="232" t="s">
        <v>621</v>
      </c>
      <c r="E705" s="232">
        <v>14</v>
      </c>
      <c r="F705" s="227"/>
      <c r="G705" s="228"/>
      <c r="H705" s="228"/>
      <c r="I705" s="228"/>
      <c r="J705" s="228"/>
      <c r="K705" s="228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  <c r="W705" s="228"/>
      <c r="X705" s="228"/>
      <c r="Y705" s="228"/>
      <c r="Z705" s="228"/>
      <c r="AA705" s="228"/>
      <c r="AB705" s="228"/>
      <c r="AC705" s="228"/>
      <c r="AD705" s="228"/>
      <c r="AE705" s="228"/>
      <c r="AF705" s="228"/>
      <c r="AG705" s="228"/>
      <c r="AH705" s="228"/>
      <c r="AI705" s="228"/>
      <c r="AJ705" s="228"/>
      <c r="AK705" s="228"/>
      <c r="AL705" s="228"/>
      <c r="AM705" s="228"/>
      <c r="AN705" s="228"/>
      <c r="AO705" s="228"/>
      <c r="AP705" s="228"/>
      <c r="AQ705" s="228"/>
      <c r="AR705" s="228"/>
      <c r="AS705" s="228"/>
      <c r="AT705" s="228"/>
      <c r="AU705" s="228"/>
      <c r="AV705" s="228"/>
      <c r="AW705" s="228"/>
      <c r="AX705" s="228"/>
      <c r="AY705" s="228"/>
      <c r="AZ705" s="228"/>
      <c r="BA705" s="228"/>
      <c r="BB705" s="228"/>
      <c r="BC705" s="228"/>
      <c r="BD705" s="228"/>
      <c r="BE705" s="228"/>
      <c r="BF705" s="228"/>
      <c r="BG705" s="228"/>
      <c r="BH705" s="228"/>
      <c r="BI705" s="228"/>
      <c r="BJ705" s="228"/>
      <c r="BK705" s="228"/>
      <c r="BL705" s="228"/>
      <c r="BM705" s="231"/>
    </row>
    <row r="706" spans="1:65">
      <c r="A706" s="30"/>
      <c r="B706" s="3" t="s">
        <v>259</v>
      </c>
      <c r="C706" s="29"/>
      <c r="D706" s="230" t="s">
        <v>621</v>
      </c>
      <c r="E706" s="230">
        <v>14</v>
      </c>
      <c r="F706" s="227"/>
      <c r="G706" s="228"/>
      <c r="H706" s="228"/>
      <c r="I706" s="228"/>
      <c r="J706" s="228"/>
      <c r="K706" s="228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  <c r="W706" s="228"/>
      <c r="X706" s="228"/>
      <c r="Y706" s="228"/>
      <c r="Z706" s="228"/>
      <c r="AA706" s="228"/>
      <c r="AB706" s="228"/>
      <c r="AC706" s="228"/>
      <c r="AD706" s="228"/>
      <c r="AE706" s="228"/>
      <c r="AF706" s="228"/>
      <c r="AG706" s="228"/>
      <c r="AH706" s="228"/>
      <c r="AI706" s="228"/>
      <c r="AJ706" s="228"/>
      <c r="AK706" s="228"/>
      <c r="AL706" s="228"/>
      <c r="AM706" s="228"/>
      <c r="AN706" s="228"/>
      <c r="AO706" s="228"/>
      <c r="AP706" s="228"/>
      <c r="AQ706" s="228"/>
      <c r="AR706" s="228"/>
      <c r="AS706" s="228"/>
      <c r="AT706" s="228"/>
      <c r="AU706" s="228"/>
      <c r="AV706" s="228"/>
      <c r="AW706" s="228"/>
      <c r="AX706" s="228"/>
      <c r="AY706" s="228"/>
      <c r="AZ706" s="228"/>
      <c r="BA706" s="228"/>
      <c r="BB706" s="228"/>
      <c r="BC706" s="228"/>
      <c r="BD706" s="228"/>
      <c r="BE706" s="228"/>
      <c r="BF706" s="228"/>
      <c r="BG706" s="228"/>
      <c r="BH706" s="228"/>
      <c r="BI706" s="228"/>
      <c r="BJ706" s="228"/>
      <c r="BK706" s="228"/>
      <c r="BL706" s="228"/>
      <c r="BM706" s="231"/>
    </row>
    <row r="707" spans="1:65">
      <c r="A707" s="30"/>
      <c r="B707" s="3" t="s">
        <v>260</v>
      </c>
      <c r="C707" s="29"/>
      <c r="D707" s="230" t="s">
        <v>621</v>
      </c>
      <c r="E707" s="230" t="s">
        <v>621</v>
      </c>
      <c r="F707" s="227"/>
      <c r="G707" s="228"/>
      <c r="H707" s="228"/>
      <c r="I707" s="228"/>
      <c r="J707" s="228"/>
      <c r="K707" s="228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  <c r="W707" s="228"/>
      <c r="X707" s="228"/>
      <c r="Y707" s="228"/>
      <c r="Z707" s="228"/>
      <c r="AA707" s="228"/>
      <c r="AB707" s="228"/>
      <c r="AC707" s="228"/>
      <c r="AD707" s="228"/>
      <c r="AE707" s="228"/>
      <c r="AF707" s="228"/>
      <c r="AG707" s="228"/>
      <c r="AH707" s="228"/>
      <c r="AI707" s="228"/>
      <c r="AJ707" s="228"/>
      <c r="AK707" s="228"/>
      <c r="AL707" s="228"/>
      <c r="AM707" s="228"/>
      <c r="AN707" s="228"/>
      <c r="AO707" s="228"/>
      <c r="AP707" s="228"/>
      <c r="AQ707" s="228"/>
      <c r="AR707" s="228"/>
      <c r="AS707" s="228"/>
      <c r="AT707" s="228"/>
      <c r="AU707" s="228"/>
      <c r="AV707" s="228"/>
      <c r="AW707" s="228"/>
      <c r="AX707" s="228"/>
      <c r="AY707" s="228"/>
      <c r="AZ707" s="228"/>
      <c r="BA707" s="228"/>
      <c r="BB707" s="228"/>
      <c r="BC707" s="228"/>
      <c r="BD707" s="228"/>
      <c r="BE707" s="228"/>
      <c r="BF707" s="228"/>
      <c r="BG707" s="228"/>
      <c r="BH707" s="228"/>
      <c r="BI707" s="228"/>
      <c r="BJ707" s="228"/>
      <c r="BK707" s="228"/>
      <c r="BL707" s="228"/>
      <c r="BM707" s="231"/>
    </row>
    <row r="708" spans="1:65">
      <c r="A708" s="30"/>
      <c r="B708" s="3" t="s">
        <v>86</v>
      </c>
      <c r="C708" s="29"/>
      <c r="D708" s="13" t="s">
        <v>621</v>
      </c>
      <c r="E708" s="13" t="s">
        <v>621</v>
      </c>
      <c r="F708" s="15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261</v>
      </c>
      <c r="C709" s="29"/>
      <c r="D709" s="13" t="s">
        <v>621</v>
      </c>
      <c r="E709" s="13" t="s">
        <v>621</v>
      </c>
      <c r="F709" s="15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46" t="s">
        <v>262</v>
      </c>
      <c r="C710" s="47"/>
      <c r="D710" s="45">
        <v>0.67</v>
      </c>
      <c r="E710" s="45">
        <v>0.67</v>
      </c>
      <c r="F710" s="15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1"/>
      <c r="C711" s="20"/>
      <c r="D711" s="20"/>
      <c r="E711" s="20"/>
      <c r="BM711" s="55"/>
    </row>
    <row r="712" spans="1:65" ht="15">
      <c r="B712" s="8" t="s">
        <v>532</v>
      </c>
      <c r="BM712" s="28" t="s">
        <v>66</v>
      </c>
    </row>
    <row r="713" spans="1:65" ht="15">
      <c r="A713" s="25" t="s">
        <v>40</v>
      </c>
      <c r="B713" s="18" t="s">
        <v>110</v>
      </c>
      <c r="C713" s="15" t="s">
        <v>111</v>
      </c>
      <c r="D713" s="16" t="s">
        <v>225</v>
      </c>
      <c r="E713" s="17" t="s">
        <v>225</v>
      </c>
      <c r="F713" s="17" t="s">
        <v>225</v>
      </c>
      <c r="G713" s="17" t="s">
        <v>225</v>
      </c>
      <c r="H713" s="17" t="s">
        <v>225</v>
      </c>
      <c r="I713" s="17" t="s">
        <v>225</v>
      </c>
      <c r="J713" s="17" t="s">
        <v>225</v>
      </c>
      <c r="K713" s="155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 t="s">
        <v>226</v>
      </c>
      <c r="C714" s="9" t="s">
        <v>226</v>
      </c>
      <c r="D714" s="153" t="s">
        <v>236</v>
      </c>
      <c r="E714" s="154" t="s">
        <v>238</v>
      </c>
      <c r="F714" s="154" t="s">
        <v>239</v>
      </c>
      <c r="G714" s="154" t="s">
        <v>242</v>
      </c>
      <c r="H714" s="154" t="s">
        <v>243</v>
      </c>
      <c r="I714" s="154" t="s">
        <v>245</v>
      </c>
      <c r="J714" s="154" t="s">
        <v>249</v>
      </c>
      <c r="K714" s="155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 t="s">
        <v>3</v>
      </c>
    </row>
    <row r="715" spans="1:65">
      <c r="A715" s="30"/>
      <c r="B715" s="19"/>
      <c r="C715" s="9"/>
      <c r="D715" s="10" t="s">
        <v>266</v>
      </c>
      <c r="E715" s="11" t="s">
        <v>287</v>
      </c>
      <c r="F715" s="11" t="s">
        <v>266</v>
      </c>
      <c r="G715" s="11" t="s">
        <v>266</v>
      </c>
      <c r="H715" s="11" t="s">
        <v>287</v>
      </c>
      <c r="I715" s="11" t="s">
        <v>266</v>
      </c>
      <c r="J715" s="11" t="s">
        <v>266</v>
      </c>
      <c r="K715" s="155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2</v>
      </c>
    </row>
    <row r="716" spans="1:65">
      <c r="A716" s="30"/>
      <c r="B716" s="19"/>
      <c r="C716" s="9"/>
      <c r="D716" s="26" t="s">
        <v>117</v>
      </c>
      <c r="E716" s="26" t="s">
        <v>291</v>
      </c>
      <c r="F716" s="26" t="s">
        <v>289</v>
      </c>
      <c r="G716" s="26" t="s">
        <v>291</v>
      </c>
      <c r="H716" s="26" t="s">
        <v>293</v>
      </c>
      <c r="I716" s="26" t="s">
        <v>290</v>
      </c>
      <c r="J716" s="26" t="s">
        <v>293</v>
      </c>
      <c r="K716" s="155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2</v>
      </c>
    </row>
    <row r="717" spans="1:65">
      <c r="A717" s="30"/>
      <c r="B717" s="18">
        <v>1</v>
      </c>
      <c r="C717" s="14">
        <v>1</v>
      </c>
      <c r="D717" s="22">
        <v>5.4720000000000004</v>
      </c>
      <c r="E717" s="22">
        <v>5.9</v>
      </c>
      <c r="F717" s="22">
        <v>4.9098501530036813</v>
      </c>
      <c r="G717" s="22">
        <v>4.8499999999999996</v>
      </c>
      <c r="H717" s="22">
        <v>5.63</v>
      </c>
      <c r="I717" s="22">
        <v>4.6845028910865496</v>
      </c>
      <c r="J717" s="22">
        <v>7.32</v>
      </c>
      <c r="K717" s="155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>
        <v>1</v>
      </c>
      <c r="C718" s="9">
        <v>2</v>
      </c>
      <c r="D718" s="11">
        <v>5.4729999999999999</v>
      </c>
      <c r="E718" s="11">
        <v>5.8</v>
      </c>
      <c r="F718" s="11">
        <v>4.7410944310698921</v>
      </c>
      <c r="G718" s="11">
        <v>4.84</v>
      </c>
      <c r="H718" s="11">
        <v>5.67</v>
      </c>
      <c r="I718" s="11">
        <v>4.6692294112862269</v>
      </c>
      <c r="J718" s="11">
        <v>7.45</v>
      </c>
      <c r="K718" s="155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27</v>
      </c>
    </row>
    <row r="719" spans="1:65">
      <c r="A719" s="30"/>
      <c r="B719" s="19">
        <v>1</v>
      </c>
      <c r="C719" s="9">
        <v>3</v>
      </c>
      <c r="D719" s="11">
        <v>5.21</v>
      </c>
      <c r="E719" s="11">
        <v>6</v>
      </c>
      <c r="F719" s="11">
        <v>4.7874492180621289</v>
      </c>
      <c r="G719" s="11">
        <v>4.87</v>
      </c>
      <c r="H719" s="11">
        <v>5.69</v>
      </c>
      <c r="I719" s="11">
        <v>4.6387455292658215</v>
      </c>
      <c r="J719" s="11">
        <v>7.48</v>
      </c>
      <c r="K719" s="155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16</v>
      </c>
    </row>
    <row r="720" spans="1:65">
      <c r="A720" s="30"/>
      <c r="B720" s="19">
        <v>1</v>
      </c>
      <c r="C720" s="9">
        <v>4</v>
      </c>
      <c r="D720" s="11">
        <v>5.41</v>
      </c>
      <c r="E720" s="11">
        <v>5.8</v>
      </c>
      <c r="F720" s="11">
        <v>4.8067653730238193</v>
      </c>
      <c r="G720" s="11">
        <v>4.68</v>
      </c>
      <c r="H720" s="11">
        <v>5.46</v>
      </c>
      <c r="I720" s="11">
        <v>4.65057543166757</v>
      </c>
      <c r="J720" s="11">
        <v>7.47</v>
      </c>
      <c r="K720" s="155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5.5062867365897858</v>
      </c>
    </row>
    <row r="721" spans="1:65">
      <c r="A721" s="30"/>
      <c r="B721" s="19">
        <v>1</v>
      </c>
      <c r="C721" s="9">
        <v>5</v>
      </c>
      <c r="D721" s="11">
        <v>5.3769999999999998</v>
      </c>
      <c r="E721" s="11">
        <v>5.6</v>
      </c>
      <c r="F721" s="11">
        <v>4.8315326661579538</v>
      </c>
      <c r="G721" s="11">
        <v>4.6399999999999997</v>
      </c>
      <c r="H721" s="11">
        <v>5.65</v>
      </c>
      <c r="I721" s="11">
        <v>4.7015260496994102</v>
      </c>
      <c r="J721" s="11">
        <v>7.4</v>
      </c>
      <c r="K721" s="155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107</v>
      </c>
    </row>
    <row r="722" spans="1:65">
      <c r="A722" s="30"/>
      <c r="B722" s="19">
        <v>1</v>
      </c>
      <c r="C722" s="9">
        <v>6</v>
      </c>
      <c r="D722" s="11">
        <v>5.4039999999999999</v>
      </c>
      <c r="E722" s="11">
        <v>5.8</v>
      </c>
      <c r="F722" s="11">
        <v>4.7470832503666065</v>
      </c>
      <c r="G722" s="11">
        <v>4.72</v>
      </c>
      <c r="H722" s="11">
        <v>5.79</v>
      </c>
      <c r="I722" s="11">
        <v>4.6996885320813799</v>
      </c>
      <c r="J722" s="11">
        <v>7.54</v>
      </c>
      <c r="K722" s="155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20" t="s">
        <v>258</v>
      </c>
      <c r="C723" s="12"/>
      <c r="D723" s="23">
        <v>5.3910000000000009</v>
      </c>
      <c r="E723" s="23">
        <v>5.8166666666666664</v>
      </c>
      <c r="F723" s="23">
        <v>4.8039625152806806</v>
      </c>
      <c r="G723" s="23">
        <v>4.7666666666666666</v>
      </c>
      <c r="H723" s="23">
        <v>5.6483333333333334</v>
      </c>
      <c r="I723" s="23">
        <v>4.6740446408478258</v>
      </c>
      <c r="J723" s="23">
        <v>7.4433333333333325</v>
      </c>
      <c r="K723" s="155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259</v>
      </c>
      <c r="C724" s="29"/>
      <c r="D724" s="11">
        <v>5.407</v>
      </c>
      <c r="E724" s="11">
        <v>5.8</v>
      </c>
      <c r="F724" s="11">
        <v>4.7971072955429737</v>
      </c>
      <c r="G724" s="11">
        <v>4.7799999999999994</v>
      </c>
      <c r="H724" s="11">
        <v>5.66</v>
      </c>
      <c r="I724" s="11">
        <v>4.6768661511863883</v>
      </c>
      <c r="J724" s="11">
        <v>7.46</v>
      </c>
      <c r="K724" s="155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260</v>
      </c>
      <c r="C725" s="29"/>
      <c r="D725" s="24">
        <v>9.671814721136883E-2</v>
      </c>
      <c r="E725" s="24">
        <v>0.13291601358251273</v>
      </c>
      <c r="F725" s="24">
        <v>6.2354625855680933E-2</v>
      </c>
      <c r="G725" s="24">
        <v>9.8725207858310862E-2</v>
      </c>
      <c r="H725" s="24">
        <v>0.107780641428165</v>
      </c>
      <c r="I725" s="24">
        <v>2.5854320651985237E-2</v>
      </c>
      <c r="J725" s="24">
        <v>7.554248252914815E-2</v>
      </c>
      <c r="K725" s="155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86</v>
      </c>
      <c r="C726" s="29"/>
      <c r="D726" s="13">
        <v>1.7940669117300839E-2</v>
      </c>
      <c r="E726" s="13">
        <v>2.2850890587251472E-2</v>
      </c>
      <c r="F726" s="13">
        <v>1.2979831890307277E-2</v>
      </c>
      <c r="G726" s="13">
        <v>2.0711582068177106E-2</v>
      </c>
      <c r="H726" s="13">
        <v>1.9081848585688697E-2</v>
      </c>
      <c r="I726" s="13">
        <v>5.5314663505857137E-3</v>
      </c>
      <c r="J726" s="13">
        <v>1.0149012431143953E-2</v>
      </c>
      <c r="K726" s="155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3" t="s">
        <v>261</v>
      </c>
      <c r="C727" s="29"/>
      <c r="D727" s="13">
        <v>-2.0937292608409597E-2</v>
      </c>
      <c r="E727" s="13">
        <v>5.6368283186993828E-2</v>
      </c>
      <c r="F727" s="13">
        <v>-0.12754951837907302</v>
      </c>
      <c r="G727" s="13">
        <v>-0.13432283956595925</v>
      </c>
      <c r="H727" s="13">
        <v>2.5797166682155259E-2</v>
      </c>
      <c r="I727" s="13">
        <v>-0.15114398060886192</v>
      </c>
      <c r="J727" s="13">
        <v>0.35178818129315581</v>
      </c>
      <c r="K727" s="155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46" t="s">
        <v>262</v>
      </c>
      <c r="C728" s="47"/>
      <c r="D728" s="45">
        <v>0</v>
      </c>
      <c r="E728" s="45">
        <v>0.49</v>
      </c>
      <c r="F728" s="45">
        <v>0.67</v>
      </c>
      <c r="G728" s="45">
        <v>0.72</v>
      </c>
      <c r="H728" s="45">
        <v>0.3</v>
      </c>
      <c r="I728" s="45">
        <v>0.82</v>
      </c>
      <c r="J728" s="45">
        <v>2.36</v>
      </c>
      <c r="K728" s="155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1"/>
      <c r="C729" s="20"/>
      <c r="D729" s="20"/>
      <c r="E729" s="20"/>
      <c r="F729" s="20"/>
      <c r="G729" s="20"/>
      <c r="H729" s="20"/>
      <c r="I729" s="20"/>
      <c r="J729" s="20"/>
      <c r="BM729" s="55"/>
    </row>
    <row r="730" spans="1:65" ht="15">
      <c r="B730" s="8" t="s">
        <v>533</v>
      </c>
      <c r="BM730" s="28" t="s">
        <v>285</v>
      </c>
    </row>
    <row r="731" spans="1:65" ht="15">
      <c r="A731" s="25" t="s">
        <v>125</v>
      </c>
      <c r="B731" s="18" t="s">
        <v>110</v>
      </c>
      <c r="C731" s="15" t="s">
        <v>111</v>
      </c>
      <c r="D731" s="16" t="s">
        <v>225</v>
      </c>
      <c r="E731" s="17" t="s">
        <v>225</v>
      </c>
      <c r="F731" s="15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 t="s">
        <v>226</v>
      </c>
      <c r="C732" s="9" t="s">
        <v>226</v>
      </c>
      <c r="D732" s="153" t="s">
        <v>236</v>
      </c>
      <c r="E732" s="154" t="s">
        <v>249</v>
      </c>
      <c r="F732" s="15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 t="s">
        <v>82</v>
      </c>
    </row>
    <row r="733" spans="1:65">
      <c r="A733" s="30"/>
      <c r="B733" s="19"/>
      <c r="C733" s="9"/>
      <c r="D733" s="10" t="s">
        <v>266</v>
      </c>
      <c r="E733" s="11" t="s">
        <v>266</v>
      </c>
      <c r="F733" s="15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2</v>
      </c>
    </row>
    <row r="734" spans="1:65">
      <c r="A734" s="30"/>
      <c r="B734" s="19"/>
      <c r="C734" s="9"/>
      <c r="D734" s="26" t="s">
        <v>117</v>
      </c>
      <c r="E734" s="26" t="s">
        <v>293</v>
      </c>
      <c r="F734" s="15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2</v>
      </c>
    </row>
    <row r="735" spans="1:65">
      <c r="A735" s="30"/>
      <c r="B735" s="18">
        <v>1</v>
      </c>
      <c r="C735" s="14">
        <v>1</v>
      </c>
      <c r="D735" s="150" t="s">
        <v>104</v>
      </c>
      <c r="E735" s="150" t="s">
        <v>104</v>
      </c>
      <c r="F735" s="15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</v>
      </c>
    </row>
    <row r="736" spans="1:65">
      <c r="A736" s="30"/>
      <c r="B736" s="19">
        <v>1</v>
      </c>
      <c r="C736" s="9">
        <v>2</v>
      </c>
      <c r="D736" s="151" t="s">
        <v>104</v>
      </c>
      <c r="E736" s="151" t="s">
        <v>104</v>
      </c>
      <c r="F736" s="15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5</v>
      </c>
    </row>
    <row r="737" spans="1:65">
      <c r="A737" s="30"/>
      <c r="B737" s="19">
        <v>1</v>
      </c>
      <c r="C737" s="9">
        <v>3</v>
      </c>
      <c r="D737" s="151" t="s">
        <v>104</v>
      </c>
      <c r="E737" s="151" t="s">
        <v>104</v>
      </c>
      <c r="F737" s="15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16</v>
      </c>
    </row>
    <row r="738" spans="1:65">
      <c r="A738" s="30"/>
      <c r="B738" s="19">
        <v>1</v>
      </c>
      <c r="C738" s="9">
        <v>4</v>
      </c>
      <c r="D738" s="151" t="s">
        <v>104</v>
      </c>
      <c r="E738" s="151" t="s">
        <v>104</v>
      </c>
      <c r="F738" s="15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 t="s">
        <v>104</v>
      </c>
    </row>
    <row r="739" spans="1:65">
      <c r="A739" s="30"/>
      <c r="B739" s="19">
        <v>1</v>
      </c>
      <c r="C739" s="9">
        <v>5</v>
      </c>
      <c r="D739" s="151" t="s">
        <v>104</v>
      </c>
      <c r="E739" s="151" t="s">
        <v>104</v>
      </c>
      <c r="F739" s="15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11</v>
      </c>
    </row>
    <row r="740" spans="1:65">
      <c r="A740" s="30"/>
      <c r="B740" s="19">
        <v>1</v>
      </c>
      <c r="C740" s="9">
        <v>6</v>
      </c>
      <c r="D740" s="151" t="s">
        <v>104</v>
      </c>
      <c r="E740" s="151" t="s">
        <v>104</v>
      </c>
      <c r="F740" s="15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20" t="s">
        <v>258</v>
      </c>
      <c r="C741" s="12"/>
      <c r="D741" s="23" t="s">
        <v>621</v>
      </c>
      <c r="E741" s="23" t="s">
        <v>621</v>
      </c>
      <c r="F741" s="15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259</v>
      </c>
      <c r="C742" s="29"/>
      <c r="D742" s="11" t="s">
        <v>621</v>
      </c>
      <c r="E742" s="11" t="s">
        <v>621</v>
      </c>
      <c r="F742" s="15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260</v>
      </c>
      <c r="C743" s="29"/>
      <c r="D743" s="24" t="s">
        <v>621</v>
      </c>
      <c r="E743" s="24" t="s">
        <v>621</v>
      </c>
      <c r="F743" s="15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86</v>
      </c>
      <c r="C744" s="29"/>
      <c r="D744" s="13" t="s">
        <v>621</v>
      </c>
      <c r="E744" s="13" t="s">
        <v>621</v>
      </c>
      <c r="F744" s="15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261</v>
      </c>
      <c r="C745" s="29"/>
      <c r="D745" s="13" t="s">
        <v>621</v>
      </c>
      <c r="E745" s="13" t="s">
        <v>621</v>
      </c>
      <c r="F745" s="15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46" t="s">
        <v>262</v>
      </c>
      <c r="C746" s="47"/>
      <c r="D746" s="45" t="s">
        <v>263</v>
      </c>
      <c r="E746" s="45" t="s">
        <v>263</v>
      </c>
      <c r="F746" s="15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1"/>
      <c r="C747" s="20"/>
      <c r="D747" s="20"/>
      <c r="E747" s="20"/>
      <c r="BM747" s="55"/>
    </row>
    <row r="748" spans="1:65" ht="15">
      <c r="B748" s="8" t="s">
        <v>534</v>
      </c>
      <c r="BM748" s="28" t="s">
        <v>66</v>
      </c>
    </row>
    <row r="749" spans="1:65" ht="15">
      <c r="A749" s="25" t="s">
        <v>43</v>
      </c>
      <c r="B749" s="18" t="s">
        <v>110</v>
      </c>
      <c r="C749" s="15" t="s">
        <v>111</v>
      </c>
      <c r="D749" s="16" t="s">
        <v>225</v>
      </c>
      <c r="E749" s="17" t="s">
        <v>225</v>
      </c>
      <c r="F749" s="17" t="s">
        <v>225</v>
      </c>
      <c r="G749" s="17" t="s">
        <v>225</v>
      </c>
      <c r="H749" s="17" t="s">
        <v>225</v>
      </c>
      <c r="I749" s="17" t="s">
        <v>225</v>
      </c>
      <c r="J749" s="17" t="s">
        <v>225</v>
      </c>
      <c r="K749" s="17" t="s">
        <v>225</v>
      </c>
      <c r="L749" s="17" t="s">
        <v>225</v>
      </c>
      <c r="M749" s="17" t="s">
        <v>225</v>
      </c>
      <c r="N749" s="17" t="s">
        <v>225</v>
      </c>
      <c r="O749" s="17" t="s">
        <v>225</v>
      </c>
      <c r="P749" s="17" t="s">
        <v>225</v>
      </c>
      <c r="Q749" s="17" t="s">
        <v>225</v>
      </c>
      <c r="R749" s="17" t="s">
        <v>225</v>
      </c>
      <c r="S749" s="155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 t="s">
        <v>226</v>
      </c>
      <c r="C750" s="9" t="s">
        <v>226</v>
      </c>
      <c r="D750" s="153" t="s">
        <v>228</v>
      </c>
      <c r="E750" s="154" t="s">
        <v>229</v>
      </c>
      <c r="F750" s="154" t="s">
        <v>231</v>
      </c>
      <c r="G750" s="154" t="s">
        <v>233</v>
      </c>
      <c r="H750" s="154" t="s">
        <v>236</v>
      </c>
      <c r="I750" s="154" t="s">
        <v>238</v>
      </c>
      <c r="J750" s="154" t="s">
        <v>239</v>
      </c>
      <c r="K750" s="154" t="s">
        <v>241</v>
      </c>
      <c r="L750" s="154" t="s">
        <v>242</v>
      </c>
      <c r="M750" s="154" t="s">
        <v>243</v>
      </c>
      <c r="N750" s="154" t="s">
        <v>244</v>
      </c>
      <c r="O750" s="154" t="s">
        <v>245</v>
      </c>
      <c r="P750" s="154" t="s">
        <v>247</v>
      </c>
      <c r="Q750" s="154" t="s">
        <v>249</v>
      </c>
      <c r="R750" s="154" t="s">
        <v>250</v>
      </c>
      <c r="S750" s="155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 t="s">
        <v>3</v>
      </c>
    </row>
    <row r="751" spans="1:65">
      <c r="A751" s="30"/>
      <c r="B751" s="19"/>
      <c r="C751" s="9"/>
      <c r="D751" s="10" t="s">
        <v>266</v>
      </c>
      <c r="E751" s="11" t="s">
        <v>287</v>
      </c>
      <c r="F751" s="11" t="s">
        <v>266</v>
      </c>
      <c r="G751" s="11" t="s">
        <v>266</v>
      </c>
      <c r="H751" s="11" t="s">
        <v>266</v>
      </c>
      <c r="I751" s="11" t="s">
        <v>287</v>
      </c>
      <c r="J751" s="11" t="s">
        <v>266</v>
      </c>
      <c r="K751" s="11" t="s">
        <v>266</v>
      </c>
      <c r="L751" s="11" t="s">
        <v>266</v>
      </c>
      <c r="M751" s="11" t="s">
        <v>287</v>
      </c>
      <c r="N751" s="11" t="s">
        <v>287</v>
      </c>
      <c r="O751" s="11" t="s">
        <v>266</v>
      </c>
      <c r="P751" s="11" t="s">
        <v>287</v>
      </c>
      <c r="Q751" s="11" t="s">
        <v>266</v>
      </c>
      <c r="R751" s="11" t="s">
        <v>287</v>
      </c>
      <c r="S751" s="155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/>
      <c r="C752" s="9"/>
      <c r="D752" s="26" t="s">
        <v>289</v>
      </c>
      <c r="E752" s="26" t="s">
        <v>290</v>
      </c>
      <c r="F752" s="26" t="s">
        <v>290</v>
      </c>
      <c r="G752" s="26" t="s">
        <v>291</v>
      </c>
      <c r="H752" s="26" t="s">
        <v>117</v>
      </c>
      <c r="I752" s="26" t="s">
        <v>291</v>
      </c>
      <c r="J752" s="26" t="s">
        <v>289</v>
      </c>
      <c r="K752" s="26" t="s">
        <v>291</v>
      </c>
      <c r="L752" s="26" t="s">
        <v>291</v>
      </c>
      <c r="M752" s="26" t="s">
        <v>293</v>
      </c>
      <c r="N752" s="26" t="s">
        <v>290</v>
      </c>
      <c r="O752" s="26" t="s">
        <v>290</v>
      </c>
      <c r="P752" s="26" t="s">
        <v>290</v>
      </c>
      <c r="Q752" s="26" t="s">
        <v>293</v>
      </c>
      <c r="R752" s="26" t="s">
        <v>289</v>
      </c>
      <c r="S752" s="155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2</v>
      </c>
    </row>
    <row r="753" spans="1:65">
      <c r="A753" s="30"/>
      <c r="B753" s="18">
        <v>1</v>
      </c>
      <c r="C753" s="14">
        <v>1</v>
      </c>
      <c r="D753" s="241">
        <v>19.5</v>
      </c>
      <c r="E753" s="226">
        <v>22.3</v>
      </c>
      <c r="F753" s="226">
        <v>24.49</v>
      </c>
      <c r="G753" s="226">
        <v>22.6</v>
      </c>
      <c r="H753" s="226">
        <v>24.88</v>
      </c>
      <c r="I753" s="226">
        <v>23.1</v>
      </c>
      <c r="J753" s="226">
        <v>23.146742663905084</v>
      </c>
      <c r="K753" s="226">
        <v>23.8</v>
      </c>
      <c r="L753" s="226">
        <v>24</v>
      </c>
      <c r="M753" s="241">
        <v>30.1</v>
      </c>
      <c r="N753" s="226">
        <v>22.9</v>
      </c>
      <c r="O753" s="241">
        <v>28.936451641709699</v>
      </c>
      <c r="P753" s="226">
        <v>24.6</v>
      </c>
      <c r="Q753" s="241">
        <v>35.47</v>
      </c>
      <c r="R753" s="226">
        <v>20.7</v>
      </c>
      <c r="S753" s="227"/>
      <c r="T753" s="228"/>
      <c r="U753" s="228"/>
      <c r="V753" s="228"/>
      <c r="W753" s="228"/>
      <c r="X753" s="228"/>
      <c r="Y753" s="228"/>
      <c r="Z753" s="228"/>
      <c r="AA753" s="228"/>
      <c r="AB753" s="228"/>
      <c r="AC753" s="228"/>
      <c r="AD753" s="228"/>
      <c r="AE753" s="228"/>
      <c r="AF753" s="228"/>
      <c r="AG753" s="228"/>
      <c r="AH753" s="228"/>
      <c r="AI753" s="228"/>
      <c r="AJ753" s="228"/>
      <c r="AK753" s="228"/>
      <c r="AL753" s="228"/>
      <c r="AM753" s="228"/>
      <c r="AN753" s="228"/>
      <c r="AO753" s="228"/>
      <c r="AP753" s="228"/>
      <c r="AQ753" s="228"/>
      <c r="AR753" s="228"/>
      <c r="AS753" s="228"/>
      <c r="AT753" s="228"/>
      <c r="AU753" s="228"/>
      <c r="AV753" s="228"/>
      <c r="AW753" s="228"/>
      <c r="AX753" s="228"/>
      <c r="AY753" s="228"/>
      <c r="AZ753" s="228"/>
      <c r="BA753" s="228"/>
      <c r="BB753" s="228"/>
      <c r="BC753" s="228"/>
      <c r="BD753" s="228"/>
      <c r="BE753" s="228"/>
      <c r="BF753" s="228"/>
      <c r="BG753" s="228"/>
      <c r="BH753" s="228"/>
      <c r="BI753" s="228"/>
      <c r="BJ753" s="228"/>
      <c r="BK753" s="228"/>
      <c r="BL753" s="228"/>
      <c r="BM753" s="229">
        <v>1</v>
      </c>
    </row>
    <row r="754" spans="1:65">
      <c r="A754" s="30"/>
      <c r="B754" s="19">
        <v>1</v>
      </c>
      <c r="C754" s="9">
        <v>2</v>
      </c>
      <c r="D754" s="242">
        <v>19.2</v>
      </c>
      <c r="E754" s="230">
        <v>22.6</v>
      </c>
      <c r="F754" s="230">
        <v>24.63</v>
      </c>
      <c r="G754" s="230">
        <v>22.6</v>
      </c>
      <c r="H754" s="230">
        <v>25.41</v>
      </c>
      <c r="I754" s="230">
        <v>23.1</v>
      </c>
      <c r="J754" s="230">
        <v>22.623978119481887</v>
      </c>
      <c r="K754" s="230">
        <v>22.5</v>
      </c>
      <c r="L754" s="230">
        <v>23.8</v>
      </c>
      <c r="M754" s="242">
        <v>29.9</v>
      </c>
      <c r="N754" s="230">
        <v>22.3</v>
      </c>
      <c r="O754" s="242">
        <v>28.901772026185199</v>
      </c>
      <c r="P754" s="230">
        <v>24.3</v>
      </c>
      <c r="Q754" s="242">
        <v>36.07</v>
      </c>
      <c r="R754" s="230">
        <v>20.399999999999999</v>
      </c>
      <c r="S754" s="227"/>
      <c r="T754" s="228"/>
      <c r="U754" s="228"/>
      <c r="V754" s="228"/>
      <c r="W754" s="228"/>
      <c r="X754" s="228"/>
      <c r="Y754" s="228"/>
      <c r="Z754" s="228"/>
      <c r="AA754" s="228"/>
      <c r="AB754" s="228"/>
      <c r="AC754" s="228"/>
      <c r="AD754" s="228"/>
      <c r="AE754" s="228"/>
      <c r="AF754" s="228"/>
      <c r="AG754" s="228"/>
      <c r="AH754" s="228"/>
      <c r="AI754" s="228"/>
      <c r="AJ754" s="228"/>
      <c r="AK754" s="228"/>
      <c r="AL754" s="228"/>
      <c r="AM754" s="228"/>
      <c r="AN754" s="228"/>
      <c r="AO754" s="228"/>
      <c r="AP754" s="228"/>
      <c r="AQ754" s="228"/>
      <c r="AR754" s="228"/>
      <c r="AS754" s="228"/>
      <c r="AT754" s="228"/>
      <c r="AU754" s="228"/>
      <c r="AV754" s="228"/>
      <c r="AW754" s="228"/>
      <c r="AX754" s="228"/>
      <c r="AY754" s="228"/>
      <c r="AZ754" s="228"/>
      <c r="BA754" s="228"/>
      <c r="BB754" s="228"/>
      <c r="BC754" s="228"/>
      <c r="BD754" s="228"/>
      <c r="BE754" s="228"/>
      <c r="BF754" s="228"/>
      <c r="BG754" s="228"/>
      <c r="BH754" s="228"/>
      <c r="BI754" s="228"/>
      <c r="BJ754" s="228"/>
      <c r="BK754" s="228"/>
      <c r="BL754" s="228"/>
      <c r="BM754" s="229">
        <v>28</v>
      </c>
    </row>
    <row r="755" spans="1:65">
      <c r="A755" s="30"/>
      <c r="B755" s="19">
        <v>1</v>
      </c>
      <c r="C755" s="9">
        <v>3</v>
      </c>
      <c r="D755" s="242">
        <v>20.5</v>
      </c>
      <c r="E755" s="230">
        <v>23.1</v>
      </c>
      <c r="F755" s="230">
        <v>24.21</v>
      </c>
      <c r="G755" s="230">
        <v>22.6</v>
      </c>
      <c r="H755" s="230">
        <v>25.01</v>
      </c>
      <c r="I755" s="230">
        <v>23.5</v>
      </c>
      <c r="J755" s="230">
        <v>22.754623527041399</v>
      </c>
      <c r="K755" s="230">
        <v>22.9</v>
      </c>
      <c r="L755" s="230">
        <v>24.1</v>
      </c>
      <c r="M755" s="242">
        <v>30.3</v>
      </c>
      <c r="N755" s="230">
        <v>23.1</v>
      </c>
      <c r="O755" s="242">
        <v>28.869143500195701</v>
      </c>
      <c r="P755" s="230">
        <v>23.5</v>
      </c>
      <c r="Q755" s="242">
        <v>35.79</v>
      </c>
      <c r="R755" s="230">
        <v>20.8</v>
      </c>
      <c r="S755" s="227"/>
      <c r="T755" s="228"/>
      <c r="U755" s="228"/>
      <c r="V755" s="228"/>
      <c r="W755" s="228"/>
      <c r="X755" s="228"/>
      <c r="Y755" s="228"/>
      <c r="Z755" s="228"/>
      <c r="AA755" s="228"/>
      <c r="AB755" s="228"/>
      <c r="AC755" s="228"/>
      <c r="AD755" s="228"/>
      <c r="AE755" s="228"/>
      <c r="AF755" s="228"/>
      <c r="AG755" s="228"/>
      <c r="AH755" s="228"/>
      <c r="AI755" s="228"/>
      <c r="AJ755" s="228"/>
      <c r="AK755" s="228"/>
      <c r="AL755" s="228"/>
      <c r="AM755" s="228"/>
      <c r="AN755" s="228"/>
      <c r="AO755" s="228"/>
      <c r="AP755" s="228"/>
      <c r="AQ755" s="228"/>
      <c r="AR755" s="228"/>
      <c r="AS755" s="228"/>
      <c r="AT755" s="228"/>
      <c r="AU755" s="228"/>
      <c r="AV755" s="228"/>
      <c r="AW755" s="228"/>
      <c r="AX755" s="228"/>
      <c r="AY755" s="228"/>
      <c r="AZ755" s="228"/>
      <c r="BA755" s="228"/>
      <c r="BB755" s="228"/>
      <c r="BC755" s="228"/>
      <c r="BD755" s="228"/>
      <c r="BE755" s="228"/>
      <c r="BF755" s="228"/>
      <c r="BG755" s="228"/>
      <c r="BH755" s="228"/>
      <c r="BI755" s="228"/>
      <c r="BJ755" s="228"/>
      <c r="BK755" s="228"/>
      <c r="BL755" s="228"/>
      <c r="BM755" s="229">
        <v>16</v>
      </c>
    </row>
    <row r="756" spans="1:65">
      <c r="A756" s="30"/>
      <c r="B756" s="19">
        <v>1</v>
      </c>
      <c r="C756" s="9">
        <v>4</v>
      </c>
      <c r="D756" s="242">
        <v>19.399999999999999</v>
      </c>
      <c r="E756" s="230">
        <v>23</v>
      </c>
      <c r="F756" s="230">
        <v>24.04</v>
      </c>
      <c r="G756" s="230">
        <v>22.7</v>
      </c>
      <c r="H756" s="230">
        <v>24.87</v>
      </c>
      <c r="I756" s="230">
        <v>21.5</v>
      </c>
      <c r="J756" s="230">
        <v>22.906598192026454</v>
      </c>
      <c r="K756" s="230">
        <v>22.7</v>
      </c>
      <c r="L756" s="230">
        <v>23.2</v>
      </c>
      <c r="M756" s="242">
        <v>29.8</v>
      </c>
      <c r="N756" s="230">
        <v>23.3</v>
      </c>
      <c r="O756" s="242">
        <v>28.8374565179153</v>
      </c>
      <c r="P756" s="230">
        <v>23.8</v>
      </c>
      <c r="Q756" s="242">
        <v>35.770000000000003</v>
      </c>
      <c r="R756" s="230">
        <v>20.8</v>
      </c>
      <c r="S756" s="227"/>
      <c r="T756" s="228"/>
      <c r="U756" s="228"/>
      <c r="V756" s="228"/>
      <c r="W756" s="228"/>
      <c r="X756" s="228"/>
      <c r="Y756" s="228"/>
      <c r="Z756" s="228"/>
      <c r="AA756" s="228"/>
      <c r="AB756" s="228"/>
      <c r="AC756" s="228"/>
      <c r="AD756" s="228"/>
      <c r="AE756" s="228"/>
      <c r="AF756" s="228"/>
      <c r="AG756" s="228"/>
      <c r="AH756" s="228"/>
      <c r="AI756" s="228"/>
      <c r="AJ756" s="228"/>
      <c r="AK756" s="228"/>
      <c r="AL756" s="228"/>
      <c r="AM756" s="228"/>
      <c r="AN756" s="228"/>
      <c r="AO756" s="228"/>
      <c r="AP756" s="228"/>
      <c r="AQ756" s="228"/>
      <c r="AR756" s="228"/>
      <c r="AS756" s="228"/>
      <c r="AT756" s="228"/>
      <c r="AU756" s="228"/>
      <c r="AV756" s="228"/>
      <c r="AW756" s="228"/>
      <c r="AX756" s="228"/>
      <c r="AY756" s="228"/>
      <c r="AZ756" s="228"/>
      <c r="BA756" s="228"/>
      <c r="BB756" s="228"/>
      <c r="BC756" s="228"/>
      <c r="BD756" s="228"/>
      <c r="BE756" s="228"/>
      <c r="BF756" s="228"/>
      <c r="BG756" s="228"/>
      <c r="BH756" s="228"/>
      <c r="BI756" s="228"/>
      <c r="BJ756" s="228"/>
      <c r="BK756" s="228"/>
      <c r="BL756" s="228"/>
      <c r="BM756" s="229">
        <v>23.144210172778553</v>
      </c>
    </row>
    <row r="757" spans="1:65">
      <c r="A757" s="30"/>
      <c r="B757" s="19">
        <v>1</v>
      </c>
      <c r="C757" s="9">
        <v>5</v>
      </c>
      <c r="D757" s="242">
        <v>20.2</v>
      </c>
      <c r="E757" s="230">
        <v>22.7</v>
      </c>
      <c r="F757" s="230">
        <v>23.22</v>
      </c>
      <c r="G757" s="230">
        <v>23.2</v>
      </c>
      <c r="H757" s="230">
        <v>25.29</v>
      </c>
      <c r="I757" s="230">
        <v>21.6</v>
      </c>
      <c r="J757" s="230">
        <v>23.391609964828746</v>
      </c>
      <c r="K757" s="230">
        <v>22.2</v>
      </c>
      <c r="L757" s="230">
        <v>23.2</v>
      </c>
      <c r="M757" s="242">
        <v>30.3</v>
      </c>
      <c r="N757" s="230">
        <v>23.4</v>
      </c>
      <c r="O757" s="242">
        <v>28.985182594600001</v>
      </c>
      <c r="P757" s="230">
        <v>24.1</v>
      </c>
      <c r="Q757" s="242">
        <v>35.42</v>
      </c>
      <c r="R757" s="230">
        <v>20.399999999999999</v>
      </c>
      <c r="S757" s="227"/>
      <c r="T757" s="228"/>
      <c r="U757" s="228"/>
      <c r="V757" s="228"/>
      <c r="W757" s="228"/>
      <c r="X757" s="228"/>
      <c r="Y757" s="228"/>
      <c r="Z757" s="228"/>
      <c r="AA757" s="228"/>
      <c r="AB757" s="228"/>
      <c r="AC757" s="228"/>
      <c r="AD757" s="228"/>
      <c r="AE757" s="228"/>
      <c r="AF757" s="228"/>
      <c r="AG757" s="228"/>
      <c r="AH757" s="228"/>
      <c r="AI757" s="228"/>
      <c r="AJ757" s="228"/>
      <c r="AK757" s="228"/>
      <c r="AL757" s="228"/>
      <c r="AM757" s="228"/>
      <c r="AN757" s="228"/>
      <c r="AO757" s="228"/>
      <c r="AP757" s="228"/>
      <c r="AQ757" s="228"/>
      <c r="AR757" s="228"/>
      <c r="AS757" s="228"/>
      <c r="AT757" s="228"/>
      <c r="AU757" s="228"/>
      <c r="AV757" s="228"/>
      <c r="AW757" s="228"/>
      <c r="AX757" s="228"/>
      <c r="AY757" s="228"/>
      <c r="AZ757" s="228"/>
      <c r="BA757" s="228"/>
      <c r="BB757" s="228"/>
      <c r="BC757" s="228"/>
      <c r="BD757" s="228"/>
      <c r="BE757" s="228"/>
      <c r="BF757" s="228"/>
      <c r="BG757" s="228"/>
      <c r="BH757" s="228"/>
      <c r="BI757" s="228"/>
      <c r="BJ757" s="228"/>
      <c r="BK757" s="228"/>
      <c r="BL757" s="228"/>
      <c r="BM757" s="229">
        <v>108</v>
      </c>
    </row>
    <row r="758" spans="1:65">
      <c r="A758" s="30"/>
      <c r="B758" s="19">
        <v>1</v>
      </c>
      <c r="C758" s="9">
        <v>6</v>
      </c>
      <c r="D758" s="242">
        <v>20.7</v>
      </c>
      <c r="E758" s="230">
        <v>22.7</v>
      </c>
      <c r="F758" s="230">
        <v>24.48</v>
      </c>
      <c r="G758" s="230">
        <v>24</v>
      </c>
      <c r="H758" s="230">
        <v>25.39</v>
      </c>
      <c r="I758" s="230">
        <v>22.1</v>
      </c>
      <c r="J758" s="230">
        <v>22.774318936100638</v>
      </c>
      <c r="K758" s="230">
        <v>22</v>
      </c>
      <c r="L758" s="230">
        <v>23.4</v>
      </c>
      <c r="M758" s="242">
        <v>30.7</v>
      </c>
      <c r="N758" s="230">
        <v>23.9</v>
      </c>
      <c r="O758" s="242">
        <v>28.971363677362501</v>
      </c>
      <c r="P758" s="230">
        <v>23.5</v>
      </c>
      <c r="Q758" s="242">
        <v>36.590000000000003</v>
      </c>
      <c r="R758" s="230">
        <v>21.4</v>
      </c>
      <c r="S758" s="227"/>
      <c r="T758" s="228"/>
      <c r="U758" s="228"/>
      <c r="V758" s="228"/>
      <c r="W758" s="228"/>
      <c r="X758" s="228"/>
      <c r="Y758" s="228"/>
      <c r="Z758" s="228"/>
      <c r="AA758" s="228"/>
      <c r="AB758" s="228"/>
      <c r="AC758" s="228"/>
      <c r="AD758" s="228"/>
      <c r="AE758" s="228"/>
      <c r="AF758" s="228"/>
      <c r="AG758" s="228"/>
      <c r="AH758" s="228"/>
      <c r="AI758" s="228"/>
      <c r="AJ758" s="228"/>
      <c r="AK758" s="228"/>
      <c r="AL758" s="228"/>
      <c r="AM758" s="228"/>
      <c r="AN758" s="228"/>
      <c r="AO758" s="228"/>
      <c r="AP758" s="228"/>
      <c r="AQ758" s="228"/>
      <c r="AR758" s="228"/>
      <c r="AS758" s="228"/>
      <c r="AT758" s="228"/>
      <c r="AU758" s="228"/>
      <c r="AV758" s="228"/>
      <c r="AW758" s="228"/>
      <c r="AX758" s="228"/>
      <c r="AY758" s="228"/>
      <c r="AZ758" s="228"/>
      <c r="BA758" s="228"/>
      <c r="BB758" s="228"/>
      <c r="BC758" s="228"/>
      <c r="BD758" s="228"/>
      <c r="BE758" s="228"/>
      <c r="BF758" s="228"/>
      <c r="BG758" s="228"/>
      <c r="BH758" s="228"/>
      <c r="BI758" s="228"/>
      <c r="BJ758" s="228"/>
      <c r="BK758" s="228"/>
      <c r="BL758" s="228"/>
      <c r="BM758" s="231"/>
    </row>
    <row r="759" spans="1:65">
      <c r="A759" s="30"/>
      <c r="B759" s="20" t="s">
        <v>258</v>
      </c>
      <c r="C759" s="12"/>
      <c r="D759" s="232">
        <v>19.916666666666668</v>
      </c>
      <c r="E759" s="232">
        <v>22.733333333333334</v>
      </c>
      <c r="F759" s="232">
        <v>24.178333333333331</v>
      </c>
      <c r="G759" s="232">
        <v>22.950000000000003</v>
      </c>
      <c r="H759" s="232">
        <v>25.141666666666669</v>
      </c>
      <c r="I759" s="232">
        <v>22.483333333333334</v>
      </c>
      <c r="J759" s="232">
        <v>22.932978567230702</v>
      </c>
      <c r="K759" s="232">
        <v>22.683333333333334</v>
      </c>
      <c r="L759" s="232">
        <v>23.616666666666671</v>
      </c>
      <c r="M759" s="232">
        <v>30.183333333333334</v>
      </c>
      <c r="N759" s="232">
        <v>23.150000000000002</v>
      </c>
      <c r="O759" s="232">
        <v>28.916894992994731</v>
      </c>
      <c r="P759" s="232">
        <v>23.966666666666669</v>
      </c>
      <c r="Q759" s="232">
        <v>35.851666666666667</v>
      </c>
      <c r="R759" s="232">
        <v>20.75</v>
      </c>
      <c r="S759" s="227"/>
      <c r="T759" s="228"/>
      <c r="U759" s="228"/>
      <c r="V759" s="228"/>
      <c r="W759" s="228"/>
      <c r="X759" s="228"/>
      <c r="Y759" s="228"/>
      <c r="Z759" s="228"/>
      <c r="AA759" s="228"/>
      <c r="AB759" s="228"/>
      <c r="AC759" s="228"/>
      <c r="AD759" s="228"/>
      <c r="AE759" s="228"/>
      <c r="AF759" s="228"/>
      <c r="AG759" s="228"/>
      <c r="AH759" s="228"/>
      <c r="AI759" s="228"/>
      <c r="AJ759" s="228"/>
      <c r="AK759" s="228"/>
      <c r="AL759" s="228"/>
      <c r="AM759" s="228"/>
      <c r="AN759" s="228"/>
      <c r="AO759" s="228"/>
      <c r="AP759" s="228"/>
      <c r="AQ759" s="228"/>
      <c r="AR759" s="228"/>
      <c r="AS759" s="228"/>
      <c r="AT759" s="228"/>
      <c r="AU759" s="228"/>
      <c r="AV759" s="228"/>
      <c r="AW759" s="228"/>
      <c r="AX759" s="228"/>
      <c r="AY759" s="228"/>
      <c r="AZ759" s="228"/>
      <c r="BA759" s="228"/>
      <c r="BB759" s="228"/>
      <c r="BC759" s="228"/>
      <c r="BD759" s="228"/>
      <c r="BE759" s="228"/>
      <c r="BF759" s="228"/>
      <c r="BG759" s="228"/>
      <c r="BH759" s="228"/>
      <c r="BI759" s="228"/>
      <c r="BJ759" s="228"/>
      <c r="BK759" s="228"/>
      <c r="BL759" s="228"/>
      <c r="BM759" s="231"/>
    </row>
    <row r="760" spans="1:65">
      <c r="A760" s="30"/>
      <c r="B760" s="3" t="s">
        <v>259</v>
      </c>
      <c r="C760" s="29"/>
      <c r="D760" s="230">
        <v>19.850000000000001</v>
      </c>
      <c r="E760" s="230">
        <v>22.7</v>
      </c>
      <c r="F760" s="230">
        <v>24.344999999999999</v>
      </c>
      <c r="G760" s="230">
        <v>22.65</v>
      </c>
      <c r="H760" s="230">
        <v>25.15</v>
      </c>
      <c r="I760" s="230">
        <v>22.6</v>
      </c>
      <c r="J760" s="230">
        <v>22.840458564063546</v>
      </c>
      <c r="K760" s="230">
        <v>22.6</v>
      </c>
      <c r="L760" s="230">
        <v>23.6</v>
      </c>
      <c r="M760" s="230">
        <v>30.200000000000003</v>
      </c>
      <c r="N760" s="230">
        <v>23.200000000000003</v>
      </c>
      <c r="O760" s="230">
        <v>28.919111833947447</v>
      </c>
      <c r="P760" s="230">
        <v>23.950000000000003</v>
      </c>
      <c r="Q760" s="230">
        <v>35.78</v>
      </c>
      <c r="R760" s="230">
        <v>20.75</v>
      </c>
      <c r="S760" s="227"/>
      <c r="T760" s="228"/>
      <c r="U760" s="228"/>
      <c r="V760" s="228"/>
      <c r="W760" s="228"/>
      <c r="X760" s="228"/>
      <c r="Y760" s="228"/>
      <c r="Z760" s="228"/>
      <c r="AA760" s="228"/>
      <c r="AB760" s="228"/>
      <c r="AC760" s="228"/>
      <c r="AD760" s="228"/>
      <c r="AE760" s="228"/>
      <c r="AF760" s="228"/>
      <c r="AG760" s="228"/>
      <c r="AH760" s="228"/>
      <c r="AI760" s="228"/>
      <c r="AJ760" s="228"/>
      <c r="AK760" s="228"/>
      <c r="AL760" s="228"/>
      <c r="AM760" s="228"/>
      <c r="AN760" s="228"/>
      <c r="AO760" s="228"/>
      <c r="AP760" s="228"/>
      <c r="AQ760" s="228"/>
      <c r="AR760" s="228"/>
      <c r="AS760" s="228"/>
      <c r="AT760" s="228"/>
      <c r="AU760" s="228"/>
      <c r="AV760" s="228"/>
      <c r="AW760" s="228"/>
      <c r="AX760" s="228"/>
      <c r="AY760" s="228"/>
      <c r="AZ760" s="228"/>
      <c r="BA760" s="228"/>
      <c r="BB760" s="228"/>
      <c r="BC760" s="228"/>
      <c r="BD760" s="228"/>
      <c r="BE760" s="228"/>
      <c r="BF760" s="228"/>
      <c r="BG760" s="228"/>
      <c r="BH760" s="228"/>
      <c r="BI760" s="228"/>
      <c r="BJ760" s="228"/>
      <c r="BK760" s="228"/>
      <c r="BL760" s="228"/>
      <c r="BM760" s="231"/>
    </row>
    <row r="761" spans="1:65">
      <c r="A761" s="30"/>
      <c r="B761" s="3" t="s">
        <v>260</v>
      </c>
      <c r="C761" s="29"/>
      <c r="D761" s="24">
        <v>0.63060817205826536</v>
      </c>
      <c r="E761" s="24">
        <v>0.28751811537130439</v>
      </c>
      <c r="F761" s="24">
        <v>0.51588435396575738</v>
      </c>
      <c r="G761" s="24">
        <v>0.56480084985771706</v>
      </c>
      <c r="H761" s="24">
        <v>0.25111086528994842</v>
      </c>
      <c r="I761" s="24">
        <v>0.85887523346913819</v>
      </c>
      <c r="J761" s="24">
        <v>0.28607637012024956</v>
      </c>
      <c r="K761" s="24">
        <v>0.63691967049751808</v>
      </c>
      <c r="L761" s="24">
        <v>0.4020779360604948</v>
      </c>
      <c r="M761" s="24">
        <v>0.32506409624359717</v>
      </c>
      <c r="N761" s="24">
        <v>0.53572380943915432</v>
      </c>
      <c r="O761" s="24">
        <v>5.8020474198889331E-2</v>
      </c>
      <c r="P761" s="24">
        <v>0.44572039067858127</v>
      </c>
      <c r="Q761" s="24">
        <v>0.43250048169530109</v>
      </c>
      <c r="R761" s="24">
        <v>0.36742346141747678</v>
      </c>
      <c r="S761" s="155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86</v>
      </c>
      <c r="C762" s="29"/>
      <c r="D762" s="13">
        <v>3.1662334998741354E-2</v>
      </c>
      <c r="E762" s="13">
        <v>1.2647424429822774E-2</v>
      </c>
      <c r="F762" s="13">
        <v>2.133663833869542E-2</v>
      </c>
      <c r="G762" s="13">
        <v>2.4610058817329715E-2</v>
      </c>
      <c r="H762" s="13">
        <v>9.9878368693383512E-3</v>
      </c>
      <c r="I762" s="13">
        <v>3.8200529286989096E-2</v>
      </c>
      <c r="J762" s="13">
        <v>1.2474453297969267E-2</v>
      </c>
      <c r="K762" s="13">
        <v>2.8078751087326291E-2</v>
      </c>
      <c r="L762" s="13">
        <v>1.7025177250267948E-2</v>
      </c>
      <c r="M762" s="13">
        <v>1.0769655314531104E-2</v>
      </c>
      <c r="N762" s="13">
        <v>2.3141417254391113E-2</v>
      </c>
      <c r="O762" s="13">
        <v>2.0064558872225076E-3</v>
      </c>
      <c r="P762" s="13">
        <v>1.8597512823862915E-2</v>
      </c>
      <c r="Q762" s="13">
        <v>1.2063608805596237E-2</v>
      </c>
      <c r="R762" s="13">
        <v>1.7707154767107314E-2</v>
      </c>
      <c r="S762" s="155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261</v>
      </c>
      <c r="C763" s="29"/>
      <c r="D763" s="13">
        <v>-0.13945360338578394</v>
      </c>
      <c r="E763" s="13">
        <v>-1.7752899596827798E-2</v>
      </c>
      <c r="F763" s="13">
        <v>4.4681721814429309E-2</v>
      </c>
      <c r="G763" s="13">
        <v>-8.3913069976773169E-3</v>
      </c>
      <c r="H763" s="13">
        <v>8.6304802755267751E-2</v>
      </c>
      <c r="I763" s="13">
        <v>-2.8554737211232251E-2</v>
      </c>
      <c r="J763" s="13">
        <v>-9.126758008631275E-3</v>
      </c>
      <c r="K763" s="13">
        <v>-1.9913267119708755E-2</v>
      </c>
      <c r="L763" s="13">
        <v>2.0413593307401223E-2</v>
      </c>
      <c r="M763" s="13">
        <v>0.30414186131242271</v>
      </c>
      <c r="N763" s="13">
        <v>2.5016309384628954E-4</v>
      </c>
      <c r="O763" s="13">
        <v>0.24942241610844929</v>
      </c>
      <c r="P763" s="13">
        <v>3.5536165967567257E-2</v>
      </c>
      <c r="Q763" s="13">
        <v>0.54905552615635167</v>
      </c>
      <c r="R763" s="13">
        <v>-0.10344747800443599</v>
      </c>
      <c r="S763" s="155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46" t="s">
        <v>262</v>
      </c>
      <c r="C764" s="47"/>
      <c r="D764" s="45">
        <v>2.67</v>
      </c>
      <c r="E764" s="45">
        <v>0.34</v>
      </c>
      <c r="F764" s="45">
        <v>0.85</v>
      </c>
      <c r="G764" s="45">
        <v>0.17</v>
      </c>
      <c r="H764" s="45">
        <v>1.64</v>
      </c>
      <c r="I764" s="45">
        <v>0.55000000000000004</v>
      </c>
      <c r="J764" s="45">
        <v>0.18</v>
      </c>
      <c r="K764" s="45">
        <v>0.39</v>
      </c>
      <c r="L764" s="45">
        <v>0.39</v>
      </c>
      <c r="M764" s="45">
        <v>5.81</v>
      </c>
      <c r="N764" s="45">
        <v>0</v>
      </c>
      <c r="O764" s="45">
        <v>4.76</v>
      </c>
      <c r="P764" s="45">
        <v>0.67</v>
      </c>
      <c r="Q764" s="45">
        <v>10.49</v>
      </c>
      <c r="R764" s="45">
        <v>1.98</v>
      </c>
      <c r="S764" s="155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BM765" s="55"/>
    </row>
    <row r="766" spans="1:65" ht="15">
      <c r="B766" s="8" t="s">
        <v>535</v>
      </c>
      <c r="BM766" s="28" t="s">
        <v>66</v>
      </c>
    </row>
    <row r="767" spans="1:65" ht="15">
      <c r="A767" s="25" t="s">
        <v>59</v>
      </c>
      <c r="B767" s="18" t="s">
        <v>110</v>
      </c>
      <c r="C767" s="15" t="s">
        <v>111</v>
      </c>
      <c r="D767" s="16" t="s">
        <v>225</v>
      </c>
      <c r="E767" s="17" t="s">
        <v>225</v>
      </c>
      <c r="F767" s="17" t="s">
        <v>225</v>
      </c>
      <c r="G767" s="17" t="s">
        <v>225</v>
      </c>
      <c r="H767" s="17" t="s">
        <v>225</v>
      </c>
      <c r="I767" s="17" t="s">
        <v>225</v>
      </c>
      <c r="J767" s="17" t="s">
        <v>225</v>
      </c>
      <c r="K767" s="17" t="s">
        <v>225</v>
      </c>
      <c r="L767" s="17" t="s">
        <v>225</v>
      </c>
      <c r="M767" s="17" t="s">
        <v>225</v>
      </c>
      <c r="N767" s="17" t="s">
        <v>225</v>
      </c>
      <c r="O767" s="17" t="s">
        <v>225</v>
      </c>
      <c r="P767" s="155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 t="s">
        <v>226</v>
      </c>
      <c r="C768" s="9" t="s">
        <v>226</v>
      </c>
      <c r="D768" s="153" t="s">
        <v>228</v>
      </c>
      <c r="E768" s="154" t="s">
        <v>229</v>
      </c>
      <c r="F768" s="154" t="s">
        <v>233</v>
      </c>
      <c r="G768" s="154" t="s">
        <v>236</v>
      </c>
      <c r="H768" s="154" t="s">
        <v>238</v>
      </c>
      <c r="I768" s="154" t="s">
        <v>239</v>
      </c>
      <c r="J768" s="154" t="s">
        <v>241</v>
      </c>
      <c r="K768" s="154" t="s">
        <v>242</v>
      </c>
      <c r="L768" s="154" t="s">
        <v>243</v>
      </c>
      <c r="M768" s="154" t="s">
        <v>244</v>
      </c>
      <c r="N768" s="154" t="s">
        <v>247</v>
      </c>
      <c r="O768" s="154" t="s">
        <v>249</v>
      </c>
      <c r="P768" s="155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 t="s">
        <v>3</v>
      </c>
    </row>
    <row r="769" spans="1:65">
      <c r="A769" s="30"/>
      <c r="B769" s="19"/>
      <c r="C769" s="9"/>
      <c r="D769" s="10" t="s">
        <v>266</v>
      </c>
      <c r="E769" s="11" t="s">
        <v>287</v>
      </c>
      <c r="F769" s="11" t="s">
        <v>266</v>
      </c>
      <c r="G769" s="11" t="s">
        <v>266</v>
      </c>
      <c r="H769" s="11" t="s">
        <v>287</v>
      </c>
      <c r="I769" s="11" t="s">
        <v>266</v>
      </c>
      <c r="J769" s="11" t="s">
        <v>266</v>
      </c>
      <c r="K769" s="11" t="s">
        <v>266</v>
      </c>
      <c r="L769" s="11" t="s">
        <v>287</v>
      </c>
      <c r="M769" s="11" t="s">
        <v>287</v>
      </c>
      <c r="N769" s="11" t="s">
        <v>287</v>
      </c>
      <c r="O769" s="11" t="s">
        <v>266</v>
      </c>
      <c r="P769" s="155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3</v>
      </c>
    </row>
    <row r="770" spans="1:65">
      <c r="A770" s="30"/>
      <c r="B770" s="19"/>
      <c r="C770" s="9"/>
      <c r="D770" s="26" t="s">
        <v>289</v>
      </c>
      <c r="E770" s="26" t="s">
        <v>290</v>
      </c>
      <c r="F770" s="26" t="s">
        <v>291</v>
      </c>
      <c r="G770" s="26" t="s">
        <v>117</v>
      </c>
      <c r="H770" s="26" t="s">
        <v>291</v>
      </c>
      <c r="I770" s="26" t="s">
        <v>289</v>
      </c>
      <c r="J770" s="26" t="s">
        <v>291</v>
      </c>
      <c r="K770" s="26" t="s">
        <v>291</v>
      </c>
      <c r="L770" s="26" t="s">
        <v>293</v>
      </c>
      <c r="M770" s="26" t="s">
        <v>290</v>
      </c>
      <c r="N770" s="26" t="s">
        <v>290</v>
      </c>
      <c r="O770" s="26" t="s">
        <v>293</v>
      </c>
      <c r="P770" s="155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3</v>
      </c>
    </row>
    <row r="771" spans="1:65">
      <c r="A771" s="30"/>
      <c r="B771" s="18">
        <v>1</v>
      </c>
      <c r="C771" s="14">
        <v>1</v>
      </c>
      <c r="D771" s="236">
        <v>8.9999999999999993E-3</v>
      </c>
      <c r="E771" s="236" t="s">
        <v>105</v>
      </c>
      <c r="F771" s="234">
        <v>6.0000000000000001E-3</v>
      </c>
      <c r="G771" s="236">
        <v>4.0000000000000001E-3</v>
      </c>
      <c r="H771" s="234">
        <v>6.0000000000000001E-3</v>
      </c>
      <c r="I771" s="236" t="s">
        <v>105</v>
      </c>
      <c r="J771" s="234">
        <v>6.0000000000000001E-3</v>
      </c>
      <c r="K771" s="234">
        <v>6.0000000000000001E-3</v>
      </c>
      <c r="L771" s="236" t="s">
        <v>304</v>
      </c>
      <c r="M771" s="234">
        <v>5.0000000000000001E-3</v>
      </c>
      <c r="N771" s="234">
        <v>6.0000000000000001E-3</v>
      </c>
      <c r="O771" s="234">
        <v>7.0000000000000001E-3</v>
      </c>
      <c r="P771" s="214"/>
      <c r="Q771" s="215"/>
      <c r="R771" s="215"/>
      <c r="S771" s="215"/>
      <c r="T771" s="215"/>
      <c r="U771" s="215"/>
      <c r="V771" s="215"/>
      <c r="W771" s="215"/>
      <c r="X771" s="215"/>
      <c r="Y771" s="215"/>
      <c r="Z771" s="215"/>
      <c r="AA771" s="215"/>
      <c r="AB771" s="215"/>
      <c r="AC771" s="215"/>
      <c r="AD771" s="215"/>
      <c r="AE771" s="215"/>
      <c r="AF771" s="215"/>
      <c r="AG771" s="215"/>
      <c r="AH771" s="215"/>
      <c r="AI771" s="215"/>
      <c r="AJ771" s="215"/>
      <c r="AK771" s="215"/>
      <c r="AL771" s="215"/>
      <c r="AM771" s="215"/>
      <c r="AN771" s="215"/>
      <c r="AO771" s="215"/>
      <c r="AP771" s="215"/>
      <c r="AQ771" s="215"/>
      <c r="AR771" s="215"/>
      <c r="AS771" s="215"/>
      <c r="AT771" s="215"/>
      <c r="AU771" s="215"/>
      <c r="AV771" s="215"/>
      <c r="AW771" s="215"/>
      <c r="AX771" s="215"/>
      <c r="AY771" s="215"/>
      <c r="AZ771" s="215"/>
      <c r="BA771" s="215"/>
      <c r="BB771" s="215"/>
      <c r="BC771" s="215"/>
      <c r="BD771" s="215"/>
      <c r="BE771" s="215"/>
      <c r="BF771" s="215"/>
      <c r="BG771" s="215"/>
      <c r="BH771" s="215"/>
      <c r="BI771" s="215"/>
      <c r="BJ771" s="215"/>
      <c r="BK771" s="215"/>
      <c r="BL771" s="215"/>
      <c r="BM771" s="237">
        <v>1</v>
      </c>
    </row>
    <row r="772" spans="1:65">
      <c r="A772" s="30"/>
      <c r="B772" s="19">
        <v>1</v>
      </c>
      <c r="C772" s="9">
        <v>2</v>
      </c>
      <c r="D772" s="239">
        <v>8.9999999999999993E-3</v>
      </c>
      <c r="E772" s="239" t="s">
        <v>105</v>
      </c>
      <c r="F772" s="24">
        <v>6.0000000000000001E-3</v>
      </c>
      <c r="G772" s="239">
        <v>5.0000000000000001E-3</v>
      </c>
      <c r="H772" s="24">
        <v>7.0000000000000001E-3</v>
      </c>
      <c r="I772" s="239" t="s">
        <v>105</v>
      </c>
      <c r="J772" s="24">
        <v>7.0000000000000001E-3</v>
      </c>
      <c r="K772" s="24">
        <v>6.0000000000000001E-3</v>
      </c>
      <c r="L772" s="239" t="s">
        <v>304</v>
      </c>
      <c r="M772" s="24">
        <v>5.0000000000000001E-3</v>
      </c>
      <c r="N772" s="24">
        <v>5.0000000000000001E-3</v>
      </c>
      <c r="O772" s="24">
        <v>5.0000000000000001E-3</v>
      </c>
      <c r="P772" s="214"/>
      <c r="Q772" s="215"/>
      <c r="R772" s="215"/>
      <c r="S772" s="215"/>
      <c r="T772" s="215"/>
      <c r="U772" s="215"/>
      <c r="V772" s="215"/>
      <c r="W772" s="215"/>
      <c r="X772" s="215"/>
      <c r="Y772" s="215"/>
      <c r="Z772" s="215"/>
      <c r="AA772" s="215"/>
      <c r="AB772" s="215"/>
      <c r="AC772" s="215"/>
      <c r="AD772" s="215"/>
      <c r="AE772" s="215"/>
      <c r="AF772" s="215"/>
      <c r="AG772" s="215"/>
      <c r="AH772" s="215"/>
      <c r="AI772" s="215"/>
      <c r="AJ772" s="215"/>
      <c r="AK772" s="215"/>
      <c r="AL772" s="215"/>
      <c r="AM772" s="215"/>
      <c r="AN772" s="215"/>
      <c r="AO772" s="215"/>
      <c r="AP772" s="215"/>
      <c r="AQ772" s="215"/>
      <c r="AR772" s="215"/>
      <c r="AS772" s="215"/>
      <c r="AT772" s="215"/>
      <c r="AU772" s="215"/>
      <c r="AV772" s="215"/>
      <c r="AW772" s="215"/>
      <c r="AX772" s="215"/>
      <c r="AY772" s="215"/>
      <c r="AZ772" s="215"/>
      <c r="BA772" s="215"/>
      <c r="BB772" s="215"/>
      <c r="BC772" s="215"/>
      <c r="BD772" s="215"/>
      <c r="BE772" s="215"/>
      <c r="BF772" s="215"/>
      <c r="BG772" s="215"/>
      <c r="BH772" s="215"/>
      <c r="BI772" s="215"/>
      <c r="BJ772" s="215"/>
      <c r="BK772" s="215"/>
      <c r="BL772" s="215"/>
      <c r="BM772" s="237">
        <v>29</v>
      </c>
    </row>
    <row r="773" spans="1:65">
      <c r="A773" s="30"/>
      <c r="B773" s="19">
        <v>1</v>
      </c>
      <c r="C773" s="9">
        <v>3</v>
      </c>
      <c r="D773" s="239">
        <v>1.0999999999999999E-2</v>
      </c>
      <c r="E773" s="239" t="s">
        <v>105</v>
      </c>
      <c r="F773" s="24">
        <v>6.0000000000000001E-3</v>
      </c>
      <c r="G773" s="239">
        <v>5.0000000000000001E-3</v>
      </c>
      <c r="H773" s="24">
        <v>6.0000000000000001E-3</v>
      </c>
      <c r="I773" s="239" t="s">
        <v>105</v>
      </c>
      <c r="J773" s="24">
        <v>6.0000000000000001E-3</v>
      </c>
      <c r="K773" s="24">
        <v>6.0000000000000001E-3</v>
      </c>
      <c r="L773" s="239" t="s">
        <v>304</v>
      </c>
      <c r="M773" s="24">
        <v>6.0000000000000001E-3</v>
      </c>
      <c r="N773" s="24">
        <v>6.0000000000000001E-3</v>
      </c>
      <c r="O773" s="238">
        <v>8.0000000000000002E-3</v>
      </c>
      <c r="P773" s="214"/>
      <c r="Q773" s="215"/>
      <c r="R773" s="215"/>
      <c r="S773" s="215"/>
      <c r="T773" s="215"/>
      <c r="U773" s="215"/>
      <c r="V773" s="215"/>
      <c r="W773" s="215"/>
      <c r="X773" s="215"/>
      <c r="Y773" s="215"/>
      <c r="Z773" s="215"/>
      <c r="AA773" s="215"/>
      <c r="AB773" s="215"/>
      <c r="AC773" s="215"/>
      <c r="AD773" s="215"/>
      <c r="AE773" s="215"/>
      <c r="AF773" s="215"/>
      <c r="AG773" s="215"/>
      <c r="AH773" s="215"/>
      <c r="AI773" s="215"/>
      <c r="AJ773" s="215"/>
      <c r="AK773" s="215"/>
      <c r="AL773" s="215"/>
      <c r="AM773" s="215"/>
      <c r="AN773" s="215"/>
      <c r="AO773" s="215"/>
      <c r="AP773" s="215"/>
      <c r="AQ773" s="215"/>
      <c r="AR773" s="215"/>
      <c r="AS773" s="215"/>
      <c r="AT773" s="215"/>
      <c r="AU773" s="215"/>
      <c r="AV773" s="215"/>
      <c r="AW773" s="215"/>
      <c r="AX773" s="215"/>
      <c r="AY773" s="215"/>
      <c r="AZ773" s="215"/>
      <c r="BA773" s="215"/>
      <c r="BB773" s="215"/>
      <c r="BC773" s="215"/>
      <c r="BD773" s="215"/>
      <c r="BE773" s="215"/>
      <c r="BF773" s="215"/>
      <c r="BG773" s="215"/>
      <c r="BH773" s="215"/>
      <c r="BI773" s="215"/>
      <c r="BJ773" s="215"/>
      <c r="BK773" s="215"/>
      <c r="BL773" s="215"/>
      <c r="BM773" s="237">
        <v>16</v>
      </c>
    </row>
    <row r="774" spans="1:65">
      <c r="A774" s="30"/>
      <c r="B774" s="19">
        <v>1</v>
      </c>
      <c r="C774" s="9">
        <v>4</v>
      </c>
      <c r="D774" s="239">
        <v>1.0999999999999999E-2</v>
      </c>
      <c r="E774" s="239" t="s">
        <v>105</v>
      </c>
      <c r="F774" s="24">
        <v>6.0000000000000001E-3</v>
      </c>
      <c r="G774" s="239">
        <v>4.0000000000000001E-3</v>
      </c>
      <c r="H774" s="24">
        <v>6.0000000000000001E-3</v>
      </c>
      <c r="I774" s="239" t="s">
        <v>105</v>
      </c>
      <c r="J774" s="24">
        <v>6.0000000000000001E-3</v>
      </c>
      <c r="K774" s="24">
        <v>7.0000000000000001E-3</v>
      </c>
      <c r="L774" s="239" t="s">
        <v>304</v>
      </c>
      <c r="M774" s="24">
        <v>5.0000000000000001E-3</v>
      </c>
      <c r="N774" s="24">
        <v>6.0000000000000001E-3</v>
      </c>
      <c r="O774" s="24">
        <v>6.0000000000000001E-3</v>
      </c>
      <c r="P774" s="214"/>
      <c r="Q774" s="215"/>
      <c r="R774" s="215"/>
      <c r="S774" s="215"/>
      <c r="T774" s="215"/>
      <c r="U774" s="215"/>
      <c r="V774" s="215"/>
      <c r="W774" s="215"/>
      <c r="X774" s="215"/>
      <c r="Y774" s="215"/>
      <c r="Z774" s="215"/>
      <c r="AA774" s="215"/>
      <c r="AB774" s="215"/>
      <c r="AC774" s="215"/>
      <c r="AD774" s="215"/>
      <c r="AE774" s="215"/>
      <c r="AF774" s="215"/>
      <c r="AG774" s="215"/>
      <c r="AH774" s="215"/>
      <c r="AI774" s="215"/>
      <c r="AJ774" s="215"/>
      <c r="AK774" s="215"/>
      <c r="AL774" s="215"/>
      <c r="AM774" s="215"/>
      <c r="AN774" s="215"/>
      <c r="AO774" s="215"/>
      <c r="AP774" s="215"/>
      <c r="AQ774" s="215"/>
      <c r="AR774" s="215"/>
      <c r="AS774" s="215"/>
      <c r="AT774" s="215"/>
      <c r="AU774" s="215"/>
      <c r="AV774" s="215"/>
      <c r="AW774" s="215"/>
      <c r="AX774" s="215"/>
      <c r="AY774" s="215"/>
      <c r="AZ774" s="215"/>
      <c r="BA774" s="215"/>
      <c r="BB774" s="215"/>
      <c r="BC774" s="215"/>
      <c r="BD774" s="215"/>
      <c r="BE774" s="215"/>
      <c r="BF774" s="215"/>
      <c r="BG774" s="215"/>
      <c r="BH774" s="215"/>
      <c r="BI774" s="215"/>
      <c r="BJ774" s="215"/>
      <c r="BK774" s="215"/>
      <c r="BL774" s="215"/>
      <c r="BM774" s="237">
        <v>5.9047619047619048E-3</v>
      </c>
    </row>
    <row r="775" spans="1:65">
      <c r="A775" s="30"/>
      <c r="B775" s="19">
        <v>1</v>
      </c>
      <c r="C775" s="9">
        <v>5</v>
      </c>
      <c r="D775" s="239">
        <v>1.0999999999999999E-2</v>
      </c>
      <c r="E775" s="239" t="s">
        <v>105</v>
      </c>
      <c r="F775" s="24">
        <v>6.0000000000000001E-3</v>
      </c>
      <c r="G775" s="239">
        <v>4.0000000000000001E-3</v>
      </c>
      <c r="H775" s="24">
        <v>6.0000000000000001E-3</v>
      </c>
      <c r="I775" s="239" t="s">
        <v>105</v>
      </c>
      <c r="J775" s="24">
        <v>6.0000000000000001E-3</v>
      </c>
      <c r="K775" s="24">
        <v>6.0000000000000001E-3</v>
      </c>
      <c r="L775" s="239" t="s">
        <v>304</v>
      </c>
      <c r="M775" s="239" t="s">
        <v>305</v>
      </c>
      <c r="N775" s="24">
        <v>6.0000000000000001E-3</v>
      </c>
      <c r="O775" s="24">
        <v>5.0000000000000001E-3</v>
      </c>
      <c r="P775" s="214"/>
      <c r="Q775" s="215"/>
      <c r="R775" s="215"/>
      <c r="S775" s="215"/>
      <c r="T775" s="215"/>
      <c r="U775" s="215"/>
      <c r="V775" s="215"/>
      <c r="W775" s="215"/>
      <c r="X775" s="215"/>
      <c r="Y775" s="215"/>
      <c r="Z775" s="215"/>
      <c r="AA775" s="215"/>
      <c r="AB775" s="215"/>
      <c r="AC775" s="215"/>
      <c r="AD775" s="215"/>
      <c r="AE775" s="215"/>
      <c r="AF775" s="215"/>
      <c r="AG775" s="215"/>
      <c r="AH775" s="215"/>
      <c r="AI775" s="215"/>
      <c r="AJ775" s="215"/>
      <c r="AK775" s="215"/>
      <c r="AL775" s="215"/>
      <c r="AM775" s="215"/>
      <c r="AN775" s="215"/>
      <c r="AO775" s="215"/>
      <c r="AP775" s="215"/>
      <c r="AQ775" s="215"/>
      <c r="AR775" s="215"/>
      <c r="AS775" s="215"/>
      <c r="AT775" s="215"/>
      <c r="AU775" s="215"/>
      <c r="AV775" s="215"/>
      <c r="AW775" s="215"/>
      <c r="AX775" s="215"/>
      <c r="AY775" s="215"/>
      <c r="AZ775" s="215"/>
      <c r="BA775" s="215"/>
      <c r="BB775" s="215"/>
      <c r="BC775" s="215"/>
      <c r="BD775" s="215"/>
      <c r="BE775" s="215"/>
      <c r="BF775" s="215"/>
      <c r="BG775" s="215"/>
      <c r="BH775" s="215"/>
      <c r="BI775" s="215"/>
      <c r="BJ775" s="215"/>
      <c r="BK775" s="215"/>
      <c r="BL775" s="215"/>
      <c r="BM775" s="237">
        <v>109</v>
      </c>
    </row>
    <row r="776" spans="1:65">
      <c r="A776" s="30"/>
      <c r="B776" s="19">
        <v>1</v>
      </c>
      <c r="C776" s="9">
        <v>6</v>
      </c>
      <c r="D776" s="239">
        <v>0.01</v>
      </c>
      <c r="E776" s="239" t="s">
        <v>105</v>
      </c>
      <c r="F776" s="24">
        <v>6.0000000000000001E-3</v>
      </c>
      <c r="G776" s="239">
        <v>5.0000000000000001E-3</v>
      </c>
      <c r="H776" s="24">
        <v>6.0000000000000001E-3</v>
      </c>
      <c r="I776" s="239" t="s">
        <v>105</v>
      </c>
      <c r="J776" s="24">
        <v>5.0000000000000001E-3</v>
      </c>
      <c r="K776" s="24">
        <v>6.0000000000000001E-3</v>
      </c>
      <c r="L776" s="239" t="s">
        <v>304</v>
      </c>
      <c r="M776" s="24">
        <v>6.0000000000000001E-3</v>
      </c>
      <c r="N776" s="24">
        <v>7.0000000000000001E-3</v>
      </c>
      <c r="O776" s="24">
        <v>5.0000000000000001E-3</v>
      </c>
      <c r="P776" s="214"/>
      <c r="Q776" s="215"/>
      <c r="R776" s="215"/>
      <c r="S776" s="215"/>
      <c r="T776" s="215"/>
      <c r="U776" s="215"/>
      <c r="V776" s="215"/>
      <c r="W776" s="215"/>
      <c r="X776" s="215"/>
      <c r="Y776" s="215"/>
      <c r="Z776" s="215"/>
      <c r="AA776" s="215"/>
      <c r="AB776" s="215"/>
      <c r="AC776" s="215"/>
      <c r="AD776" s="215"/>
      <c r="AE776" s="215"/>
      <c r="AF776" s="215"/>
      <c r="AG776" s="215"/>
      <c r="AH776" s="215"/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15"/>
      <c r="AT776" s="215"/>
      <c r="AU776" s="215"/>
      <c r="AV776" s="215"/>
      <c r="AW776" s="215"/>
      <c r="AX776" s="215"/>
      <c r="AY776" s="215"/>
      <c r="AZ776" s="215"/>
      <c r="BA776" s="215"/>
      <c r="BB776" s="215"/>
      <c r="BC776" s="215"/>
      <c r="BD776" s="215"/>
      <c r="BE776" s="215"/>
      <c r="BF776" s="215"/>
      <c r="BG776" s="215"/>
      <c r="BH776" s="215"/>
      <c r="BI776" s="215"/>
      <c r="BJ776" s="215"/>
      <c r="BK776" s="215"/>
      <c r="BL776" s="215"/>
      <c r="BM776" s="56"/>
    </row>
    <row r="777" spans="1:65">
      <c r="A777" s="30"/>
      <c r="B777" s="20" t="s">
        <v>258</v>
      </c>
      <c r="C777" s="12"/>
      <c r="D777" s="240">
        <v>1.0166666666666666E-2</v>
      </c>
      <c r="E777" s="240" t="s">
        <v>621</v>
      </c>
      <c r="F777" s="240">
        <v>5.9999999999999993E-3</v>
      </c>
      <c r="G777" s="240">
        <v>4.5000000000000005E-3</v>
      </c>
      <c r="H777" s="240">
        <v>6.1666666666666667E-3</v>
      </c>
      <c r="I777" s="240" t="s">
        <v>621</v>
      </c>
      <c r="J777" s="240">
        <v>5.9999999999999993E-3</v>
      </c>
      <c r="K777" s="240">
        <v>6.1666666666666667E-3</v>
      </c>
      <c r="L777" s="240" t="s">
        <v>621</v>
      </c>
      <c r="M777" s="240">
        <v>5.4000000000000003E-3</v>
      </c>
      <c r="N777" s="240">
        <v>5.9999999999999993E-3</v>
      </c>
      <c r="O777" s="240">
        <v>6.000000000000001E-3</v>
      </c>
      <c r="P777" s="214"/>
      <c r="Q777" s="215"/>
      <c r="R777" s="215"/>
      <c r="S777" s="215"/>
      <c r="T777" s="215"/>
      <c r="U777" s="215"/>
      <c r="V777" s="215"/>
      <c r="W777" s="215"/>
      <c r="X777" s="215"/>
      <c r="Y777" s="215"/>
      <c r="Z777" s="215"/>
      <c r="AA777" s="215"/>
      <c r="AB777" s="215"/>
      <c r="AC777" s="215"/>
      <c r="AD777" s="215"/>
      <c r="AE777" s="215"/>
      <c r="AF777" s="215"/>
      <c r="AG777" s="215"/>
      <c r="AH777" s="215"/>
      <c r="AI777" s="215"/>
      <c r="AJ777" s="215"/>
      <c r="AK777" s="215"/>
      <c r="AL777" s="215"/>
      <c r="AM777" s="215"/>
      <c r="AN777" s="215"/>
      <c r="AO777" s="215"/>
      <c r="AP777" s="215"/>
      <c r="AQ777" s="215"/>
      <c r="AR777" s="215"/>
      <c r="AS777" s="215"/>
      <c r="AT777" s="215"/>
      <c r="AU777" s="215"/>
      <c r="AV777" s="215"/>
      <c r="AW777" s="215"/>
      <c r="AX777" s="215"/>
      <c r="AY777" s="215"/>
      <c r="AZ777" s="215"/>
      <c r="BA777" s="215"/>
      <c r="BB777" s="215"/>
      <c r="BC777" s="215"/>
      <c r="BD777" s="215"/>
      <c r="BE777" s="215"/>
      <c r="BF777" s="215"/>
      <c r="BG777" s="215"/>
      <c r="BH777" s="215"/>
      <c r="BI777" s="215"/>
      <c r="BJ777" s="215"/>
      <c r="BK777" s="215"/>
      <c r="BL777" s="215"/>
      <c r="BM777" s="56"/>
    </row>
    <row r="778" spans="1:65">
      <c r="A778" s="30"/>
      <c r="B778" s="3" t="s">
        <v>259</v>
      </c>
      <c r="C778" s="29"/>
      <c r="D778" s="24">
        <v>1.0499999999999999E-2</v>
      </c>
      <c r="E778" s="24" t="s">
        <v>621</v>
      </c>
      <c r="F778" s="24">
        <v>6.0000000000000001E-3</v>
      </c>
      <c r="G778" s="24">
        <v>4.5000000000000005E-3</v>
      </c>
      <c r="H778" s="24">
        <v>6.0000000000000001E-3</v>
      </c>
      <c r="I778" s="24" t="s">
        <v>621</v>
      </c>
      <c r="J778" s="24">
        <v>6.0000000000000001E-3</v>
      </c>
      <c r="K778" s="24">
        <v>6.0000000000000001E-3</v>
      </c>
      <c r="L778" s="24" t="s">
        <v>621</v>
      </c>
      <c r="M778" s="24">
        <v>5.0000000000000001E-3</v>
      </c>
      <c r="N778" s="24">
        <v>6.0000000000000001E-3</v>
      </c>
      <c r="O778" s="24">
        <v>5.4999999999999997E-3</v>
      </c>
      <c r="P778" s="214"/>
      <c r="Q778" s="215"/>
      <c r="R778" s="215"/>
      <c r="S778" s="215"/>
      <c r="T778" s="215"/>
      <c r="U778" s="215"/>
      <c r="V778" s="215"/>
      <c r="W778" s="215"/>
      <c r="X778" s="215"/>
      <c r="Y778" s="215"/>
      <c r="Z778" s="215"/>
      <c r="AA778" s="215"/>
      <c r="AB778" s="215"/>
      <c r="AC778" s="215"/>
      <c r="AD778" s="215"/>
      <c r="AE778" s="215"/>
      <c r="AF778" s="215"/>
      <c r="AG778" s="215"/>
      <c r="AH778" s="215"/>
      <c r="AI778" s="215"/>
      <c r="AJ778" s="215"/>
      <c r="AK778" s="215"/>
      <c r="AL778" s="215"/>
      <c r="AM778" s="215"/>
      <c r="AN778" s="215"/>
      <c r="AO778" s="215"/>
      <c r="AP778" s="215"/>
      <c r="AQ778" s="215"/>
      <c r="AR778" s="215"/>
      <c r="AS778" s="215"/>
      <c r="AT778" s="215"/>
      <c r="AU778" s="215"/>
      <c r="AV778" s="215"/>
      <c r="AW778" s="215"/>
      <c r="AX778" s="215"/>
      <c r="AY778" s="215"/>
      <c r="AZ778" s="215"/>
      <c r="BA778" s="215"/>
      <c r="BB778" s="215"/>
      <c r="BC778" s="215"/>
      <c r="BD778" s="215"/>
      <c r="BE778" s="215"/>
      <c r="BF778" s="215"/>
      <c r="BG778" s="215"/>
      <c r="BH778" s="215"/>
      <c r="BI778" s="215"/>
      <c r="BJ778" s="215"/>
      <c r="BK778" s="215"/>
      <c r="BL778" s="215"/>
      <c r="BM778" s="56"/>
    </row>
    <row r="779" spans="1:65">
      <c r="A779" s="30"/>
      <c r="B779" s="3" t="s">
        <v>260</v>
      </c>
      <c r="C779" s="29"/>
      <c r="D779" s="24">
        <v>9.8319208025017492E-4</v>
      </c>
      <c r="E779" s="24" t="s">
        <v>621</v>
      </c>
      <c r="F779" s="24">
        <v>9.501471788262683E-19</v>
      </c>
      <c r="G779" s="24">
        <v>5.4772255750516611E-4</v>
      </c>
      <c r="H779" s="24">
        <v>4.0824829046386308E-4</v>
      </c>
      <c r="I779" s="24" t="s">
        <v>621</v>
      </c>
      <c r="J779" s="24">
        <v>6.3245553203367599E-4</v>
      </c>
      <c r="K779" s="24">
        <v>4.0824829046386303E-4</v>
      </c>
      <c r="L779" s="24" t="s">
        <v>621</v>
      </c>
      <c r="M779" s="24">
        <v>5.4772255750516611E-4</v>
      </c>
      <c r="N779" s="24">
        <v>6.3245553203367599E-4</v>
      </c>
      <c r="O779" s="24">
        <v>1.264911064067352E-3</v>
      </c>
      <c r="P779" s="214"/>
      <c r="Q779" s="215"/>
      <c r="R779" s="215"/>
      <c r="S779" s="215"/>
      <c r="T779" s="215"/>
      <c r="U779" s="215"/>
      <c r="V779" s="215"/>
      <c r="W779" s="215"/>
      <c r="X779" s="215"/>
      <c r="Y779" s="215"/>
      <c r="Z779" s="215"/>
      <c r="AA779" s="215"/>
      <c r="AB779" s="215"/>
      <c r="AC779" s="215"/>
      <c r="AD779" s="215"/>
      <c r="AE779" s="215"/>
      <c r="AF779" s="215"/>
      <c r="AG779" s="215"/>
      <c r="AH779" s="215"/>
      <c r="AI779" s="215"/>
      <c r="AJ779" s="215"/>
      <c r="AK779" s="215"/>
      <c r="AL779" s="215"/>
      <c r="AM779" s="215"/>
      <c r="AN779" s="215"/>
      <c r="AO779" s="215"/>
      <c r="AP779" s="215"/>
      <c r="AQ779" s="215"/>
      <c r="AR779" s="215"/>
      <c r="AS779" s="215"/>
      <c r="AT779" s="215"/>
      <c r="AU779" s="215"/>
      <c r="AV779" s="215"/>
      <c r="AW779" s="215"/>
      <c r="AX779" s="215"/>
      <c r="AY779" s="215"/>
      <c r="AZ779" s="215"/>
      <c r="BA779" s="215"/>
      <c r="BB779" s="215"/>
      <c r="BC779" s="215"/>
      <c r="BD779" s="215"/>
      <c r="BE779" s="215"/>
      <c r="BF779" s="215"/>
      <c r="BG779" s="215"/>
      <c r="BH779" s="215"/>
      <c r="BI779" s="215"/>
      <c r="BJ779" s="215"/>
      <c r="BK779" s="215"/>
      <c r="BL779" s="215"/>
      <c r="BM779" s="56"/>
    </row>
    <row r="780" spans="1:65">
      <c r="A780" s="30"/>
      <c r="B780" s="3" t="s">
        <v>86</v>
      </c>
      <c r="C780" s="29"/>
      <c r="D780" s="13">
        <v>9.6707417729525402E-2</v>
      </c>
      <c r="E780" s="13" t="s">
        <v>621</v>
      </c>
      <c r="F780" s="13">
        <v>1.583578631377114E-16</v>
      </c>
      <c r="G780" s="13">
        <v>0.1217161238900369</v>
      </c>
      <c r="H780" s="13">
        <v>6.6202425480626451E-2</v>
      </c>
      <c r="I780" s="13" t="s">
        <v>621</v>
      </c>
      <c r="J780" s="13">
        <v>0.10540925533894602</v>
      </c>
      <c r="K780" s="13">
        <v>6.6202425480626437E-2</v>
      </c>
      <c r="L780" s="13" t="s">
        <v>621</v>
      </c>
      <c r="M780" s="13">
        <v>0.10143010324169742</v>
      </c>
      <c r="N780" s="13">
        <v>0.10540925533894602</v>
      </c>
      <c r="O780" s="13">
        <v>0.21081851067789195</v>
      </c>
      <c r="P780" s="155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261</v>
      </c>
      <c r="C781" s="29"/>
      <c r="D781" s="13">
        <v>0.72177419354838701</v>
      </c>
      <c r="E781" s="13" t="s">
        <v>621</v>
      </c>
      <c r="F781" s="13">
        <v>1.612903225806428E-2</v>
      </c>
      <c r="G781" s="13">
        <v>-0.23790322580645151</v>
      </c>
      <c r="H781" s="13">
        <v>4.4354838709677491E-2</v>
      </c>
      <c r="I781" s="13" t="s">
        <v>621</v>
      </c>
      <c r="J781" s="13">
        <v>1.612903225806428E-2</v>
      </c>
      <c r="K781" s="13">
        <v>4.4354838709677491E-2</v>
      </c>
      <c r="L781" s="13" t="s">
        <v>621</v>
      </c>
      <c r="M781" s="13">
        <v>-8.5483870967741904E-2</v>
      </c>
      <c r="N781" s="13">
        <v>1.612903225806428E-2</v>
      </c>
      <c r="O781" s="13">
        <v>1.6129032258064724E-2</v>
      </c>
      <c r="P781" s="155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46" t="s">
        <v>262</v>
      </c>
      <c r="C782" s="47"/>
      <c r="D782" s="45">
        <v>4.5</v>
      </c>
      <c r="E782" s="45">
        <v>47.47</v>
      </c>
      <c r="F782" s="45">
        <v>0</v>
      </c>
      <c r="G782" s="45">
        <v>1.62</v>
      </c>
      <c r="H782" s="45">
        <v>0.18</v>
      </c>
      <c r="I782" s="45">
        <v>47.47</v>
      </c>
      <c r="J782" s="45">
        <v>0</v>
      </c>
      <c r="K782" s="45">
        <v>0.18</v>
      </c>
      <c r="L782" s="45">
        <v>5.93</v>
      </c>
      <c r="M782" s="45">
        <v>1.17</v>
      </c>
      <c r="N782" s="45">
        <v>0</v>
      </c>
      <c r="O782" s="45">
        <v>0</v>
      </c>
      <c r="P782" s="155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BM783" s="55"/>
    </row>
    <row r="784" spans="1:65" ht="15">
      <c r="B784" s="8" t="s">
        <v>536</v>
      </c>
      <c r="BM784" s="28" t="s">
        <v>66</v>
      </c>
    </row>
    <row r="785" spans="1:65" ht="15">
      <c r="A785" s="25" t="s">
        <v>60</v>
      </c>
      <c r="B785" s="18" t="s">
        <v>110</v>
      </c>
      <c r="C785" s="15" t="s">
        <v>111</v>
      </c>
      <c r="D785" s="16" t="s">
        <v>225</v>
      </c>
      <c r="E785" s="17" t="s">
        <v>225</v>
      </c>
      <c r="F785" s="17" t="s">
        <v>225</v>
      </c>
      <c r="G785" s="17" t="s">
        <v>225</v>
      </c>
      <c r="H785" s="17" t="s">
        <v>225</v>
      </c>
      <c r="I785" s="17" t="s">
        <v>225</v>
      </c>
      <c r="J785" s="17" t="s">
        <v>225</v>
      </c>
      <c r="K785" s="17" t="s">
        <v>225</v>
      </c>
      <c r="L785" s="17" t="s">
        <v>225</v>
      </c>
      <c r="M785" s="17" t="s">
        <v>225</v>
      </c>
      <c r="N785" s="17" t="s">
        <v>225</v>
      </c>
      <c r="O785" s="17" t="s">
        <v>225</v>
      </c>
      <c r="P785" s="17" t="s">
        <v>225</v>
      </c>
      <c r="Q785" s="17" t="s">
        <v>225</v>
      </c>
      <c r="R785" s="17" t="s">
        <v>225</v>
      </c>
      <c r="S785" s="17" t="s">
        <v>225</v>
      </c>
      <c r="T785" s="17" t="s">
        <v>225</v>
      </c>
      <c r="U785" s="17" t="s">
        <v>225</v>
      </c>
      <c r="V785" s="17" t="s">
        <v>225</v>
      </c>
      <c r="W785" s="17" t="s">
        <v>225</v>
      </c>
      <c r="X785" s="17" t="s">
        <v>225</v>
      </c>
      <c r="Y785" s="155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 t="s">
        <v>226</v>
      </c>
      <c r="C786" s="9" t="s">
        <v>226</v>
      </c>
      <c r="D786" s="153" t="s">
        <v>228</v>
      </c>
      <c r="E786" s="154" t="s">
        <v>229</v>
      </c>
      <c r="F786" s="154" t="s">
        <v>231</v>
      </c>
      <c r="G786" s="154" t="s">
        <v>232</v>
      </c>
      <c r="H786" s="154" t="s">
        <v>233</v>
      </c>
      <c r="I786" s="154" t="s">
        <v>234</v>
      </c>
      <c r="J786" s="154" t="s">
        <v>235</v>
      </c>
      <c r="K786" s="154" t="s">
        <v>236</v>
      </c>
      <c r="L786" s="154" t="s">
        <v>237</v>
      </c>
      <c r="M786" s="154" t="s">
        <v>238</v>
      </c>
      <c r="N786" s="154" t="s">
        <v>239</v>
      </c>
      <c r="O786" s="154" t="s">
        <v>240</v>
      </c>
      <c r="P786" s="154" t="s">
        <v>241</v>
      </c>
      <c r="Q786" s="154" t="s">
        <v>242</v>
      </c>
      <c r="R786" s="154" t="s">
        <v>243</v>
      </c>
      <c r="S786" s="154" t="s">
        <v>244</v>
      </c>
      <c r="T786" s="154" t="s">
        <v>245</v>
      </c>
      <c r="U786" s="154" t="s">
        <v>247</v>
      </c>
      <c r="V786" s="154" t="s">
        <v>249</v>
      </c>
      <c r="W786" s="154" t="s">
        <v>250</v>
      </c>
      <c r="X786" s="154" t="s">
        <v>251</v>
      </c>
      <c r="Y786" s="155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s">
        <v>1</v>
      </c>
    </row>
    <row r="787" spans="1:65">
      <c r="A787" s="30"/>
      <c r="B787" s="19"/>
      <c r="C787" s="9"/>
      <c r="D787" s="10" t="s">
        <v>266</v>
      </c>
      <c r="E787" s="11" t="s">
        <v>287</v>
      </c>
      <c r="F787" s="11" t="s">
        <v>286</v>
      </c>
      <c r="G787" s="11" t="s">
        <v>286</v>
      </c>
      <c r="H787" s="11" t="s">
        <v>266</v>
      </c>
      <c r="I787" s="11" t="s">
        <v>286</v>
      </c>
      <c r="J787" s="11" t="s">
        <v>286</v>
      </c>
      <c r="K787" s="11" t="s">
        <v>266</v>
      </c>
      <c r="L787" s="11" t="s">
        <v>286</v>
      </c>
      <c r="M787" s="11" t="s">
        <v>287</v>
      </c>
      <c r="N787" s="11" t="s">
        <v>266</v>
      </c>
      <c r="O787" s="11" t="s">
        <v>287</v>
      </c>
      <c r="P787" s="11" t="s">
        <v>266</v>
      </c>
      <c r="Q787" s="11" t="s">
        <v>287</v>
      </c>
      <c r="R787" s="11" t="s">
        <v>287</v>
      </c>
      <c r="S787" s="11" t="s">
        <v>287</v>
      </c>
      <c r="T787" s="11" t="s">
        <v>286</v>
      </c>
      <c r="U787" s="11" t="s">
        <v>287</v>
      </c>
      <c r="V787" s="11" t="s">
        <v>286</v>
      </c>
      <c r="W787" s="11" t="s">
        <v>287</v>
      </c>
      <c r="X787" s="11" t="s">
        <v>286</v>
      </c>
      <c r="Y787" s="155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2</v>
      </c>
    </row>
    <row r="788" spans="1:65">
      <c r="A788" s="30"/>
      <c r="B788" s="19"/>
      <c r="C788" s="9"/>
      <c r="D788" s="26" t="s">
        <v>289</v>
      </c>
      <c r="E788" s="26" t="s">
        <v>290</v>
      </c>
      <c r="F788" s="26" t="s">
        <v>290</v>
      </c>
      <c r="G788" s="26" t="s">
        <v>293</v>
      </c>
      <c r="H788" s="26" t="s">
        <v>291</v>
      </c>
      <c r="I788" s="26" t="s">
        <v>293</v>
      </c>
      <c r="J788" s="26" t="s">
        <v>293</v>
      </c>
      <c r="K788" s="26" t="s">
        <v>117</v>
      </c>
      <c r="L788" s="26" t="s">
        <v>290</v>
      </c>
      <c r="M788" s="26" t="s">
        <v>291</v>
      </c>
      <c r="N788" s="26" t="s">
        <v>289</v>
      </c>
      <c r="O788" s="26" t="s">
        <v>291</v>
      </c>
      <c r="P788" s="26" t="s">
        <v>291</v>
      </c>
      <c r="Q788" s="26" t="s">
        <v>291</v>
      </c>
      <c r="R788" s="26" t="s">
        <v>293</v>
      </c>
      <c r="S788" s="26" t="s">
        <v>290</v>
      </c>
      <c r="T788" s="26" t="s">
        <v>290</v>
      </c>
      <c r="U788" s="26" t="s">
        <v>290</v>
      </c>
      <c r="V788" s="26" t="s">
        <v>293</v>
      </c>
      <c r="W788" s="26" t="s">
        <v>289</v>
      </c>
      <c r="X788" s="26" t="s">
        <v>289</v>
      </c>
      <c r="Y788" s="155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</v>
      </c>
    </row>
    <row r="789" spans="1:65">
      <c r="A789" s="30"/>
      <c r="B789" s="18">
        <v>1</v>
      </c>
      <c r="C789" s="14">
        <v>1</v>
      </c>
      <c r="D789" s="22">
        <v>2.57</v>
      </c>
      <c r="E789" s="22">
        <v>2.66</v>
      </c>
      <c r="F789" s="22">
        <v>2.59</v>
      </c>
      <c r="G789" s="22">
        <v>2.6</v>
      </c>
      <c r="H789" s="22">
        <v>2.5499999999999998</v>
      </c>
      <c r="I789" s="22">
        <v>2.5499999999999998</v>
      </c>
      <c r="J789" s="22">
        <v>2.6</v>
      </c>
      <c r="K789" s="22">
        <v>2.44</v>
      </c>
      <c r="L789" s="22">
        <v>2.5499999999999998</v>
      </c>
      <c r="M789" s="22">
        <v>2.5299999999999998</v>
      </c>
      <c r="N789" s="22">
        <v>2.5509952602312036</v>
      </c>
      <c r="O789" s="22">
        <v>2.4727999999999999</v>
      </c>
      <c r="P789" s="22">
        <v>2.4900000000000002</v>
      </c>
      <c r="Q789" s="22">
        <v>2.5499999999999998</v>
      </c>
      <c r="R789" s="22">
        <v>2.63</v>
      </c>
      <c r="S789" s="22">
        <v>2.4900000000000002</v>
      </c>
      <c r="T789" s="22">
        <v>2.43221</v>
      </c>
      <c r="U789" s="22">
        <v>2.4500000000000002</v>
      </c>
      <c r="V789" s="22">
        <v>2.4796999999999998</v>
      </c>
      <c r="W789" s="22">
        <v>2.54</v>
      </c>
      <c r="X789" s="22">
        <v>2.4883628333333334</v>
      </c>
      <c r="Y789" s="155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</v>
      </c>
    </row>
    <row r="790" spans="1:65">
      <c r="A790" s="30"/>
      <c r="B790" s="19">
        <v>1</v>
      </c>
      <c r="C790" s="9">
        <v>2</v>
      </c>
      <c r="D790" s="11">
        <v>2.5499999999999998</v>
      </c>
      <c r="E790" s="11">
        <v>2.65</v>
      </c>
      <c r="F790" s="11">
        <v>2.62</v>
      </c>
      <c r="G790" s="11">
        <v>2.57</v>
      </c>
      <c r="H790" s="11">
        <v>2.57</v>
      </c>
      <c r="I790" s="11">
        <v>2.52</v>
      </c>
      <c r="J790" s="11">
        <v>2.6</v>
      </c>
      <c r="K790" s="11">
        <v>2.5299999999999998</v>
      </c>
      <c r="L790" s="11">
        <v>2.61</v>
      </c>
      <c r="M790" s="11">
        <v>2.58</v>
      </c>
      <c r="N790" s="11">
        <v>2.5342453791974955</v>
      </c>
      <c r="O790" s="11">
        <v>2.4965000000000002</v>
      </c>
      <c r="P790" s="11">
        <v>2.54</v>
      </c>
      <c r="Q790" s="11">
        <v>2.5499999999999998</v>
      </c>
      <c r="R790" s="11">
        <v>2.62</v>
      </c>
      <c r="S790" s="11">
        <v>2.48</v>
      </c>
      <c r="T790" s="11">
        <v>2.4596299999999998</v>
      </c>
      <c r="U790" s="11">
        <v>2.48</v>
      </c>
      <c r="V790" s="11">
        <v>2.5459000000000001</v>
      </c>
      <c r="W790" s="11">
        <v>2.5499999999999998</v>
      </c>
      <c r="X790" s="11">
        <v>2.5787848666666666</v>
      </c>
      <c r="Y790" s="155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9</v>
      </c>
    </row>
    <row r="791" spans="1:65">
      <c r="A791" s="30"/>
      <c r="B791" s="19">
        <v>1</v>
      </c>
      <c r="C791" s="9">
        <v>3</v>
      </c>
      <c r="D791" s="11">
        <v>2.54</v>
      </c>
      <c r="E791" s="11">
        <v>2.65</v>
      </c>
      <c r="F791" s="11">
        <v>2.61</v>
      </c>
      <c r="G791" s="11">
        <v>2.58</v>
      </c>
      <c r="H791" s="11">
        <v>2.6</v>
      </c>
      <c r="I791" s="11">
        <v>2.54</v>
      </c>
      <c r="J791" s="11">
        <v>2.66</v>
      </c>
      <c r="K791" s="11">
        <v>2.4900000000000002</v>
      </c>
      <c r="L791" s="11">
        <v>2.5299999999999998</v>
      </c>
      <c r="M791" s="11">
        <v>2.65</v>
      </c>
      <c r="N791" s="11">
        <v>2.556188627658742</v>
      </c>
      <c r="O791" s="11">
        <v>2.4674999999999998</v>
      </c>
      <c r="P791" s="11">
        <v>2.52</v>
      </c>
      <c r="Q791" s="11">
        <v>2.5499999999999998</v>
      </c>
      <c r="R791" s="11">
        <v>2.58</v>
      </c>
      <c r="S791" s="11">
        <v>2.4900000000000002</v>
      </c>
      <c r="T791" s="11">
        <v>2.463425</v>
      </c>
      <c r="U791" s="11">
        <v>2.4700000000000002</v>
      </c>
      <c r="V791" s="11">
        <v>2.5749</v>
      </c>
      <c r="W791" s="11">
        <v>2.54</v>
      </c>
      <c r="X791" s="11">
        <v>2.4883628333333334</v>
      </c>
      <c r="Y791" s="155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16</v>
      </c>
    </row>
    <row r="792" spans="1:65">
      <c r="A792" s="30"/>
      <c r="B792" s="19">
        <v>1</v>
      </c>
      <c r="C792" s="9">
        <v>4</v>
      </c>
      <c r="D792" s="11">
        <v>2.52</v>
      </c>
      <c r="E792" s="11">
        <v>2.66</v>
      </c>
      <c r="F792" s="11">
        <v>2.66</v>
      </c>
      <c r="G792" s="11">
        <v>2.59</v>
      </c>
      <c r="H792" s="11">
        <v>2.6</v>
      </c>
      <c r="I792" s="11">
        <v>2.5499999999999998</v>
      </c>
      <c r="J792" s="11">
        <v>2.67</v>
      </c>
      <c r="K792" s="11">
        <v>2.46</v>
      </c>
      <c r="L792" s="11">
        <v>2.6</v>
      </c>
      <c r="M792" s="11">
        <v>2.69</v>
      </c>
      <c r="N792" s="11">
        <v>2.5415706842561456</v>
      </c>
      <c r="O792" s="11">
        <v>2.4634</v>
      </c>
      <c r="P792" s="11">
        <v>2.46</v>
      </c>
      <c r="Q792" s="11">
        <v>2.54</v>
      </c>
      <c r="R792" s="11">
        <v>2.5499999999999998</v>
      </c>
      <c r="S792" s="11">
        <v>2.5</v>
      </c>
      <c r="T792" s="11">
        <v>2.4474900000000002</v>
      </c>
      <c r="U792" s="11">
        <v>2.56</v>
      </c>
      <c r="V792" s="11">
        <v>2.5566</v>
      </c>
      <c r="W792" s="11">
        <v>2.5</v>
      </c>
      <c r="X792" s="11">
        <v>2.5787848666666666</v>
      </c>
      <c r="Y792" s="155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2.5516798559168143</v>
      </c>
    </row>
    <row r="793" spans="1:65">
      <c r="A793" s="30"/>
      <c r="B793" s="19">
        <v>1</v>
      </c>
      <c r="C793" s="9">
        <v>5</v>
      </c>
      <c r="D793" s="11">
        <v>2.5299999999999998</v>
      </c>
      <c r="E793" s="11">
        <v>2.66</v>
      </c>
      <c r="F793" s="11">
        <v>2.65</v>
      </c>
      <c r="G793" s="11">
        <v>2.6</v>
      </c>
      <c r="H793" s="11">
        <v>2.61</v>
      </c>
      <c r="I793" s="11">
        <v>2.58</v>
      </c>
      <c r="J793" s="11">
        <v>2.65</v>
      </c>
      <c r="K793" s="11">
        <v>2.4300000000000002</v>
      </c>
      <c r="L793" s="11">
        <v>2.56</v>
      </c>
      <c r="M793" s="11">
        <v>2.63</v>
      </c>
      <c r="N793" s="11">
        <v>2.5535380661931226</v>
      </c>
      <c r="O793" s="11">
        <v>2.4741</v>
      </c>
      <c r="P793" s="11">
        <v>2.52</v>
      </c>
      <c r="Q793" s="11">
        <v>2.52</v>
      </c>
      <c r="R793" s="11">
        <v>2.5700000000000003</v>
      </c>
      <c r="S793" s="11">
        <v>2.4900000000000002</v>
      </c>
      <c r="T793" s="11">
        <v>2.4582349999999997</v>
      </c>
      <c r="U793" s="11">
        <v>2.5299999999999998</v>
      </c>
      <c r="V793" s="11">
        <v>2.5356000000000001</v>
      </c>
      <c r="W793" s="11">
        <v>2.48</v>
      </c>
      <c r="X793" s="11">
        <v>2.5586018999999998</v>
      </c>
      <c r="Y793" s="155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110</v>
      </c>
    </row>
    <row r="794" spans="1:65">
      <c r="A794" s="30"/>
      <c r="B794" s="19">
        <v>1</v>
      </c>
      <c r="C794" s="9">
        <v>6</v>
      </c>
      <c r="D794" s="11">
        <v>2.52</v>
      </c>
      <c r="E794" s="11">
        <v>2.63</v>
      </c>
      <c r="F794" s="11">
        <v>2.63</v>
      </c>
      <c r="G794" s="11">
        <v>2.56</v>
      </c>
      <c r="H794" s="11">
        <v>2.64</v>
      </c>
      <c r="I794" s="11">
        <v>2.56</v>
      </c>
      <c r="J794" s="11">
        <v>2.65</v>
      </c>
      <c r="K794" s="11">
        <v>2.4900000000000002</v>
      </c>
      <c r="L794" s="11">
        <v>2.6</v>
      </c>
      <c r="M794" s="11">
        <v>2.62</v>
      </c>
      <c r="N794" s="11">
        <v>2.5582620679819508</v>
      </c>
      <c r="O794" s="11">
        <v>2.5246999999999997</v>
      </c>
      <c r="P794" s="156">
        <v>2.69</v>
      </c>
      <c r="Q794" s="11">
        <v>2.56</v>
      </c>
      <c r="R794" s="11">
        <v>2.5700000000000003</v>
      </c>
      <c r="S794" s="11">
        <v>2.58</v>
      </c>
      <c r="T794" s="11">
        <v>2.455095</v>
      </c>
      <c r="U794" s="11">
        <v>2.48</v>
      </c>
      <c r="V794" s="11">
        <v>2.5615999999999999</v>
      </c>
      <c r="W794" s="11">
        <v>2.59</v>
      </c>
      <c r="X794" s="156">
        <v>2.3599020666666668</v>
      </c>
      <c r="Y794" s="155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20" t="s">
        <v>258</v>
      </c>
      <c r="C795" s="12"/>
      <c r="D795" s="23">
        <v>2.5383333333333331</v>
      </c>
      <c r="E795" s="23">
        <v>2.6516666666666668</v>
      </c>
      <c r="F795" s="23">
        <v>2.6266666666666669</v>
      </c>
      <c r="G795" s="23">
        <v>2.5833333333333335</v>
      </c>
      <c r="H795" s="23">
        <v>2.5949999999999998</v>
      </c>
      <c r="I795" s="23">
        <v>2.5500000000000003</v>
      </c>
      <c r="J795" s="23">
        <v>2.6383333333333336</v>
      </c>
      <c r="K795" s="23">
        <v>2.4733333333333332</v>
      </c>
      <c r="L795" s="23">
        <v>2.5749999999999997</v>
      </c>
      <c r="M795" s="23">
        <v>2.6166666666666667</v>
      </c>
      <c r="N795" s="23">
        <v>2.5491333475864431</v>
      </c>
      <c r="O795" s="23">
        <v>2.4831666666666665</v>
      </c>
      <c r="P795" s="23">
        <v>2.5366666666666666</v>
      </c>
      <c r="Q795" s="23">
        <v>2.5449999999999999</v>
      </c>
      <c r="R795" s="23">
        <v>2.5866666666666664</v>
      </c>
      <c r="S795" s="23">
        <v>2.5050000000000003</v>
      </c>
      <c r="T795" s="23">
        <v>2.4526808333333334</v>
      </c>
      <c r="U795" s="23">
        <v>2.4950000000000001</v>
      </c>
      <c r="V795" s="23">
        <v>2.5423833333333334</v>
      </c>
      <c r="W795" s="23">
        <v>2.5333333333333332</v>
      </c>
      <c r="X795" s="23">
        <v>2.5087998944444441</v>
      </c>
      <c r="Y795" s="155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259</v>
      </c>
      <c r="C796" s="29"/>
      <c r="D796" s="11">
        <v>2.5350000000000001</v>
      </c>
      <c r="E796" s="11">
        <v>2.6550000000000002</v>
      </c>
      <c r="F796" s="11">
        <v>2.625</v>
      </c>
      <c r="G796" s="11">
        <v>2.585</v>
      </c>
      <c r="H796" s="11">
        <v>2.6</v>
      </c>
      <c r="I796" s="11">
        <v>2.5499999999999998</v>
      </c>
      <c r="J796" s="11">
        <v>2.65</v>
      </c>
      <c r="K796" s="11">
        <v>2.4750000000000001</v>
      </c>
      <c r="L796" s="11">
        <v>2.58</v>
      </c>
      <c r="M796" s="11">
        <v>2.625</v>
      </c>
      <c r="N796" s="11">
        <v>2.5522666632121629</v>
      </c>
      <c r="O796" s="11">
        <v>2.4734499999999997</v>
      </c>
      <c r="P796" s="11">
        <v>2.52</v>
      </c>
      <c r="Q796" s="11">
        <v>2.5499999999999998</v>
      </c>
      <c r="R796" s="11">
        <v>2.5750000000000002</v>
      </c>
      <c r="S796" s="11">
        <v>2.4900000000000002</v>
      </c>
      <c r="T796" s="11">
        <v>2.4566650000000001</v>
      </c>
      <c r="U796" s="11">
        <v>2.48</v>
      </c>
      <c r="V796" s="11">
        <v>2.55125</v>
      </c>
      <c r="W796" s="11">
        <v>2.54</v>
      </c>
      <c r="X796" s="11">
        <v>2.5234823666666664</v>
      </c>
      <c r="Y796" s="155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260</v>
      </c>
      <c r="C797" s="29"/>
      <c r="D797" s="24">
        <v>1.9407902170679451E-2</v>
      </c>
      <c r="E797" s="24">
        <v>1.1690451944500227E-2</v>
      </c>
      <c r="F797" s="24">
        <v>2.5819888974716182E-2</v>
      </c>
      <c r="G797" s="24">
        <v>1.6329931618554554E-2</v>
      </c>
      <c r="H797" s="24">
        <v>3.1464265445104653E-2</v>
      </c>
      <c r="I797" s="24">
        <v>2.0000000000000018E-2</v>
      </c>
      <c r="J797" s="24">
        <v>3.0605010483034691E-2</v>
      </c>
      <c r="K797" s="24">
        <v>3.7237973450050463E-2</v>
      </c>
      <c r="L797" s="24">
        <v>3.271085446759233E-2</v>
      </c>
      <c r="M797" s="24">
        <v>5.5737479909542635E-2</v>
      </c>
      <c r="N797" s="24">
        <v>9.3254947006195122E-3</v>
      </c>
      <c r="O797" s="24">
        <v>2.3360793365523023E-2</v>
      </c>
      <c r="P797" s="24">
        <v>8.0166493416306175E-2</v>
      </c>
      <c r="Q797" s="24">
        <v>1.3784048752090185E-2</v>
      </c>
      <c r="R797" s="24">
        <v>3.1411250638372627E-2</v>
      </c>
      <c r="S797" s="24">
        <v>3.7282703764614476E-2</v>
      </c>
      <c r="T797" s="24">
        <v>1.1370178282096771E-2</v>
      </c>
      <c r="U797" s="24">
        <v>4.1352146256270587E-2</v>
      </c>
      <c r="V797" s="24">
        <v>3.3515096101110468E-2</v>
      </c>
      <c r="W797" s="24">
        <v>3.8815804341358978E-2</v>
      </c>
      <c r="X797" s="24">
        <v>8.4002312446628855E-2</v>
      </c>
      <c r="Y797" s="214"/>
      <c r="Z797" s="215"/>
      <c r="AA797" s="215"/>
      <c r="AB797" s="215"/>
      <c r="AC797" s="215"/>
      <c r="AD797" s="215"/>
      <c r="AE797" s="215"/>
      <c r="AF797" s="215"/>
      <c r="AG797" s="215"/>
      <c r="AH797" s="215"/>
      <c r="AI797" s="215"/>
      <c r="AJ797" s="215"/>
      <c r="AK797" s="215"/>
      <c r="AL797" s="215"/>
      <c r="AM797" s="215"/>
      <c r="AN797" s="215"/>
      <c r="AO797" s="215"/>
      <c r="AP797" s="215"/>
      <c r="AQ797" s="215"/>
      <c r="AR797" s="215"/>
      <c r="AS797" s="215"/>
      <c r="AT797" s="215"/>
      <c r="AU797" s="215"/>
      <c r="AV797" s="215"/>
      <c r="AW797" s="215"/>
      <c r="AX797" s="215"/>
      <c r="AY797" s="215"/>
      <c r="AZ797" s="215"/>
      <c r="BA797" s="215"/>
      <c r="BB797" s="215"/>
      <c r="BC797" s="215"/>
      <c r="BD797" s="215"/>
      <c r="BE797" s="215"/>
      <c r="BF797" s="215"/>
      <c r="BG797" s="215"/>
      <c r="BH797" s="215"/>
      <c r="BI797" s="215"/>
      <c r="BJ797" s="215"/>
      <c r="BK797" s="215"/>
      <c r="BL797" s="215"/>
      <c r="BM797" s="56"/>
    </row>
    <row r="798" spans="1:65">
      <c r="A798" s="30"/>
      <c r="B798" s="3" t="s">
        <v>86</v>
      </c>
      <c r="C798" s="29"/>
      <c r="D798" s="13">
        <v>7.6459233764987998E-3</v>
      </c>
      <c r="E798" s="13">
        <v>4.4087185208674644E-3</v>
      </c>
      <c r="F798" s="13">
        <v>9.8299069700696108E-3</v>
      </c>
      <c r="G798" s="13">
        <v>6.3212638523436979E-3</v>
      </c>
      <c r="H798" s="13">
        <v>1.2124957782313933E-2</v>
      </c>
      <c r="I798" s="13">
        <v>7.8431372549019676E-3</v>
      </c>
      <c r="J798" s="13">
        <v>1.1600130315742774E-2</v>
      </c>
      <c r="K798" s="13">
        <v>1.5055784413767034E-2</v>
      </c>
      <c r="L798" s="13">
        <v>1.2703244453433916E-2</v>
      </c>
      <c r="M798" s="13">
        <v>2.1300947736130942E-2</v>
      </c>
      <c r="N798" s="13">
        <v>3.6583000687072835E-3</v>
      </c>
      <c r="O798" s="13">
        <v>9.4076622721751893E-3</v>
      </c>
      <c r="P798" s="13">
        <v>3.1603085446638438E-2</v>
      </c>
      <c r="Q798" s="13">
        <v>5.4161291756739437E-3</v>
      </c>
      <c r="R798" s="13">
        <v>1.2143524731329625E-2</v>
      </c>
      <c r="S798" s="13">
        <v>1.4883314876093602E-2</v>
      </c>
      <c r="T798" s="13">
        <v>4.6358165023225014E-3</v>
      </c>
      <c r="U798" s="13">
        <v>1.6574006515539311E-2</v>
      </c>
      <c r="V798" s="13">
        <v>1.318255027150789E-2</v>
      </c>
      <c r="W798" s="13">
        <v>1.5322028029483807E-2</v>
      </c>
      <c r="X798" s="13">
        <v>3.3483066000060784E-2</v>
      </c>
      <c r="Y798" s="155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261</v>
      </c>
      <c r="C799" s="29"/>
      <c r="D799" s="13">
        <v>-5.2304847540075583E-3</v>
      </c>
      <c r="E799" s="13">
        <v>3.918470043097444E-2</v>
      </c>
      <c r="F799" s="13">
        <v>2.938723311075786E-2</v>
      </c>
      <c r="G799" s="13">
        <v>1.2404956422382485E-2</v>
      </c>
      <c r="H799" s="13">
        <v>1.6977107838483274E-2</v>
      </c>
      <c r="I799" s="13">
        <v>-6.5833333790632498E-4</v>
      </c>
      <c r="J799" s="13">
        <v>3.3959384526859093E-2</v>
      </c>
      <c r="K799" s="13">
        <v>-3.0703899786570732E-2</v>
      </c>
      <c r="L799" s="13">
        <v>9.1391339823101436E-3</v>
      </c>
      <c r="M799" s="13">
        <v>2.5468246182671184E-2</v>
      </c>
      <c r="N799" s="13">
        <v>-9.97973285898901E-4</v>
      </c>
      <c r="O799" s="13">
        <v>-2.6850229307285534E-2</v>
      </c>
      <c r="P799" s="13">
        <v>-5.8836492420220043E-3</v>
      </c>
      <c r="Q799" s="13">
        <v>-2.6178268019497741E-3</v>
      </c>
      <c r="R799" s="13">
        <v>1.3711285398411155E-2</v>
      </c>
      <c r="S799" s="13">
        <v>-1.8293774514296146E-2</v>
      </c>
      <c r="T799" s="13">
        <v>-3.8797587539801559E-2</v>
      </c>
      <c r="U799" s="13">
        <v>-2.2212761442382933E-2</v>
      </c>
      <c r="V799" s="13">
        <v>-3.6432950481324333E-3</v>
      </c>
      <c r="W799" s="13">
        <v>-7.1899782180508964E-3</v>
      </c>
      <c r="X799" s="13">
        <v>-1.6804600848707829E-2</v>
      </c>
      <c r="Y799" s="155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46" t="s">
        <v>262</v>
      </c>
      <c r="C800" s="47"/>
      <c r="D800" s="45">
        <v>0.11</v>
      </c>
      <c r="E800" s="45">
        <v>1.8</v>
      </c>
      <c r="F800" s="45">
        <v>1.38</v>
      </c>
      <c r="G800" s="45">
        <v>0.65</v>
      </c>
      <c r="H800" s="45">
        <v>0.84</v>
      </c>
      <c r="I800" s="45">
        <v>0.08</v>
      </c>
      <c r="J800" s="45">
        <v>1.57</v>
      </c>
      <c r="K800" s="45">
        <v>1.21</v>
      </c>
      <c r="L800" s="45">
        <v>0.51</v>
      </c>
      <c r="M800" s="45">
        <v>1.21</v>
      </c>
      <c r="N800" s="45">
        <v>7.0000000000000007E-2</v>
      </c>
      <c r="O800" s="45">
        <v>1.04</v>
      </c>
      <c r="P800" s="45">
        <v>0.14000000000000001</v>
      </c>
      <c r="Q800" s="45">
        <v>0</v>
      </c>
      <c r="R800" s="45">
        <v>0.7</v>
      </c>
      <c r="S800" s="45">
        <v>0.67</v>
      </c>
      <c r="T800" s="45">
        <v>1.56</v>
      </c>
      <c r="U800" s="45">
        <v>0.84</v>
      </c>
      <c r="V800" s="45">
        <v>0.04</v>
      </c>
      <c r="W800" s="45">
        <v>0.2</v>
      </c>
      <c r="X800" s="45">
        <v>0.61</v>
      </c>
      <c r="Y800" s="155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BM801" s="55"/>
    </row>
    <row r="802" spans="1:65" ht="15">
      <c r="B802" s="8" t="s">
        <v>537</v>
      </c>
      <c r="BM802" s="28" t="s">
        <v>66</v>
      </c>
    </row>
    <row r="803" spans="1:65" ht="15">
      <c r="A803" s="25" t="s">
        <v>6</v>
      </c>
      <c r="B803" s="18" t="s">
        <v>110</v>
      </c>
      <c r="C803" s="15" t="s">
        <v>111</v>
      </c>
      <c r="D803" s="16" t="s">
        <v>225</v>
      </c>
      <c r="E803" s="17" t="s">
        <v>225</v>
      </c>
      <c r="F803" s="17" t="s">
        <v>225</v>
      </c>
      <c r="G803" s="17" t="s">
        <v>225</v>
      </c>
      <c r="H803" s="17" t="s">
        <v>225</v>
      </c>
      <c r="I803" s="17" t="s">
        <v>225</v>
      </c>
      <c r="J803" s="17" t="s">
        <v>225</v>
      </c>
      <c r="K803" s="17" t="s">
        <v>225</v>
      </c>
      <c r="L803" s="17" t="s">
        <v>225</v>
      </c>
      <c r="M803" s="17" t="s">
        <v>225</v>
      </c>
      <c r="N803" s="17" t="s">
        <v>225</v>
      </c>
      <c r="O803" s="17" t="s">
        <v>225</v>
      </c>
      <c r="P803" s="17" t="s">
        <v>225</v>
      </c>
      <c r="Q803" s="17" t="s">
        <v>225</v>
      </c>
      <c r="R803" s="17" t="s">
        <v>225</v>
      </c>
      <c r="S803" s="17" t="s">
        <v>225</v>
      </c>
      <c r="T803" s="17" t="s">
        <v>225</v>
      </c>
      <c r="U803" s="17" t="s">
        <v>225</v>
      </c>
      <c r="V803" s="17" t="s">
        <v>225</v>
      </c>
      <c r="W803" s="155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 t="s">
        <v>226</v>
      </c>
      <c r="C804" s="9" t="s">
        <v>226</v>
      </c>
      <c r="D804" s="153" t="s">
        <v>228</v>
      </c>
      <c r="E804" s="154" t="s">
        <v>229</v>
      </c>
      <c r="F804" s="154" t="s">
        <v>231</v>
      </c>
      <c r="G804" s="154" t="s">
        <v>232</v>
      </c>
      <c r="H804" s="154" t="s">
        <v>233</v>
      </c>
      <c r="I804" s="154" t="s">
        <v>234</v>
      </c>
      <c r="J804" s="154" t="s">
        <v>235</v>
      </c>
      <c r="K804" s="154" t="s">
        <v>236</v>
      </c>
      <c r="L804" s="154" t="s">
        <v>237</v>
      </c>
      <c r="M804" s="154" t="s">
        <v>238</v>
      </c>
      <c r="N804" s="154" t="s">
        <v>239</v>
      </c>
      <c r="O804" s="154" t="s">
        <v>240</v>
      </c>
      <c r="P804" s="154" t="s">
        <v>241</v>
      </c>
      <c r="Q804" s="154" t="s">
        <v>242</v>
      </c>
      <c r="R804" s="154" t="s">
        <v>243</v>
      </c>
      <c r="S804" s="154" t="s">
        <v>244</v>
      </c>
      <c r="T804" s="154" t="s">
        <v>247</v>
      </c>
      <c r="U804" s="154" t="s">
        <v>249</v>
      </c>
      <c r="V804" s="154" t="s">
        <v>251</v>
      </c>
      <c r="W804" s="155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 t="s">
        <v>3</v>
      </c>
    </row>
    <row r="805" spans="1:65">
      <c r="A805" s="30"/>
      <c r="B805" s="19"/>
      <c r="C805" s="9"/>
      <c r="D805" s="10" t="s">
        <v>266</v>
      </c>
      <c r="E805" s="11" t="s">
        <v>287</v>
      </c>
      <c r="F805" s="11" t="s">
        <v>266</v>
      </c>
      <c r="G805" s="11" t="s">
        <v>286</v>
      </c>
      <c r="H805" s="11" t="s">
        <v>266</v>
      </c>
      <c r="I805" s="11" t="s">
        <v>286</v>
      </c>
      <c r="J805" s="11" t="s">
        <v>286</v>
      </c>
      <c r="K805" s="11" t="s">
        <v>266</v>
      </c>
      <c r="L805" s="11" t="s">
        <v>286</v>
      </c>
      <c r="M805" s="11" t="s">
        <v>287</v>
      </c>
      <c r="N805" s="11" t="s">
        <v>266</v>
      </c>
      <c r="O805" s="11" t="s">
        <v>287</v>
      </c>
      <c r="P805" s="11" t="s">
        <v>266</v>
      </c>
      <c r="Q805" s="11" t="s">
        <v>266</v>
      </c>
      <c r="R805" s="11" t="s">
        <v>287</v>
      </c>
      <c r="S805" s="11" t="s">
        <v>287</v>
      </c>
      <c r="T805" s="11" t="s">
        <v>287</v>
      </c>
      <c r="U805" s="11" t="s">
        <v>266</v>
      </c>
      <c r="V805" s="11" t="s">
        <v>286</v>
      </c>
      <c r="W805" s="155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0</v>
      </c>
    </row>
    <row r="806" spans="1:65">
      <c r="A806" s="30"/>
      <c r="B806" s="19"/>
      <c r="C806" s="9"/>
      <c r="D806" s="26" t="s">
        <v>289</v>
      </c>
      <c r="E806" s="26" t="s">
        <v>290</v>
      </c>
      <c r="F806" s="26" t="s">
        <v>290</v>
      </c>
      <c r="G806" s="26" t="s">
        <v>293</v>
      </c>
      <c r="H806" s="26" t="s">
        <v>291</v>
      </c>
      <c r="I806" s="26" t="s">
        <v>293</v>
      </c>
      <c r="J806" s="26" t="s">
        <v>293</v>
      </c>
      <c r="K806" s="26" t="s">
        <v>117</v>
      </c>
      <c r="L806" s="26" t="s">
        <v>290</v>
      </c>
      <c r="M806" s="26" t="s">
        <v>291</v>
      </c>
      <c r="N806" s="26" t="s">
        <v>289</v>
      </c>
      <c r="O806" s="26" t="s">
        <v>291</v>
      </c>
      <c r="P806" s="26" t="s">
        <v>291</v>
      </c>
      <c r="Q806" s="26" t="s">
        <v>291</v>
      </c>
      <c r="R806" s="26" t="s">
        <v>293</v>
      </c>
      <c r="S806" s="26" t="s">
        <v>290</v>
      </c>
      <c r="T806" s="26" t="s">
        <v>290</v>
      </c>
      <c r="U806" s="26" t="s">
        <v>293</v>
      </c>
      <c r="V806" s="26" t="s">
        <v>289</v>
      </c>
      <c r="W806" s="155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0</v>
      </c>
    </row>
    <row r="807" spans="1:65">
      <c r="A807" s="30"/>
      <c r="B807" s="18">
        <v>1</v>
      </c>
      <c r="C807" s="14">
        <v>1</v>
      </c>
      <c r="D807" s="216">
        <v>83.35</v>
      </c>
      <c r="E807" s="216">
        <v>89.65</v>
      </c>
      <c r="F807" s="216">
        <v>77.930000000000007</v>
      </c>
      <c r="G807" s="217">
        <v>80</v>
      </c>
      <c r="H807" s="216">
        <v>91.8</v>
      </c>
      <c r="I807" s="217">
        <v>60</v>
      </c>
      <c r="J807" s="217">
        <v>80</v>
      </c>
      <c r="K807" s="216">
        <v>87.12</v>
      </c>
      <c r="L807" s="216">
        <v>57</v>
      </c>
      <c r="M807" s="216">
        <v>86.8</v>
      </c>
      <c r="N807" s="216">
        <v>83.814566001308307</v>
      </c>
      <c r="O807" s="216">
        <v>68.97</v>
      </c>
      <c r="P807" s="216">
        <v>87.4</v>
      </c>
      <c r="Q807" s="216">
        <v>83</v>
      </c>
      <c r="R807" s="216">
        <v>72</v>
      </c>
      <c r="S807" s="216">
        <v>70.92</v>
      </c>
      <c r="T807" s="216">
        <v>70.430000000000007</v>
      </c>
      <c r="U807" s="216">
        <v>65.92</v>
      </c>
      <c r="V807" s="216">
        <v>77.934666666666672</v>
      </c>
      <c r="W807" s="218"/>
      <c r="X807" s="219"/>
      <c r="Y807" s="219"/>
      <c r="Z807" s="219"/>
      <c r="AA807" s="219"/>
      <c r="AB807" s="219"/>
      <c r="AC807" s="219"/>
      <c r="AD807" s="219"/>
      <c r="AE807" s="219"/>
      <c r="AF807" s="219"/>
      <c r="AG807" s="219"/>
      <c r="AH807" s="219"/>
      <c r="AI807" s="219"/>
      <c r="AJ807" s="219"/>
      <c r="AK807" s="219"/>
      <c r="AL807" s="219"/>
      <c r="AM807" s="219"/>
      <c r="AN807" s="219"/>
      <c r="AO807" s="219"/>
      <c r="AP807" s="219"/>
      <c r="AQ807" s="219"/>
      <c r="AR807" s="219"/>
      <c r="AS807" s="219"/>
      <c r="AT807" s="219"/>
      <c r="AU807" s="219"/>
      <c r="AV807" s="219"/>
      <c r="AW807" s="219"/>
      <c r="AX807" s="219"/>
      <c r="AY807" s="219"/>
      <c r="AZ807" s="219"/>
      <c r="BA807" s="219"/>
      <c r="BB807" s="219"/>
      <c r="BC807" s="219"/>
      <c r="BD807" s="219"/>
      <c r="BE807" s="219"/>
      <c r="BF807" s="219"/>
      <c r="BG807" s="219"/>
      <c r="BH807" s="219"/>
      <c r="BI807" s="219"/>
      <c r="BJ807" s="219"/>
      <c r="BK807" s="219"/>
      <c r="BL807" s="219"/>
      <c r="BM807" s="220">
        <v>1</v>
      </c>
    </row>
    <row r="808" spans="1:65">
      <c r="A808" s="30"/>
      <c r="B808" s="19">
        <v>1</v>
      </c>
      <c r="C808" s="9">
        <v>2</v>
      </c>
      <c r="D808" s="221">
        <v>83.94</v>
      </c>
      <c r="E808" s="221">
        <v>89.98</v>
      </c>
      <c r="F808" s="221">
        <v>80.11</v>
      </c>
      <c r="G808" s="222">
        <v>90</v>
      </c>
      <c r="H808" s="221">
        <v>88.1</v>
      </c>
      <c r="I808" s="222">
        <v>70</v>
      </c>
      <c r="J808" s="222">
        <v>70</v>
      </c>
      <c r="K808" s="221">
        <v>87.41</v>
      </c>
      <c r="L808" s="221">
        <v>60</v>
      </c>
      <c r="M808" s="221">
        <v>87.8</v>
      </c>
      <c r="N808" s="221">
        <v>82.018708123919126</v>
      </c>
      <c r="O808" s="221">
        <v>70.64</v>
      </c>
      <c r="P808" s="221">
        <v>84.6</v>
      </c>
      <c r="Q808" s="221">
        <v>82</v>
      </c>
      <c r="R808" s="221">
        <v>71.099999999999994</v>
      </c>
      <c r="S808" s="221">
        <v>69.89</v>
      </c>
      <c r="T808" s="221">
        <v>71.680000000000007</v>
      </c>
      <c r="U808" s="221">
        <v>67.72</v>
      </c>
      <c r="V808" s="221">
        <v>79.436499999999995</v>
      </c>
      <c r="W808" s="218"/>
      <c r="X808" s="219"/>
      <c r="Y808" s="219"/>
      <c r="Z808" s="219"/>
      <c r="AA808" s="219"/>
      <c r="AB808" s="219"/>
      <c r="AC808" s="219"/>
      <c r="AD808" s="219"/>
      <c r="AE808" s="219"/>
      <c r="AF808" s="219"/>
      <c r="AG808" s="219"/>
      <c r="AH808" s="219"/>
      <c r="AI808" s="219"/>
      <c r="AJ808" s="219"/>
      <c r="AK808" s="219"/>
      <c r="AL808" s="219"/>
      <c r="AM808" s="219"/>
      <c r="AN808" s="219"/>
      <c r="AO808" s="219"/>
      <c r="AP808" s="219"/>
      <c r="AQ808" s="219"/>
      <c r="AR808" s="219"/>
      <c r="AS808" s="219"/>
      <c r="AT808" s="219"/>
      <c r="AU808" s="219"/>
      <c r="AV808" s="219"/>
      <c r="AW808" s="219"/>
      <c r="AX808" s="219"/>
      <c r="AY808" s="219"/>
      <c r="AZ808" s="219"/>
      <c r="BA808" s="219"/>
      <c r="BB808" s="219"/>
      <c r="BC808" s="219"/>
      <c r="BD808" s="219"/>
      <c r="BE808" s="219"/>
      <c r="BF808" s="219"/>
      <c r="BG808" s="219"/>
      <c r="BH808" s="219"/>
      <c r="BI808" s="219"/>
      <c r="BJ808" s="219"/>
      <c r="BK808" s="219"/>
      <c r="BL808" s="219"/>
      <c r="BM808" s="220">
        <v>30</v>
      </c>
    </row>
    <row r="809" spans="1:65">
      <c r="A809" s="30"/>
      <c r="B809" s="19">
        <v>1</v>
      </c>
      <c r="C809" s="9">
        <v>3</v>
      </c>
      <c r="D809" s="221">
        <v>83.11</v>
      </c>
      <c r="E809" s="221">
        <v>90.76</v>
      </c>
      <c r="F809" s="221">
        <v>79.59</v>
      </c>
      <c r="G809" s="222">
        <v>80</v>
      </c>
      <c r="H809" s="221">
        <v>90.2</v>
      </c>
      <c r="I809" s="222">
        <v>70</v>
      </c>
      <c r="J809" s="222">
        <v>70</v>
      </c>
      <c r="K809" s="221">
        <v>87.11</v>
      </c>
      <c r="L809" s="221">
        <v>54</v>
      </c>
      <c r="M809" s="221">
        <v>85.8</v>
      </c>
      <c r="N809" s="221">
        <v>82.401698771574019</v>
      </c>
      <c r="O809" s="221">
        <v>76.06</v>
      </c>
      <c r="P809" s="221">
        <v>84.9</v>
      </c>
      <c r="Q809" s="221">
        <v>84</v>
      </c>
      <c r="R809" s="221">
        <v>71.599999999999994</v>
      </c>
      <c r="S809" s="221">
        <v>70.790000000000006</v>
      </c>
      <c r="T809" s="221">
        <v>71.62</v>
      </c>
      <c r="U809" s="221">
        <v>66.010000000000005</v>
      </c>
      <c r="V809" s="221">
        <v>80.123666666666665</v>
      </c>
      <c r="W809" s="218"/>
      <c r="X809" s="219"/>
      <c r="Y809" s="219"/>
      <c r="Z809" s="219"/>
      <c r="AA809" s="219"/>
      <c r="AB809" s="219"/>
      <c r="AC809" s="219"/>
      <c r="AD809" s="219"/>
      <c r="AE809" s="219"/>
      <c r="AF809" s="219"/>
      <c r="AG809" s="219"/>
      <c r="AH809" s="219"/>
      <c r="AI809" s="219"/>
      <c r="AJ809" s="219"/>
      <c r="AK809" s="219"/>
      <c r="AL809" s="219"/>
      <c r="AM809" s="219"/>
      <c r="AN809" s="219"/>
      <c r="AO809" s="219"/>
      <c r="AP809" s="219"/>
      <c r="AQ809" s="219"/>
      <c r="AR809" s="219"/>
      <c r="AS809" s="219"/>
      <c r="AT809" s="219"/>
      <c r="AU809" s="219"/>
      <c r="AV809" s="219"/>
      <c r="AW809" s="219"/>
      <c r="AX809" s="219"/>
      <c r="AY809" s="219"/>
      <c r="AZ809" s="219"/>
      <c r="BA809" s="219"/>
      <c r="BB809" s="219"/>
      <c r="BC809" s="219"/>
      <c r="BD809" s="219"/>
      <c r="BE809" s="219"/>
      <c r="BF809" s="219"/>
      <c r="BG809" s="219"/>
      <c r="BH809" s="219"/>
      <c r="BI809" s="219"/>
      <c r="BJ809" s="219"/>
      <c r="BK809" s="219"/>
      <c r="BL809" s="219"/>
      <c r="BM809" s="220">
        <v>16</v>
      </c>
    </row>
    <row r="810" spans="1:65">
      <c r="A810" s="30"/>
      <c r="B810" s="19">
        <v>1</v>
      </c>
      <c r="C810" s="9">
        <v>4</v>
      </c>
      <c r="D810" s="221">
        <v>82.32</v>
      </c>
      <c r="E810" s="221">
        <v>90.16</v>
      </c>
      <c r="F810" s="221">
        <v>82.57</v>
      </c>
      <c r="G810" s="222">
        <v>90</v>
      </c>
      <c r="H810" s="221">
        <v>90.3</v>
      </c>
      <c r="I810" s="222">
        <v>80</v>
      </c>
      <c r="J810" s="222">
        <v>80</v>
      </c>
      <c r="K810" s="221">
        <v>86.66</v>
      </c>
      <c r="L810" s="221">
        <v>63</v>
      </c>
      <c r="M810" s="221">
        <v>84</v>
      </c>
      <c r="N810" s="221">
        <v>82.034253567840111</v>
      </c>
      <c r="O810" s="221">
        <v>70.510000000000005</v>
      </c>
      <c r="P810" s="221">
        <v>85.2</v>
      </c>
      <c r="Q810" s="221">
        <v>83</v>
      </c>
      <c r="R810" s="221">
        <v>70.900000000000006</v>
      </c>
      <c r="S810" s="221">
        <v>71.13</v>
      </c>
      <c r="T810" s="221">
        <v>71.040000000000006</v>
      </c>
      <c r="U810" s="221">
        <v>66.430000000000007</v>
      </c>
      <c r="V810" s="221">
        <v>79.255500000000012</v>
      </c>
      <c r="W810" s="218"/>
      <c r="X810" s="219"/>
      <c r="Y810" s="219"/>
      <c r="Z810" s="219"/>
      <c r="AA810" s="219"/>
      <c r="AB810" s="219"/>
      <c r="AC810" s="219"/>
      <c r="AD810" s="219"/>
      <c r="AE810" s="219"/>
      <c r="AF810" s="219"/>
      <c r="AG810" s="219"/>
      <c r="AH810" s="219"/>
      <c r="AI810" s="219"/>
      <c r="AJ810" s="219"/>
      <c r="AK810" s="219"/>
      <c r="AL810" s="219"/>
      <c r="AM810" s="219"/>
      <c r="AN810" s="219"/>
      <c r="AO810" s="219"/>
      <c r="AP810" s="219"/>
      <c r="AQ810" s="219"/>
      <c r="AR810" s="219"/>
      <c r="AS810" s="219"/>
      <c r="AT810" s="219"/>
      <c r="AU810" s="219"/>
      <c r="AV810" s="219"/>
      <c r="AW810" s="219"/>
      <c r="AX810" s="219"/>
      <c r="AY810" s="219"/>
      <c r="AZ810" s="219"/>
      <c r="BA810" s="219"/>
      <c r="BB810" s="219"/>
      <c r="BC810" s="219"/>
      <c r="BD810" s="219"/>
      <c r="BE810" s="219"/>
      <c r="BF810" s="219"/>
      <c r="BG810" s="219"/>
      <c r="BH810" s="219"/>
      <c r="BI810" s="219"/>
      <c r="BJ810" s="219"/>
      <c r="BK810" s="219"/>
      <c r="BL810" s="219"/>
      <c r="BM810" s="220">
        <v>78.540550422123729</v>
      </c>
    </row>
    <row r="811" spans="1:65">
      <c r="A811" s="30"/>
      <c r="B811" s="19">
        <v>1</v>
      </c>
      <c r="C811" s="9">
        <v>5</v>
      </c>
      <c r="D811" s="221">
        <v>82.51</v>
      </c>
      <c r="E811" s="221">
        <v>90.24</v>
      </c>
      <c r="F811" s="221">
        <v>75.88</v>
      </c>
      <c r="G811" s="222">
        <v>80</v>
      </c>
      <c r="H811" s="221">
        <v>88.3</v>
      </c>
      <c r="I811" s="222">
        <v>70</v>
      </c>
      <c r="J811" s="222">
        <v>70</v>
      </c>
      <c r="K811" s="221">
        <v>86.52</v>
      </c>
      <c r="L811" s="221">
        <v>63</v>
      </c>
      <c r="M811" s="221">
        <v>86.6</v>
      </c>
      <c r="N811" s="221">
        <v>83.376039809304629</v>
      </c>
      <c r="O811" s="221">
        <v>69.37</v>
      </c>
      <c r="P811" s="221">
        <v>84.7</v>
      </c>
      <c r="Q811" s="221">
        <v>83</v>
      </c>
      <c r="R811" s="221">
        <v>72</v>
      </c>
      <c r="S811" s="221">
        <v>70.540000000000006</v>
      </c>
      <c r="T811" s="221">
        <v>71.33</v>
      </c>
      <c r="U811" s="221">
        <v>66.39</v>
      </c>
      <c r="V811" s="221">
        <v>75.692999999999998</v>
      </c>
      <c r="W811" s="218"/>
      <c r="X811" s="219"/>
      <c r="Y811" s="219"/>
      <c r="Z811" s="219"/>
      <c r="AA811" s="219"/>
      <c r="AB811" s="219"/>
      <c r="AC811" s="219"/>
      <c r="AD811" s="219"/>
      <c r="AE811" s="219"/>
      <c r="AF811" s="219"/>
      <c r="AG811" s="219"/>
      <c r="AH811" s="219"/>
      <c r="AI811" s="219"/>
      <c r="AJ811" s="219"/>
      <c r="AK811" s="219"/>
      <c r="AL811" s="219"/>
      <c r="AM811" s="219"/>
      <c r="AN811" s="219"/>
      <c r="AO811" s="219"/>
      <c r="AP811" s="219"/>
      <c r="AQ811" s="219"/>
      <c r="AR811" s="219"/>
      <c r="AS811" s="219"/>
      <c r="AT811" s="219"/>
      <c r="AU811" s="219"/>
      <c r="AV811" s="219"/>
      <c r="AW811" s="219"/>
      <c r="AX811" s="219"/>
      <c r="AY811" s="219"/>
      <c r="AZ811" s="219"/>
      <c r="BA811" s="219"/>
      <c r="BB811" s="219"/>
      <c r="BC811" s="219"/>
      <c r="BD811" s="219"/>
      <c r="BE811" s="219"/>
      <c r="BF811" s="219"/>
      <c r="BG811" s="219"/>
      <c r="BH811" s="219"/>
      <c r="BI811" s="219"/>
      <c r="BJ811" s="219"/>
      <c r="BK811" s="219"/>
      <c r="BL811" s="219"/>
      <c r="BM811" s="220">
        <v>111</v>
      </c>
    </row>
    <row r="812" spans="1:65">
      <c r="A812" s="30"/>
      <c r="B812" s="19">
        <v>1</v>
      </c>
      <c r="C812" s="9">
        <v>6</v>
      </c>
      <c r="D812" s="221">
        <v>82.47</v>
      </c>
      <c r="E812" s="221">
        <v>89.84</v>
      </c>
      <c r="F812" s="221">
        <v>78.790000000000006</v>
      </c>
      <c r="G812" s="222">
        <v>90</v>
      </c>
      <c r="H812" s="221">
        <v>90.8</v>
      </c>
      <c r="I812" s="222">
        <v>60</v>
      </c>
      <c r="J812" s="222">
        <v>70</v>
      </c>
      <c r="K812" s="221">
        <v>86.31</v>
      </c>
      <c r="L812" s="221">
        <v>65</v>
      </c>
      <c r="M812" s="221">
        <v>86.5</v>
      </c>
      <c r="N812" s="221">
        <v>83.248907583264938</v>
      </c>
      <c r="O812" s="221">
        <v>71.92</v>
      </c>
      <c r="P812" s="221">
        <v>83.5</v>
      </c>
      <c r="Q812" s="221">
        <v>83</v>
      </c>
      <c r="R812" s="221">
        <v>71.599999999999994</v>
      </c>
      <c r="S812" s="221">
        <v>71.930000000000007</v>
      </c>
      <c r="T812" s="221">
        <v>72.33</v>
      </c>
      <c r="U812" s="221">
        <v>67.23</v>
      </c>
      <c r="V812" s="221">
        <v>78.925333333333342</v>
      </c>
      <c r="W812" s="218"/>
      <c r="X812" s="219"/>
      <c r="Y812" s="219"/>
      <c r="Z812" s="219"/>
      <c r="AA812" s="219"/>
      <c r="AB812" s="219"/>
      <c r="AC812" s="219"/>
      <c r="AD812" s="219"/>
      <c r="AE812" s="219"/>
      <c r="AF812" s="219"/>
      <c r="AG812" s="219"/>
      <c r="AH812" s="219"/>
      <c r="AI812" s="219"/>
      <c r="AJ812" s="219"/>
      <c r="AK812" s="219"/>
      <c r="AL812" s="219"/>
      <c r="AM812" s="219"/>
      <c r="AN812" s="219"/>
      <c r="AO812" s="219"/>
      <c r="AP812" s="219"/>
      <c r="AQ812" s="219"/>
      <c r="AR812" s="219"/>
      <c r="AS812" s="219"/>
      <c r="AT812" s="219"/>
      <c r="AU812" s="219"/>
      <c r="AV812" s="219"/>
      <c r="AW812" s="219"/>
      <c r="AX812" s="219"/>
      <c r="AY812" s="219"/>
      <c r="AZ812" s="219"/>
      <c r="BA812" s="219"/>
      <c r="BB812" s="219"/>
      <c r="BC812" s="219"/>
      <c r="BD812" s="219"/>
      <c r="BE812" s="219"/>
      <c r="BF812" s="219"/>
      <c r="BG812" s="219"/>
      <c r="BH812" s="219"/>
      <c r="BI812" s="219"/>
      <c r="BJ812" s="219"/>
      <c r="BK812" s="219"/>
      <c r="BL812" s="219"/>
      <c r="BM812" s="224"/>
    </row>
    <row r="813" spans="1:65">
      <c r="A813" s="30"/>
      <c r="B813" s="20" t="s">
        <v>258</v>
      </c>
      <c r="C813" s="12"/>
      <c r="D813" s="225">
        <v>82.949999999999989</v>
      </c>
      <c r="E813" s="225">
        <v>90.105000000000004</v>
      </c>
      <c r="F813" s="225">
        <v>79.14500000000001</v>
      </c>
      <c r="G813" s="225">
        <v>85</v>
      </c>
      <c r="H813" s="225">
        <v>89.916666666666671</v>
      </c>
      <c r="I813" s="225">
        <v>68.333333333333329</v>
      </c>
      <c r="J813" s="225">
        <v>73.333333333333329</v>
      </c>
      <c r="K813" s="225">
        <v>86.854999999999976</v>
      </c>
      <c r="L813" s="225">
        <v>60.333333333333336</v>
      </c>
      <c r="M813" s="225">
        <v>86.25</v>
      </c>
      <c r="N813" s="225">
        <v>82.815695642868533</v>
      </c>
      <c r="O813" s="225">
        <v>71.245000000000005</v>
      </c>
      <c r="P813" s="225">
        <v>85.05</v>
      </c>
      <c r="Q813" s="225">
        <v>83</v>
      </c>
      <c r="R813" s="225">
        <v>71.533333333333346</v>
      </c>
      <c r="S813" s="225">
        <v>70.866666666666674</v>
      </c>
      <c r="T813" s="225">
        <v>71.405000000000001</v>
      </c>
      <c r="U813" s="225">
        <v>66.61666666666666</v>
      </c>
      <c r="V813" s="225">
        <v>78.561444444444462</v>
      </c>
      <c r="W813" s="218"/>
      <c r="X813" s="219"/>
      <c r="Y813" s="219"/>
      <c r="Z813" s="219"/>
      <c r="AA813" s="219"/>
      <c r="AB813" s="219"/>
      <c r="AC813" s="219"/>
      <c r="AD813" s="219"/>
      <c r="AE813" s="219"/>
      <c r="AF813" s="219"/>
      <c r="AG813" s="219"/>
      <c r="AH813" s="219"/>
      <c r="AI813" s="219"/>
      <c r="AJ813" s="219"/>
      <c r="AK813" s="219"/>
      <c r="AL813" s="219"/>
      <c r="AM813" s="219"/>
      <c r="AN813" s="219"/>
      <c r="AO813" s="219"/>
      <c r="AP813" s="219"/>
      <c r="AQ813" s="219"/>
      <c r="AR813" s="219"/>
      <c r="AS813" s="219"/>
      <c r="AT813" s="219"/>
      <c r="AU813" s="219"/>
      <c r="AV813" s="219"/>
      <c r="AW813" s="219"/>
      <c r="AX813" s="219"/>
      <c r="AY813" s="219"/>
      <c r="AZ813" s="219"/>
      <c r="BA813" s="219"/>
      <c r="BB813" s="219"/>
      <c r="BC813" s="219"/>
      <c r="BD813" s="219"/>
      <c r="BE813" s="219"/>
      <c r="BF813" s="219"/>
      <c r="BG813" s="219"/>
      <c r="BH813" s="219"/>
      <c r="BI813" s="219"/>
      <c r="BJ813" s="219"/>
      <c r="BK813" s="219"/>
      <c r="BL813" s="219"/>
      <c r="BM813" s="224"/>
    </row>
    <row r="814" spans="1:65">
      <c r="A814" s="30"/>
      <c r="B814" s="3" t="s">
        <v>259</v>
      </c>
      <c r="C814" s="29"/>
      <c r="D814" s="221">
        <v>82.81</v>
      </c>
      <c r="E814" s="221">
        <v>90.07</v>
      </c>
      <c r="F814" s="221">
        <v>79.19</v>
      </c>
      <c r="G814" s="221">
        <v>85</v>
      </c>
      <c r="H814" s="221">
        <v>90.25</v>
      </c>
      <c r="I814" s="221">
        <v>70</v>
      </c>
      <c r="J814" s="221">
        <v>70</v>
      </c>
      <c r="K814" s="221">
        <v>86.884999999999991</v>
      </c>
      <c r="L814" s="221">
        <v>61.5</v>
      </c>
      <c r="M814" s="221">
        <v>86.55</v>
      </c>
      <c r="N814" s="221">
        <v>82.825303177419471</v>
      </c>
      <c r="O814" s="221">
        <v>70.575000000000003</v>
      </c>
      <c r="P814" s="221">
        <v>84.800000000000011</v>
      </c>
      <c r="Q814" s="221">
        <v>83</v>
      </c>
      <c r="R814" s="221">
        <v>71.599999999999994</v>
      </c>
      <c r="S814" s="221">
        <v>70.855000000000004</v>
      </c>
      <c r="T814" s="221">
        <v>71.474999999999994</v>
      </c>
      <c r="U814" s="221">
        <v>66.41</v>
      </c>
      <c r="V814" s="221">
        <v>79.09041666666667</v>
      </c>
      <c r="W814" s="218"/>
      <c r="X814" s="219"/>
      <c r="Y814" s="219"/>
      <c r="Z814" s="219"/>
      <c r="AA814" s="219"/>
      <c r="AB814" s="219"/>
      <c r="AC814" s="219"/>
      <c r="AD814" s="219"/>
      <c r="AE814" s="219"/>
      <c r="AF814" s="219"/>
      <c r="AG814" s="219"/>
      <c r="AH814" s="219"/>
      <c r="AI814" s="219"/>
      <c r="AJ814" s="219"/>
      <c r="AK814" s="219"/>
      <c r="AL814" s="219"/>
      <c r="AM814" s="219"/>
      <c r="AN814" s="219"/>
      <c r="AO814" s="219"/>
      <c r="AP814" s="219"/>
      <c r="AQ814" s="219"/>
      <c r="AR814" s="219"/>
      <c r="AS814" s="219"/>
      <c r="AT814" s="219"/>
      <c r="AU814" s="219"/>
      <c r="AV814" s="219"/>
      <c r="AW814" s="219"/>
      <c r="AX814" s="219"/>
      <c r="AY814" s="219"/>
      <c r="AZ814" s="219"/>
      <c r="BA814" s="219"/>
      <c r="BB814" s="219"/>
      <c r="BC814" s="219"/>
      <c r="BD814" s="219"/>
      <c r="BE814" s="219"/>
      <c r="BF814" s="219"/>
      <c r="BG814" s="219"/>
      <c r="BH814" s="219"/>
      <c r="BI814" s="219"/>
      <c r="BJ814" s="219"/>
      <c r="BK814" s="219"/>
      <c r="BL814" s="219"/>
      <c r="BM814" s="224"/>
    </row>
    <row r="815" spans="1:65">
      <c r="A815" s="30"/>
      <c r="B815" s="3" t="s">
        <v>260</v>
      </c>
      <c r="C815" s="29"/>
      <c r="D815" s="221">
        <v>0.63033324519653822</v>
      </c>
      <c r="E815" s="221">
        <v>0.38552561523198353</v>
      </c>
      <c r="F815" s="221">
        <v>2.241532957598436</v>
      </c>
      <c r="G815" s="221">
        <v>5.4772255750516612</v>
      </c>
      <c r="H815" s="221">
        <v>1.446950816948064</v>
      </c>
      <c r="I815" s="221">
        <v>7.5277265270907936</v>
      </c>
      <c r="J815" s="221">
        <v>5.1639777949432224</v>
      </c>
      <c r="K815" s="221">
        <v>0.42203080456288966</v>
      </c>
      <c r="L815" s="221">
        <v>4.1793141383086612</v>
      </c>
      <c r="M815" s="221">
        <v>1.277106103657796</v>
      </c>
      <c r="N815" s="221">
        <v>0.76375839040341675</v>
      </c>
      <c r="O815" s="221">
        <v>2.5782687990199937</v>
      </c>
      <c r="P815" s="221">
        <v>1.2880217389469812</v>
      </c>
      <c r="Q815" s="221">
        <v>0.63245553203367588</v>
      </c>
      <c r="R815" s="221">
        <v>0.45460605656619435</v>
      </c>
      <c r="S815" s="221">
        <v>0.67369627182185587</v>
      </c>
      <c r="T815" s="221">
        <v>0.64295411966951188</v>
      </c>
      <c r="U815" s="221">
        <v>0.71177711867315951</v>
      </c>
      <c r="V815" s="221">
        <v>1.5774164097122969</v>
      </c>
      <c r="W815" s="218"/>
      <c r="X815" s="219"/>
      <c r="Y815" s="219"/>
      <c r="Z815" s="219"/>
      <c r="AA815" s="219"/>
      <c r="AB815" s="219"/>
      <c r="AC815" s="219"/>
      <c r="AD815" s="219"/>
      <c r="AE815" s="219"/>
      <c r="AF815" s="219"/>
      <c r="AG815" s="219"/>
      <c r="AH815" s="219"/>
      <c r="AI815" s="219"/>
      <c r="AJ815" s="219"/>
      <c r="AK815" s="219"/>
      <c r="AL815" s="219"/>
      <c r="AM815" s="219"/>
      <c r="AN815" s="219"/>
      <c r="AO815" s="219"/>
      <c r="AP815" s="219"/>
      <c r="AQ815" s="219"/>
      <c r="AR815" s="219"/>
      <c r="AS815" s="219"/>
      <c r="AT815" s="219"/>
      <c r="AU815" s="219"/>
      <c r="AV815" s="219"/>
      <c r="AW815" s="219"/>
      <c r="AX815" s="219"/>
      <c r="AY815" s="219"/>
      <c r="AZ815" s="219"/>
      <c r="BA815" s="219"/>
      <c r="BB815" s="219"/>
      <c r="BC815" s="219"/>
      <c r="BD815" s="219"/>
      <c r="BE815" s="219"/>
      <c r="BF815" s="219"/>
      <c r="BG815" s="219"/>
      <c r="BH815" s="219"/>
      <c r="BI815" s="219"/>
      <c r="BJ815" s="219"/>
      <c r="BK815" s="219"/>
      <c r="BL815" s="219"/>
      <c r="BM815" s="224"/>
    </row>
    <row r="816" spans="1:65">
      <c r="A816" s="30"/>
      <c r="B816" s="3" t="s">
        <v>86</v>
      </c>
      <c r="C816" s="29"/>
      <c r="D816" s="13">
        <v>7.5989541313627278E-3</v>
      </c>
      <c r="E816" s="13">
        <v>4.2786262164361969E-3</v>
      </c>
      <c r="F816" s="13">
        <v>2.8321851760672635E-2</v>
      </c>
      <c r="G816" s="13">
        <v>6.4437947941784243E-2</v>
      </c>
      <c r="H816" s="13">
        <v>1.6092131421109147E-2</v>
      </c>
      <c r="I816" s="13">
        <v>0.11016185161596284</v>
      </c>
      <c r="J816" s="13">
        <v>7.0417879021953039E-2</v>
      </c>
      <c r="K816" s="13">
        <v>4.8590271666903431E-3</v>
      </c>
      <c r="L816" s="13">
        <v>6.927040008246399E-2</v>
      </c>
      <c r="M816" s="13">
        <v>1.4807027288786041E-2</v>
      </c>
      <c r="N816" s="13">
        <v>9.2223869457913072E-3</v>
      </c>
      <c r="O816" s="13">
        <v>3.6188768320864532E-2</v>
      </c>
      <c r="P816" s="13">
        <v>1.514428852377403E-2</v>
      </c>
      <c r="Q816" s="13">
        <v>7.6199461690804327E-3</v>
      </c>
      <c r="R816" s="13">
        <v>6.3551638848955393E-3</v>
      </c>
      <c r="S816" s="13">
        <v>9.5065325280600538E-3</v>
      </c>
      <c r="T816" s="13">
        <v>9.0043291039774796E-3</v>
      </c>
      <c r="U816" s="13">
        <v>1.06846702828095E-2</v>
      </c>
      <c r="V816" s="13">
        <v>2.0078760273148786E-2</v>
      </c>
      <c r="W816" s="155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261</v>
      </c>
      <c r="C817" s="29"/>
      <c r="D817" s="13">
        <v>5.6142330989243705E-2</v>
      </c>
      <c r="E817" s="13">
        <v>0.1472417689425658</v>
      </c>
      <c r="F817" s="13">
        <v>7.6960191216843832E-3</v>
      </c>
      <c r="G817" s="13">
        <v>8.2243497698441637E-2</v>
      </c>
      <c r="H817" s="13">
        <v>0.14484385687903778</v>
      </c>
      <c r="I817" s="13">
        <v>-0.12996110969340979</v>
      </c>
      <c r="J817" s="13">
        <v>-6.6299727475854331E-2</v>
      </c>
      <c r="K817" s="13">
        <v>0.10586187050115425</v>
      </c>
      <c r="L817" s="13">
        <v>-0.23181932124149829</v>
      </c>
      <c r="M817" s="13">
        <v>9.8158843252830419E-2</v>
      </c>
      <c r="N817" s="13">
        <v>5.4432330786678085E-2</v>
      </c>
      <c r="O817" s="13">
        <v>-9.2888964782053218E-2</v>
      </c>
      <c r="P817" s="13">
        <v>8.2880111520617028E-2</v>
      </c>
      <c r="Q817" s="13">
        <v>5.6778944811419541E-2</v>
      </c>
      <c r="R817" s="13">
        <v>-8.9217825074174084E-2</v>
      </c>
      <c r="S817" s="13">
        <v>-9.770600936984819E-2</v>
      </c>
      <c r="T817" s="13">
        <v>-9.0851800551091433E-2</v>
      </c>
      <c r="U817" s="13">
        <v>-0.15181818425477045</v>
      </c>
      <c r="V817" s="13">
        <v>2.6602846820455994E-4</v>
      </c>
      <c r="W817" s="155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46" t="s">
        <v>262</v>
      </c>
      <c r="C818" s="47"/>
      <c r="D818" s="45">
        <v>0.18</v>
      </c>
      <c r="E818" s="45">
        <v>0.83</v>
      </c>
      <c r="F818" s="45">
        <v>0.17</v>
      </c>
      <c r="G818" s="45" t="s">
        <v>263</v>
      </c>
      <c r="H818" s="45">
        <v>0.81</v>
      </c>
      <c r="I818" s="45" t="s">
        <v>263</v>
      </c>
      <c r="J818" s="45" t="s">
        <v>263</v>
      </c>
      <c r="K818" s="45">
        <v>0.53</v>
      </c>
      <c r="L818" s="45">
        <v>1.88</v>
      </c>
      <c r="M818" s="45">
        <v>0.48</v>
      </c>
      <c r="N818" s="45">
        <v>0.17</v>
      </c>
      <c r="O818" s="45">
        <v>0.89</v>
      </c>
      <c r="P818" s="45">
        <v>0.37</v>
      </c>
      <c r="Q818" s="45">
        <v>0.18</v>
      </c>
      <c r="R818" s="45">
        <v>0.86</v>
      </c>
      <c r="S818" s="45">
        <v>0.92</v>
      </c>
      <c r="T818" s="45">
        <v>0.87</v>
      </c>
      <c r="U818" s="45">
        <v>1.31</v>
      </c>
      <c r="V818" s="45">
        <v>0.22</v>
      </c>
      <c r="W818" s="155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1" t="s">
        <v>276</v>
      </c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BM819" s="55"/>
    </row>
    <row r="820" spans="1:65">
      <c r="BM820" s="55"/>
    </row>
    <row r="821" spans="1:65" ht="15">
      <c r="B821" s="8" t="s">
        <v>538</v>
      </c>
      <c r="BM821" s="28" t="s">
        <v>66</v>
      </c>
    </row>
    <row r="822" spans="1:65" ht="15">
      <c r="A822" s="25" t="s">
        <v>9</v>
      </c>
      <c r="B822" s="18" t="s">
        <v>110</v>
      </c>
      <c r="C822" s="15" t="s">
        <v>111</v>
      </c>
      <c r="D822" s="16" t="s">
        <v>225</v>
      </c>
      <c r="E822" s="17" t="s">
        <v>225</v>
      </c>
      <c r="F822" s="17" t="s">
        <v>225</v>
      </c>
      <c r="G822" s="17" t="s">
        <v>225</v>
      </c>
      <c r="H822" s="17" t="s">
        <v>225</v>
      </c>
      <c r="I822" s="17" t="s">
        <v>225</v>
      </c>
      <c r="J822" s="17" t="s">
        <v>225</v>
      </c>
      <c r="K822" s="17" t="s">
        <v>225</v>
      </c>
      <c r="L822" s="17" t="s">
        <v>225</v>
      </c>
      <c r="M822" s="17" t="s">
        <v>225</v>
      </c>
      <c r="N822" s="17" t="s">
        <v>225</v>
      </c>
      <c r="O822" s="17" t="s">
        <v>225</v>
      </c>
      <c r="P822" s="17" t="s">
        <v>225</v>
      </c>
      <c r="Q822" s="17" t="s">
        <v>225</v>
      </c>
      <c r="R822" s="17" t="s">
        <v>225</v>
      </c>
      <c r="S822" s="17" t="s">
        <v>225</v>
      </c>
      <c r="T822" s="17" t="s">
        <v>225</v>
      </c>
      <c r="U822" s="17" t="s">
        <v>225</v>
      </c>
      <c r="V822" s="17" t="s">
        <v>225</v>
      </c>
      <c r="W822" s="17" t="s">
        <v>225</v>
      </c>
      <c r="X822" s="155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1</v>
      </c>
    </row>
    <row r="823" spans="1:65">
      <c r="A823" s="30"/>
      <c r="B823" s="19" t="s">
        <v>226</v>
      </c>
      <c r="C823" s="9" t="s">
        <v>226</v>
      </c>
      <c r="D823" s="153" t="s">
        <v>228</v>
      </c>
      <c r="E823" s="154" t="s">
        <v>229</v>
      </c>
      <c r="F823" s="154" t="s">
        <v>231</v>
      </c>
      <c r="G823" s="154" t="s">
        <v>232</v>
      </c>
      <c r="H823" s="154" t="s">
        <v>233</v>
      </c>
      <c r="I823" s="154" t="s">
        <v>234</v>
      </c>
      <c r="J823" s="154" t="s">
        <v>235</v>
      </c>
      <c r="K823" s="154" t="s">
        <v>236</v>
      </c>
      <c r="L823" s="154" t="s">
        <v>237</v>
      </c>
      <c r="M823" s="154" t="s">
        <v>238</v>
      </c>
      <c r="N823" s="154" t="s">
        <v>239</v>
      </c>
      <c r="O823" s="154" t="s">
        <v>241</v>
      </c>
      <c r="P823" s="154" t="s">
        <v>242</v>
      </c>
      <c r="Q823" s="154" t="s">
        <v>243</v>
      </c>
      <c r="R823" s="154" t="s">
        <v>244</v>
      </c>
      <c r="S823" s="154" t="s">
        <v>245</v>
      </c>
      <c r="T823" s="154" t="s">
        <v>247</v>
      </c>
      <c r="U823" s="154" t="s">
        <v>249</v>
      </c>
      <c r="V823" s="154" t="s">
        <v>250</v>
      </c>
      <c r="W823" s="154" t="s">
        <v>251</v>
      </c>
      <c r="X823" s="155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 t="s">
        <v>3</v>
      </c>
    </row>
    <row r="824" spans="1:65">
      <c r="A824" s="30"/>
      <c r="B824" s="19"/>
      <c r="C824" s="9"/>
      <c r="D824" s="10" t="s">
        <v>266</v>
      </c>
      <c r="E824" s="11" t="s">
        <v>287</v>
      </c>
      <c r="F824" s="11" t="s">
        <v>266</v>
      </c>
      <c r="G824" s="11" t="s">
        <v>286</v>
      </c>
      <c r="H824" s="11" t="s">
        <v>266</v>
      </c>
      <c r="I824" s="11" t="s">
        <v>286</v>
      </c>
      <c r="J824" s="11" t="s">
        <v>286</v>
      </c>
      <c r="K824" s="11" t="s">
        <v>266</v>
      </c>
      <c r="L824" s="11" t="s">
        <v>286</v>
      </c>
      <c r="M824" s="11" t="s">
        <v>287</v>
      </c>
      <c r="N824" s="11" t="s">
        <v>266</v>
      </c>
      <c r="O824" s="11" t="s">
        <v>266</v>
      </c>
      <c r="P824" s="11" t="s">
        <v>287</v>
      </c>
      <c r="Q824" s="11" t="s">
        <v>287</v>
      </c>
      <c r="R824" s="11" t="s">
        <v>287</v>
      </c>
      <c r="S824" s="11" t="s">
        <v>266</v>
      </c>
      <c r="T824" s="11" t="s">
        <v>287</v>
      </c>
      <c r="U824" s="11" t="s">
        <v>266</v>
      </c>
      <c r="V824" s="11" t="s">
        <v>287</v>
      </c>
      <c r="W824" s="11" t="s">
        <v>286</v>
      </c>
      <c r="X824" s="155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</v>
      </c>
    </row>
    <row r="825" spans="1:65">
      <c r="A825" s="30"/>
      <c r="B825" s="19"/>
      <c r="C825" s="9"/>
      <c r="D825" s="26" t="s">
        <v>289</v>
      </c>
      <c r="E825" s="26" t="s">
        <v>290</v>
      </c>
      <c r="F825" s="26" t="s">
        <v>290</v>
      </c>
      <c r="G825" s="26" t="s">
        <v>293</v>
      </c>
      <c r="H825" s="26" t="s">
        <v>291</v>
      </c>
      <c r="I825" s="26" t="s">
        <v>293</v>
      </c>
      <c r="J825" s="26" t="s">
        <v>293</v>
      </c>
      <c r="K825" s="26" t="s">
        <v>117</v>
      </c>
      <c r="L825" s="26" t="s">
        <v>290</v>
      </c>
      <c r="M825" s="26" t="s">
        <v>291</v>
      </c>
      <c r="N825" s="26" t="s">
        <v>289</v>
      </c>
      <c r="O825" s="26" t="s">
        <v>291</v>
      </c>
      <c r="P825" s="26" t="s">
        <v>291</v>
      </c>
      <c r="Q825" s="26" t="s">
        <v>293</v>
      </c>
      <c r="R825" s="26" t="s">
        <v>290</v>
      </c>
      <c r="S825" s="26" t="s">
        <v>290</v>
      </c>
      <c r="T825" s="26" t="s">
        <v>290</v>
      </c>
      <c r="U825" s="26" t="s">
        <v>293</v>
      </c>
      <c r="V825" s="26" t="s">
        <v>289</v>
      </c>
      <c r="W825" s="26" t="s">
        <v>289</v>
      </c>
      <c r="X825" s="155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2</v>
      </c>
    </row>
    <row r="826" spans="1:65">
      <c r="A826" s="30"/>
      <c r="B826" s="18">
        <v>1</v>
      </c>
      <c r="C826" s="14">
        <v>1</v>
      </c>
      <c r="D826" s="22">
        <v>2.5</v>
      </c>
      <c r="E826" s="22">
        <v>1.9</v>
      </c>
      <c r="F826" s="22">
        <v>2.1</v>
      </c>
      <c r="G826" s="150" t="s">
        <v>104</v>
      </c>
      <c r="H826" s="22">
        <v>2.2000000000000002</v>
      </c>
      <c r="I826" s="150" t="s">
        <v>104</v>
      </c>
      <c r="J826" s="150" t="s">
        <v>104</v>
      </c>
      <c r="K826" s="22">
        <v>2.5</v>
      </c>
      <c r="L826" s="22">
        <v>2.1</v>
      </c>
      <c r="M826" s="22">
        <v>2.5</v>
      </c>
      <c r="N826" s="22">
        <v>2.4740548144996399</v>
      </c>
      <c r="O826" s="22">
        <v>2.7</v>
      </c>
      <c r="P826" s="150" t="s">
        <v>104</v>
      </c>
      <c r="Q826" s="22">
        <v>2.7</v>
      </c>
      <c r="R826" s="22">
        <v>2.5</v>
      </c>
      <c r="S826" s="22">
        <v>2.5044167813168801</v>
      </c>
      <c r="T826" s="22">
        <v>2.1</v>
      </c>
      <c r="U826" s="150">
        <v>3.5</v>
      </c>
      <c r="V826" s="22">
        <v>1.95</v>
      </c>
      <c r="W826" s="22">
        <v>1.9649999999999999</v>
      </c>
      <c r="X826" s="155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>
        <v>1</v>
      </c>
      <c r="C827" s="9">
        <v>2</v>
      </c>
      <c r="D827" s="11">
        <v>2.5</v>
      </c>
      <c r="E827" s="11">
        <v>1.9</v>
      </c>
      <c r="F827" s="11">
        <v>2.2000000000000002</v>
      </c>
      <c r="G827" s="151" t="s">
        <v>104</v>
      </c>
      <c r="H827" s="11">
        <v>2.2000000000000002</v>
      </c>
      <c r="I827" s="151" t="s">
        <v>104</v>
      </c>
      <c r="J827" s="151" t="s">
        <v>104</v>
      </c>
      <c r="K827" s="11">
        <v>2.6</v>
      </c>
      <c r="L827" s="11">
        <v>2.1</v>
      </c>
      <c r="M827" s="11">
        <v>2.2999999999999998</v>
      </c>
      <c r="N827" s="11">
        <v>2.3862787311392122</v>
      </c>
      <c r="O827" s="11">
        <v>2.8</v>
      </c>
      <c r="P827" s="151" t="s">
        <v>104</v>
      </c>
      <c r="Q827" s="11">
        <v>2.5</v>
      </c>
      <c r="R827" s="11">
        <v>2.5</v>
      </c>
      <c r="S827" s="11">
        <v>2.5539849583047443</v>
      </c>
      <c r="T827" s="11">
        <v>2.2999999999999998</v>
      </c>
      <c r="U827" s="151">
        <v>3.4</v>
      </c>
      <c r="V827" s="11">
        <v>1.85</v>
      </c>
      <c r="W827" s="11">
        <v>2.008</v>
      </c>
      <c r="X827" s="155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31</v>
      </c>
    </row>
    <row r="828" spans="1:65">
      <c r="A828" s="30"/>
      <c r="B828" s="19">
        <v>1</v>
      </c>
      <c r="C828" s="9">
        <v>3</v>
      </c>
      <c r="D828" s="11">
        <v>2.4</v>
      </c>
      <c r="E828" s="11">
        <v>1.9</v>
      </c>
      <c r="F828" s="11">
        <v>2.1</v>
      </c>
      <c r="G828" s="151" t="s">
        <v>104</v>
      </c>
      <c r="H828" s="11">
        <v>2.2999999999999998</v>
      </c>
      <c r="I828" s="151" t="s">
        <v>104</v>
      </c>
      <c r="J828" s="151" t="s">
        <v>104</v>
      </c>
      <c r="K828" s="11">
        <v>2.5</v>
      </c>
      <c r="L828" s="11">
        <v>2</v>
      </c>
      <c r="M828" s="11">
        <v>2.5</v>
      </c>
      <c r="N828" s="11">
        <v>2.4466187314438921</v>
      </c>
      <c r="O828" s="11">
        <v>2.7</v>
      </c>
      <c r="P828" s="151" t="s">
        <v>104</v>
      </c>
      <c r="Q828" s="11">
        <v>2.5</v>
      </c>
      <c r="R828" s="11">
        <v>2.5</v>
      </c>
      <c r="S828" s="11">
        <v>2.4967233717095429</v>
      </c>
      <c r="T828" s="11">
        <v>2.2000000000000002</v>
      </c>
      <c r="U828" s="151">
        <v>3.5</v>
      </c>
      <c r="V828" s="11">
        <v>1.9</v>
      </c>
      <c r="W828" s="11">
        <v>1.9649999999999999</v>
      </c>
      <c r="X828" s="155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16</v>
      </c>
    </row>
    <row r="829" spans="1:65">
      <c r="A829" s="30"/>
      <c r="B829" s="19">
        <v>1</v>
      </c>
      <c r="C829" s="9">
        <v>4</v>
      </c>
      <c r="D829" s="11">
        <v>2.2999999999999998</v>
      </c>
      <c r="E829" s="11">
        <v>2</v>
      </c>
      <c r="F829" s="11">
        <v>2.1</v>
      </c>
      <c r="G829" s="151" t="s">
        <v>104</v>
      </c>
      <c r="H829" s="11">
        <v>2.2999999999999998</v>
      </c>
      <c r="I829" s="151" t="s">
        <v>104</v>
      </c>
      <c r="J829" s="151" t="s">
        <v>104</v>
      </c>
      <c r="K829" s="11">
        <v>2.5</v>
      </c>
      <c r="L829" s="11">
        <v>2.2000000000000002</v>
      </c>
      <c r="M829" s="11">
        <v>2.5</v>
      </c>
      <c r="N829" s="11">
        <v>2.4550383404305345</v>
      </c>
      <c r="O829" s="11">
        <v>2.7</v>
      </c>
      <c r="P829" s="151" t="s">
        <v>104</v>
      </c>
      <c r="Q829" s="11">
        <v>2.5</v>
      </c>
      <c r="R829" s="11">
        <v>2.6</v>
      </c>
      <c r="S829" s="11">
        <v>2.4914305652334501</v>
      </c>
      <c r="T829" s="11">
        <v>2.2000000000000002</v>
      </c>
      <c r="U829" s="151">
        <v>3.4</v>
      </c>
      <c r="V829" s="11">
        <v>1.9</v>
      </c>
      <c r="W829" s="11">
        <v>1.9879999999999998</v>
      </c>
      <c r="X829" s="155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2.3075443619931302</v>
      </c>
    </row>
    <row r="830" spans="1:65">
      <c r="A830" s="30"/>
      <c r="B830" s="19">
        <v>1</v>
      </c>
      <c r="C830" s="9">
        <v>5</v>
      </c>
      <c r="D830" s="11">
        <v>2.4</v>
      </c>
      <c r="E830" s="11">
        <v>2</v>
      </c>
      <c r="F830" s="11">
        <v>2.1</v>
      </c>
      <c r="G830" s="151" t="s">
        <v>104</v>
      </c>
      <c r="H830" s="11">
        <v>2.2999999999999998</v>
      </c>
      <c r="I830" s="151" t="s">
        <v>104</v>
      </c>
      <c r="J830" s="151" t="s">
        <v>104</v>
      </c>
      <c r="K830" s="11">
        <v>2.5</v>
      </c>
      <c r="L830" s="11">
        <v>2.1</v>
      </c>
      <c r="M830" s="11">
        <v>2.2999999999999998</v>
      </c>
      <c r="N830" s="11">
        <v>2.4098921530549959</v>
      </c>
      <c r="O830" s="11">
        <v>2.6</v>
      </c>
      <c r="P830" s="151" t="s">
        <v>104</v>
      </c>
      <c r="Q830" s="11">
        <v>2.6</v>
      </c>
      <c r="R830" s="11">
        <v>2.6</v>
      </c>
      <c r="S830" s="11">
        <v>2.4654944957041698</v>
      </c>
      <c r="T830" s="11">
        <v>2.2000000000000002</v>
      </c>
      <c r="U830" s="151">
        <v>3.4</v>
      </c>
      <c r="V830" s="11">
        <v>1.85</v>
      </c>
      <c r="W830" s="11">
        <v>1.9390000000000001</v>
      </c>
      <c r="X830" s="155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112</v>
      </c>
    </row>
    <row r="831" spans="1:65">
      <c r="A831" s="30"/>
      <c r="B831" s="19">
        <v>1</v>
      </c>
      <c r="C831" s="9">
        <v>6</v>
      </c>
      <c r="D831" s="11">
        <v>2.2999999999999998</v>
      </c>
      <c r="E831" s="11">
        <v>1.9</v>
      </c>
      <c r="F831" s="11">
        <v>2.2000000000000002</v>
      </c>
      <c r="G831" s="151" t="s">
        <v>104</v>
      </c>
      <c r="H831" s="11">
        <v>2.4</v>
      </c>
      <c r="I831" s="151" t="s">
        <v>104</v>
      </c>
      <c r="J831" s="151" t="s">
        <v>104</v>
      </c>
      <c r="K831" s="11">
        <v>2.6</v>
      </c>
      <c r="L831" s="11">
        <v>2.2000000000000002</v>
      </c>
      <c r="M831" s="11">
        <v>2.6</v>
      </c>
      <c r="N831" s="11">
        <v>2.3542197995266645</v>
      </c>
      <c r="O831" s="11">
        <v>2.6</v>
      </c>
      <c r="P831" s="151" t="s">
        <v>104</v>
      </c>
      <c r="Q831" s="11">
        <v>2.5</v>
      </c>
      <c r="R831" s="11">
        <v>2.7</v>
      </c>
      <c r="S831" s="11">
        <v>2.4848398370179998</v>
      </c>
      <c r="T831" s="11">
        <v>2.2000000000000002</v>
      </c>
      <c r="U831" s="151">
        <v>3.5</v>
      </c>
      <c r="V831" s="11">
        <v>1.85</v>
      </c>
      <c r="W831" s="11">
        <v>1.891</v>
      </c>
      <c r="X831" s="155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20" t="s">
        <v>258</v>
      </c>
      <c r="C832" s="12"/>
      <c r="D832" s="23">
        <v>2.4</v>
      </c>
      <c r="E832" s="23">
        <v>1.9333333333333333</v>
      </c>
      <c r="F832" s="23">
        <v>2.1333333333333333</v>
      </c>
      <c r="G832" s="23" t="s">
        <v>621</v>
      </c>
      <c r="H832" s="23">
        <v>2.2833333333333337</v>
      </c>
      <c r="I832" s="23" t="s">
        <v>621</v>
      </c>
      <c r="J832" s="23" t="s">
        <v>621</v>
      </c>
      <c r="K832" s="23">
        <v>2.5333333333333332</v>
      </c>
      <c r="L832" s="23">
        <v>2.1166666666666667</v>
      </c>
      <c r="M832" s="23">
        <v>2.4500000000000002</v>
      </c>
      <c r="N832" s="23">
        <v>2.4210170950158232</v>
      </c>
      <c r="O832" s="23">
        <v>2.6833333333333331</v>
      </c>
      <c r="P832" s="23" t="s">
        <v>621</v>
      </c>
      <c r="Q832" s="23">
        <v>2.5499999999999998</v>
      </c>
      <c r="R832" s="23">
        <v>2.5666666666666664</v>
      </c>
      <c r="S832" s="23">
        <v>2.4994816682144645</v>
      </c>
      <c r="T832" s="23">
        <v>2.1999999999999997</v>
      </c>
      <c r="U832" s="23">
        <v>3.4499999999999997</v>
      </c>
      <c r="V832" s="23">
        <v>1.8833333333333331</v>
      </c>
      <c r="W832" s="23">
        <v>1.9593333333333331</v>
      </c>
      <c r="X832" s="155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259</v>
      </c>
      <c r="C833" s="29"/>
      <c r="D833" s="11">
        <v>2.4</v>
      </c>
      <c r="E833" s="11">
        <v>1.9</v>
      </c>
      <c r="F833" s="11">
        <v>2.1</v>
      </c>
      <c r="G833" s="11" t="s">
        <v>621</v>
      </c>
      <c r="H833" s="11">
        <v>2.2999999999999998</v>
      </c>
      <c r="I833" s="11" t="s">
        <v>621</v>
      </c>
      <c r="J833" s="11" t="s">
        <v>621</v>
      </c>
      <c r="K833" s="11">
        <v>2.5</v>
      </c>
      <c r="L833" s="11">
        <v>2.1</v>
      </c>
      <c r="M833" s="11">
        <v>2.5</v>
      </c>
      <c r="N833" s="11">
        <v>2.4282554422494442</v>
      </c>
      <c r="O833" s="11">
        <v>2.7</v>
      </c>
      <c r="P833" s="11" t="s">
        <v>621</v>
      </c>
      <c r="Q833" s="11">
        <v>2.5</v>
      </c>
      <c r="R833" s="11">
        <v>2.5499999999999998</v>
      </c>
      <c r="S833" s="11">
        <v>2.4940769684714965</v>
      </c>
      <c r="T833" s="11">
        <v>2.2000000000000002</v>
      </c>
      <c r="U833" s="11">
        <v>3.45</v>
      </c>
      <c r="V833" s="11">
        <v>1.875</v>
      </c>
      <c r="W833" s="11">
        <v>1.9649999999999999</v>
      </c>
      <c r="X833" s="155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260</v>
      </c>
      <c r="C834" s="29"/>
      <c r="D834" s="24">
        <v>8.9442719099991672E-2</v>
      </c>
      <c r="E834" s="24">
        <v>5.1639777949432274E-2</v>
      </c>
      <c r="F834" s="24">
        <v>5.1639777949432274E-2</v>
      </c>
      <c r="G834" s="24" t="s">
        <v>621</v>
      </c>
      <c r="H834" s="24">
        <v>7.5277265270907973E-2</v>
      </c>
      <c r="I834" s="24" t="s">
        <v>621</v>
      </c>
      <c r="J834" s="24" t="s">
        <v>621</v>
      </c>
      <c r="K834" s="24">
        <v>5.1639777949432274E-2</v>
      </c>
      <c r="L834" s="24">
        <v>7.5277265270908167E-2</v>
      </c>
      <c r="M834" s="24">
        <v>0.12247448713915901</v>
      </c>
      <c r="N834" s="24">
        <v>4.5647093135332634E-2</v>
      </c>
      <c r="O834" s="24">
        <v>7.5277265270908028E-2</v>
      </c>
      <c r="P834" s="24" t="s">
        <v>621</v>
      </c>
      <c r="Q834" s="24">
        <v>8.3666002653407623E-2</v>
      </c>
      <c r="R834" s="24">
        <v>8.1649658092772678E-2</v>
      </c>
      <c r="S834" s="24">
        <v>2.9788936022789002E-2</v>
      </c>
      <c r="T834" s="24">
        <v>6.3245553203367499E-2</v>
      </c>
      <c r="U834" s="24">
        <v>5.4772255750516662E-2</v>
      </c>
      <c r="V834" s="24">
        <v>4.0824829046386228E-2</v>
      </c>
      <c r="W834" s="24">
        <v>4.0834625829884404E-2</v>
      </c>
      <c r="X834" s="155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86</v>
      </c>
      <c r="C835" s="29"/>
      <c r="D835" s="13">
        <v>3.7267799624996531E-2</v>
      </c>
      <c r="E835" s="13">
        <v>2.6710229973844278E-2</v>
      </c>
      <c r="F835" s="13">
        <v>2.4206145913796377E-2</v>
      </c>
      <c r="G835" s="13" t="s">
        <v>621</v>
      </c>
      <c r="H835" s="13">
        <v>3.2968145374120274E-2</v>
      </c>
      <c r="I835" s="13" t="s">
        <v>621</v>
      </c>
      <c r="J835" s="13" t="s">
        <v>621</v>
      </c>
      <c r="K835" s="13">
        <v>2.0384122874775899E-2</v>
      </c>
      <c r="L835" s="13">
        <v>3.5564062332712518E-2</v>
      </c>
      <c r="M835" s="13">
        <v>4.9989586587411837E-2</v>
      </c>
      <c r="N835" s="13">
        <v>1.8854510870372147E-2</v>
      </c>
      <c r="O835" s="13">
        <v>2.8053639231394298E-2</v>
      </c>
      <c r="P835" s="13" t="s">
        <v>621</v>
      </c>
      <c r="Q835" s="13">
        <v>3.2810197118983385E-2</v>
      </c>
      <c r="R835" s="13">
        <v>3.1811555101080267E-2</v>
      </c>
      <c r="S835" s="13">
        <v>1.1918045409818546E-2</v>
      </c>
      <c r="T835" s="13">
        <v>2.8747978728803414E-2</v>
      </c>
      <c r="U835" s="13">
        <v>1.5876016159570048E-2</v>
      </c>
      <c r="V835" s="13">
        <v>2.1676900378612158E-2</v>
      </c>
      <c r="W835" s="13">
        <v>2.0841081573605515E-2</v>
      </c>
      <c r="X835" s="155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261</v>
      </c>
      <c r="C836" s="29"/>
      <c r="D836" s="13">
        <v>4.0066678469839578E-2</v>
      </c>
      <c r="E836" s="13">
        <v>-0.16216850901040702</v>
      </c>
      <c r="F836" s="13">
        <v>-7.5496285804587115E-2</v>
      </c>
      <c r="G836" s="13" t="s">
        <v>621</v>
      </c>
      <c r="H836" s="13">
        <v>-1.0492118400221906E-2</v>
      </c>
      <c r="I836" s="13" t="s">
        <v>621</v>
      </c>
      <c r="J836" s="13" t="s">
        <v>621</v>
      </c>
      <c r="K836" s="13">
        <v>9.7848160607052925E-2</v>
      </c>
      <c r="L836" s="13">
        <v>-8.2718971071738756E-2</v>
      </c>
      <c r="M836" s="13">
        <v>6.1734734271294611E-2</v>
      </c>
      <c r="N836" s="13">
        <v>4.9174670221586281E-2</v>
      </c>
      <c r="O836" s="13">
        <v>0.1628523280114178</v>
      </c>
      <c r="P836" s="13" t="s">
        <v>621</v>
      </c>
      <c r="Q836" s="13">
        <v>0.10507084587420445</v>
      </c>
      <c r="R836" s="13">
        <v>0.11229353114135621</v>
      </c>
      <c r="S836" s="13">
        <v>8.3178165231696521E-2</v>
      </c>
      <c r="T836" s="13">
        <v>-4.6605544735980553E-2</v>
      </c>
      <c r="U836" s="13">
        <v>0.49509585030039416</v>
      </c>
      <c r="V836" s="13">
        <v>-0.18383656481186217</v>
      </c>
      <c r="W836" s="13">
        <v>-0.15090111999365052</v>
      </c>
      <c r="X836" s="155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46" t="s">
        <v>262</v>
      </c>
      <c r="C837" s="47"/>
      <c r="D837" s="45">
        <v>0.6</v>
      </c>
      <c r="E837" s="45">
        <v>4.37</v>
      </c>
      <c r="F837" s="45">
        <v>2.75</v>
      </c>
      <c r="G837" s="45">
        <v>0.2</v>
      </c>
      <c r="H837" s="45">
        <v>1.54</v>
      </c>
      <c r="I837" s="45">
        <v>0.2</v>
      </c>
      <c r="J837" s="45">
        <v>0.2</v>
      </c>
      <c r="K837" s="45">
        <v>0.47</v>
      </c>
      <c r="L837" s="45">
        <v>2.89</v>
      </c>
      <c r="M837" s="45">
        <v>0.2</v>
      </c>
      <c r="N837" s="45">
        <v>0.43</v>
      </c>
      <c r="O837" s="45">
        <v>1.68</v>
      </c>
      <c r="P837" s="45">
        <v>0.2</v>
      </c>
      <c r="Q837" s="45">
        <v>0.61</v>
      </c>
      <c r="R837" s="45">
        <v>0.74</v>
      </c>
      <c r="S837" s="45">
        <v>0.2</v>
      </c>
      <c r="T837" s="45">
        <v>2.2200000000000002</v>
      </c>
      <c r="U837" s="45">
        <v>7.87</v>
      </c>
      <c r="V837" s="45">
        <v>4.7699999999999996</v>
      </c>
      <c r="W837" s="45">
        <v>4.16</v>
      </c>
      <c r="X837" s="155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B838" s="31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BM838" s="55"/>
    </row>
    <row r="839" spans="1:65" ht="15">
      <c r="B839" s="8" t="s">
        <v>539</v>
      </c>
      <c r="BM839" s="28" t="s">
        <v>66</v>
      </c>
    </row>
    <row r="840" spans="1:65" ht="15">
      <c r="A840" s="25" t="s">
        <v>61</v>
      </c>
      <c r="B840" s="18" t="s">
        <v>110</v>
      </c>
      <c r="C840" s="15" t="s">
        <v>111</v>
      </c>
      <c r="D840" s="16" t="s">
        <v>225</v>
      </c>
      <c r="E840" s="17" t="s">
        <v>225</v>
      </c>
      <c r="F840" s="17" t="s">
        <v>225</v>
      </c>
      <c r="G840" s="17" t="s">
        <v>225</v>
      </c>
      <c r="H840" s="17" t="s">
        <v>225</v>
      </c>
      <c r="I840" s="17" t="s">
        <v>225</v>
      </c>
      <c r="J840" s="17" t="s">
        <v>225</v>
      </c>
      <c r="K840" s="17" t="s">
        <v>225</v>
      </c>
      <c r="L840" s="17" t="s">
        <v>225</v>
      </c>
      <c r="M840" s="17" t="s">
        <v>225</v>
      </c>
      <c r="N840" s="17" t="s">
        <v>225</v>
      </c>
      <c r="O840" s="17" t="s">
        <v>225</v>
      </c>
      <c r="P840" s="17" t="s">
        <v>225</v>
      </c>
      <c r="Q840" s="17" t="s">
        <v>225</v>
      </c>
      <c r="R840" s="155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 t="s">
        <v>226</v>
      </c>
      <c r="C841" s="9" t="s">
        <v>226</v>
      </c>
      <c r="D841" s="153" t="s">
        <v>228</v>
      </c>
      <c r="E841" s="154" t="s">
        <v>229</v>
      </c>
      <c r="F841" s="154" t="s">
        <v>231</v>
      </c>
      <c r="G841" s="154" t="s">
        <v>233</v>
      </c>
      <c r="H841" s="154" t="s">
        <v>236</v>
      </c>
      <c r="I841" s="154" t="s">
        <v>238</v>
      </c>
      <c r="J841" s="154" t="s">
        <v>239</v>
      </c>
      <c r="K841" s="154" t="s">
        <v>240</v>
      </c>
      <c r="L841" s="154" t="s">
        <v>241</v>
      </c>
      <c r="M841" s="154" t="s">
        <v>242</v>
      </c>
      <c r="N841" s="154" t="s">
        <v>243</v>
      </c>
      <c r="O841" s="154" t="s">
        <v>244</v>
      </c>
      <c r="P841" s="154" t="s">
        <v>247</v>
      </c>
      <c r="Q841" s="154" t="s">
        <v>249</v>
      </c>
      <c r="R841" s="155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 t="s">
        <v>3</v>
      </c>
    </row>
    <row r="842" spans="1:65">
      <c r="A842" s="30"/>
      <c r="B842" s="19"/>
      <c r="C842" s="9"/>
      <c r="D842" s="10" t="s">
        <v>266</v>
      </c>
      <c r="E842" s="11" t="s">
        <v>287</v>
      </c>
      <c r="F842" s="11" t="s">
        <v>266</v>
      </c>
      <c r="G842" s="11" t="s">
        <v>266</v>
      </c>
      <c r="H842" s="11" t="s">
        <v>266</v>
      </c>
      <c r="I842" s="11" t="s">
        <v>287</v>
      </c>
      <c r="J842" s="11" t="s">
        <v>266</v>
      </c>
      <c r="K842" s="11" t="s">
        <v>287</v>
      </c>
      <c r="L842" s="11" t="s">
        <v>266</v>
      </c>
      <c r="M842" s="11" t="s">
        <v>266</v>
      </c>
      <c r="N842" s="11" t="s">
        <v>287</v>
      </c>
      <c r="O842" s="11" t="s">
        <v>287</v>
      </c>
      <c r="P842" s="11" t="s">
        <v>287</v>
      </c>
      <c r="Q842" s="11" t="s">
        <v>266</v>
      </c>
      <c r="R842" s="155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/>
      <c r="C843" s="9"/>
      <c r="D843" s="26" t="s">
        <v>289</v>
      </c>
      <c r="E843" s="26" t="s">
        <v>290</v>
      </c>
      <c r="F843" s="26" t="s">
        <v>290</v>
      </c>
      <c r="G843" s="26" t="s">
        <v>291</v>
      </c>
      <c r="H843" s="26" t="s">
        <v>117</v>
      </c>
      <c r="I843" s="26" t="s">
        <v>291</v>
      </c>
      <c r="J843" s="26" t="s">
        <v>289</v>
      </c>
      <c r="K843" s="26" t="s">
        <v>291</v>
      </c>
      <c r="L843" s="26" t="s">
        <v>291</v>
      </c>
      <c r="M843" s="26" t="s">
        <v>291</v>
      </c>
      <c r="N843" s="26" t="s">
        <v>293</v>
      </c>
      <c r="O843" s="26" t="s">
        <v>290</v>
      </c>
      <c r="P843" s="26" t="s">
        <v>290</v>
      </c>
      <c r="Q843" s="26" t="s">
        <v>293</v>
      </c>
      <c r="R843" s="155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</v>
      </c>
    </row>
    <row r="844" spans="1:65">
      <c r="A844" s="30"/>
      <c r="B844" s="18">
        <v>1</v>
      </c>
      <c r="C844" s="14">
        <v>1</v>
      </c>
      <c r="D844" s="226">
        <v>19</v>
      </c>
      <c r="E844" s="241">
        <v>27</v>
      </c>
      <c r="F844" s="241">
        <v>15</v>
      </c>
      <c r="G844" s="226">
        <v>20.2</v>
      </c>
      <c r="H844" s="226">
        <v>19</v>
      </c>
      <c r="I844" s="226">
        <v>19.899999999999999</v>
      </c>
      <c r="J844" s="226">
        <v>20.011727638036252</v>
      </c>
      <c r="K844" s="226">
        <v>18.22</v>
      </c>
      <c r="L844" s="226">
        <v>19.8</v>
      </c>
      <c r="M844" s="226">
        <v>21</v>
      </c>
      <c r="N844" s="226">
        <v>18</v>
      </c>
      <c r="O844" s="241">
        <v>13.3</v>
      </c>
      <c r="P844" s="226">
        <v>21</v>
      </c>
      <c r="Q844" s="226">
        <v>20</v>
      </c>
      <c r="R844" s="227"/>
      <c r="S844" s="228"/>
      <c r="T844" s="228"/>
      <c r="U844" s="228"/>
      <c r="V844" s="228"/>
      <c r="W844" s="228"/>
      <c r="X844" s="228"/>
      <c r="Y844" s="228"/>
      <c r="Z844" s="228"/>
      <c r="AA844" s="228"/>
      <c r="AB844" s="228"/>
      <c r="AC844" s="228"/>
      <c r="AD844" s="228"/>
      <c r="AE844" s="228"/>
      <c r="AF844" s="228"/>
      <c r="AG844" s="228"/>
      <c r="AH844" s="228"/>
      <c r="AI844" s="228"/>
      <c r="AJ844" s="228"/>
      <c r="AK844" s="228"/>
      <c r="AL844" s="228"/>
      <c r="AM844" s="228"/>
      <c r="AN844" s="228"/>
      <c r="AO844" s="228"/>
      <c r="AP844" s="228"/>
      <c r="AQ844" s="228"/>
      <c r="AR844" s="228"/>
      <c r="AS844" s="228"/>
      <c r="AT844" s="228"/>
      <c r="AU844" s="228"/>
      <c r="AV844" s="228"/>
      <c r="AW844" s="228"/>
      <c r="AX844" s="228"/>
      <c r="AY844" s="228"/>
      <c r="AZ844" s="228"/>
      <c r="BA844" s="228"/>
      <c r="BB844" s="228"/>
      <c r="BC844" s="228"/>
      <c r="BD844" s="228"/>
      <c r="BE844" s="228"/>
      <c r="BF844" s="228"/>
      <c r="BG844" s="228"/>
      <c r="BH844" s="228"/>
      <c r="BI844" s="228"/>
      <c r="BJ844" s="228"/>
      <c r="BK844" s="228"/>
      <c r="BL844" s="228"/>
      <c r="BM844" s="229">
        <v>1</v>
      </c>
    </row>
    <row r="845" spans="1:65">
      <c r="A845" s="30"/>
      <c r="B845" s="19">
        <v>1</v>
      </c>
      <c r="C845" s="9">
        <v>2</v>
      </c>
      <c r="D845" s="230">
        <v>18.8</v>
      </c>
      <c r="E845" s="242">
        <v>26</v>
      </c>
      <c r="F845" s="242">
        <v>15</v>
      </c>
      <c r="G845" s="230">
        <v>19.899999999999999</v>
      </c>
      <c r="H845" s="230">
        <v>19</v>
      </c>
      <c r="I845" s="230">
        <v>20.5</v>
      </c>
      <c r="J845" s="230">
        <v>19.621629779436507</v>
      </c>
      <c r="K845" s="230">
        <v>18.32</v>
      </c>
      <c r="L845" s="230">
        <v>19.8</v>
      </c>
      <c r="M845" s="230">
        <v>20</v>
      </c>
      <c r="N845" s="230">
        <v>18</v>
      </c>
      <c r="O845" s="242">
        <v>13.8</v>
      </c>
      <c r="P845" s="230">
        <v>21</v>
      </c>
      <c r="Q845" s="230">
        <v>20</v>
      </c>
      <c r="R845" s="227"/>
      <c r="S845" s="228"/>
      <c r="T845" s="228"/>
      <c r="U845" s="228"/>
      <c r="V845" s="228"/>
      <c r="W845" s="228"/>
      <c r="X845" s="228"/>
      <c r="Y845" s="228"/>
      <c r="Z845" s="228"/>
      <c r="AA845" s="228"/>
      <c r="AB845" s="228"/>
      <c r="AC845" s="228"/>
      <c r="AD845" s="228"/>
      <c r="AE845" s="228"/>
      <c r="AF845" s="228"/>
      <c r="AG845" s="228"/>
      <c r="AH845" s="228"/>
      <c r="AI845" s="228"/>
      <c r="AJ845" s="228"/>
      <c r="AK845" s="228"/>
      <c r="AL845" s="228"/>
      <c r="AM845" s="228"/>
      <c r="AN845" s="228"/>
      <c r="AO845" s="228"/>
      <c r="AP845" s="228"/>
      <c r="AQ845" s="228"/>
      <c r="AR845" s="228"/>
      <c r="AS845" s="228"/>
      <c r="AT845" s="228"/>
      <c r="AU845" s="228"/>
      <c r="AV845" s="228"/>
      <c r="AW845" s="228"/>
      <c r="AX845" s="228"/>
      <c r="AY845" s="228"/>
      <c r="AZ845" s="228"/>
      <c r="BA845" s="228"/>
      <c r="BB845" s="228"/>
      <c r="BC845" s="228"/>
      <c r="BD845" s="228"/>
      <c r="BE845" s="228"/>
      <c r="BF845" s="228"/>
      <c r="BG845" s="228"/>
      <c r="BH845" s="228"/>
      <c r="BI845" s="228"/>
      <c r="BJ845" s="228"/>
      <c r="BK845" s="228"/>
      <c r="BL845" s="228"/>
      <c r="BM845" s="229" t="e">
        <v>#N/A</v>
      </c>
    </row>
    <row r="846" spans="1:65">
      <c r="A846" s="30"/>
      <c r="B846" s="19">
        <v>1</v>
      </c>
      <c r="C846" s="9">
        <v>3</v>
      </c>
      <c r="D846" s="230">
        <v>19.399999999999999</v>
      </c>
      <c r="E846" s="242">
        <v>27</v>
      </c>
      <c r="F846" s="242">
        <v>16</v>
      </c>
      <c r="G846" s="230">
        <v>19.8</v>
      </c>
      <c r="H846" s="230">
        <v>20</v>
      </c>
      <c r="I846" s="230">
        <v>20.8</v>
      </c>
      <c r="J846" s="230">
        <v>18.931842677097791</v>
      </c>
      <c r="K846" s="230">
        <v>17.91</v>
      </c>
      <c r="L846" s="230">
        <v>18.899999999999999</v>
      </c>
      <c r="M846" s="230">
        <v>19</v>
      </c>
      <c r="N846" s="230">
        <v>18</v>
      </c>
      <c r="O846" s="242">
        <v>13.4</v>
      </c>
      <c r="P846" s="230">
        <v>20</v>
      </c>
      <c r="Q846" s="230">
        <v>20</v>
      </c>
      <c r="R846" s="227"/>
      <c r="S846" s="228"/>
      <c r="T846" s="228"/>
      <c r="U846" s="228"/>
      <c r="V846" s="228"/>
      <c r="W846" s="228"/>
      <c r="X846" s="228"/>
      <c r="Y846" s="228"/>
      <c r="Z846" s="228"/>
      <c r="AA846" s="228"/>
      <c r="AB846" s="228"/>
      <c r="AC846" s="228"/>
      <c r="AD846" s="228"/>
      <c r="AE846" s="228"/>
      <c r="AF846" s="228"/>
      <c r="AG846" s="228"/>
      <c r="AH846" s="228"/>
      <c r="AI846" s="228"/>
      <c r="AJ846" s="228"/>
      <c r="AK846" s="228"/>
      <c r="AL846" s="228"/>
      <c r="AM846" s="228"/>
      <c r="AN846" s="228"/>
      <c r="AO846" s="228"/>
      <c r="AP846" s="228"/>
      <c r="AQ846" s="228"/>
      <c r="AR846" s="228"/>
      <c r="AS846" s="228"/>
      <c r="AT846" s="228"/>
      <c r="AU846" s="228"/>
      <c r="AV846" s="228"/>
      <c r="AW846" s="228"/>
      <c r="AX846" s="228"/>
      <c r="AY846" s="228"/>
      <c r="AZ846" s="228"/>
      <c r="BA846" s="228"/>
      <c r="BB846" s="228"/>
      <c r="BC846" s="228"/>
      <c r="BD846" s="228"/>
      <c r="BE846" s="228"/>
      <c r="BF846" s="228"/>
      <c r="BG846" s="228"/>
      <c r="BH846" s="228"/>
      <c r="BI846" s="228"/>
      <c r="BJ846" s="228"/>
      <c r="BK846" s="228"/>
      <c r="BL846" s="228"/>
      <c r="BM846" s="229">
        <v>16</v>
      </c>
    </row>
    <row r="847" spans="1:65">
      <c r="A847" s="30"/>
      <c r="B847" s="19">
        <v>1</v>
      </c>
      <c r="C847" s="9">
        <v>4</v>
      </c>
      <c r="D847" s="230">
        <v>19.5</v>
      </c>
      <c r="E847" s="242">
        <v>26</v>
      </c>
      <c r="F847" s="242">
        <v>15</v>
      </c>
      <c r="G847" s="230">
        <v>19.899999999999999</v>
      </c>
      <c r="H847" s="230">
        <v>19</v>
      </c>
      <c r="I847" s="230">
        <v>19</v>
      </c>
      <c r="J847" s="230">
        <v>19.116516957601519</v>
      </c>
      <c r="K847" s="230">
        <v>18.510000000000002</v>
      </c>
      <c r="L847" s="230">
        <v>19.7</v>
      </c>
      <c r="M847" s="230">
        <v>19</v>
      </c>
      <c r="N847" s="230">
        <v>18</v>
      </c>
      <c r="O847" s="242">
        <v>14.2</v>
      </c>
      <c r="P847" s="230">
        <v>20</v>
      </c>
      <c r="Q847" s="230">
        <v>20</v>
      </c>
      <c r="R847" s="227"/>
      <c r="S847" s="228"/>
      <c r="T847" s="228"/>
      <c r="U847" s="228"/>
      <c r="V847" s="228"/>
      <c r="W847" s="228"/>
      <c r="X847" s="228"/>
      <c r="Y847" s="228"/>
      <c r="Z847" s="228"/>
      <c r="AA847" s="228"/>
      <c r="AB847" s="228"/>
      <c r="AC847" s="228"/>
      <c r="AD847" s="228"/>
      <c r="AE847" s="228"/>
      <c r="AF847" s="228"/>
      <c r="AG847" s="228"/>
      <c r="AH847" s="228"/>
      <c r="AI847" s="228"/>
      <c r="AJ847" s="228"/>
      <c r="AK847" s="228"/>
      <c r="AL847" s="228"/>
      <c r="AM847" s="228"/>
      <c r="AN847" s="228"/>
      <c r="AO847" s="228"/>
      <c r="AP847" s="228"/>
      <c r="AQ847" s="228"/>
      <c r="AR847" s="228"/>
      <c r="AS847" s="228"/>
      <c r="AT847" s="228"/>
      <c r="AU847" s="228"/>
      <c r="AV847" s="228"/>
      <c r="AW847" s="228"/>
      <c r="AX847" s="228"/>
      <c r="AY847" s="228"/>
      <c r="AZ847" s="228"/>
      <c r="BA847" s="228"/>
      <c r="BB847" s="228"/>
      <c r="BC847" s="228"/>
      <c r="BD847" s="228"/>
      <c r="BE847" s="228"/>
      <c r="BF847" s="228"/>
      <c r="BG847" s="228"/>
      <c r="BH847" s="228"/>
      <c r="BI847" s="228"/>
      <c r="BJ847" s="228"/>
      <c r="BK847" s="228"/>
      <c r="BL847" s="228"/>
      <c r="BM847" s="229">
        <v>19.389261107885662</v>
      </c>
    </row>
    <row r="848" spans="1:65">
      <c r="A848" s="30"/>
      <c r="B848" s="19">
        <v>1</v>
      </c>
      <c r="C848" s="9">
        <v>5</v>
      </c>
      <c r="D848" s="230">
        <v>19</v>
      </c>
      <c r="E848" s="242">
        <v>25</v>
      </c>
      <c r="F848" s="242">
        <v>16</v>
      </c>
      <c r="G848" s="230">
        <v>19.399999999999999</v>
      </c>
      <c r="H848" s="230">
        <v>20</v>
      </c>
      <c r="I848" s="230">
        <v>19</v>
      </c>
      <c r="J848" s="230">
        <v>19.663818442999311</v>
      </c>
      <c r="K848" s="230">
        <v>18.64</v>
      </c>
      <c r="L848" s="230">
        <v>19.2</v>
      </c>
      <c r="M848" s="230">
        <v>19</v>
      </c>
      <c r="N848" s="230">
        <v>18</v>
      </c>
      <c r="O848" s="242">
        <v>13.3</v>
      </c>
      <c r="P848" s="230">
        <v>21</v>
      </c>
      <c r="Q848" s="230">
        <v>19</v>
      </c>
      <c r="R848" s="227"/>
      <c r="S848" s="228"/>
      <c r="T848" s="228"/>
      <c r="U848" s="228"/>
      <c r="V848" s="228"/>
      <c r="W848" s="228"/>
      <c r="X848" s="228"/>
      <c r="Y848" s="228"/>
      <c r="Z848" s="228"/>
      <c r="AA848" s="228"/>
      <c r="AB848" s="228"/>
      <c r="AC848" s="228"/>
      <c r="AD848" s="228"/>
      <c r="AE848" s="228"/>
      <c r="AF848" s="228"/>
      <c r="AG848" s="228"/>
      <c r="AH848" s="228"/>
      <c r="AI848" s="228"/>
      <c r="AJ848" s="228"/>
      <c r="AK848" s="228"/>
      <c r="AL848" s="228"/>
      <c r="AM848" s="228"/>
      <c r="AN848" s="228"/>
      <c r="AO848" s="228"/>
      <c r="AP848" s="228"/>
      <c r="AQ848" s="228"/>
      <c r="AR848" s="228"/>
      <c r="AS848" s="228"/>
      <c r="AT848" s="228"/>
      <c r="AU848" s="228"/>
      <c r="AV848" s="228"/>
      <c r="AW848" s="228"/>
      <c r="AX848" s="228"/>
      <c r="AY848" s="228"/>
      <c r="AZ848" s="228"/>
      <c r="BA848" s="228"/>
      <c r="BB848" s="228"/>
      <c r="BC848" s="228"/>
      <c r="BD848" s="228"/>
      <c r="BE848" s="228"/>
      <c r="BF848" s="228"/>
      <c r="BG848" s="228"/>
      <c r="BH848" s="228"/>
      <c r="BI848" s="228"/>
      <c r="BJ848" s="228"/>
      <c r="BK848" s="228"/>
      <c r="BL848" s="228"/>
      <c r="BM848" s="229">
        <v>113</v>
      </c>
    </row>
    <row r="849" spans="1:65">
      <c r="A849" s="30"/>
      <c r="B849" s="19">
        <v>1</v>
      </c>
      <c r="C849" s="9">
        <v>6</v>
      </c>
      <c r="D849" s="230">
        <v>18.7</v>
      </c>
      <c r="E849" s="242">
        <v>27</v>
      </c>
      <c r="F849" s="242">
        <v>14</v>
      </c>
      <c r="G849" s="230">
        <v>20.100000000000001</v>
      </c>
      <c r="H849" s="230">
        <v>20</v>
      </c>
      <c r="I849" s="230">
        <v>19.2</v>
      </c>
      <c r="J849" s="230">
        <v>19.075697625282501</v>
      </c>
      <c r="K849" s="230">
        <v>18.57</v>
      </c>
      <c r="L849" s="230">
        <v>18.600000000000001</v>
      </c>
      <c r="M849" s="230">
        <v>20</v>
      </c>
      <c r="N849" s="230">
        <v>18</v>
      </c>
      <c r="O849" s="242">
        <v>14.5</v>
      </c>
      <c r="P849" s="230">
        <v>20</v>
      </c>
      <c r="Q849" s="230">
        <v>20</v>
      </c>
      <c r="R849" s="227"/>
      <c r="S849" s="228"/>
      <c r="T849" s="228"/>
      <c r="U849" s="228"/>
      <c r="V849" s="228"/>
      <c r="W849" s="228"/>
      <c r="X849" s="228"/>
      <c r="Y849" s="228"/>
      <c r="Z849" s="228"/>
      <c r="AA849" s="228"/>
      <c r="AB849" s="228"/>
      <c r="AC849" s="228"/>
      <c r="AD849" s="228"/>
      <c r="AE849" s="228"/>
      <c r="AF849" s="228"/>
      <c r="AG849" s="228"/>
      <c r="AH849" s="228"/>
      <c r="AI849" s="228"/>
      <c r="AJ849" s="228"/>
      <c r="AK849" s="228"/>
      <c r="AL849" s="228"/>
      <c r="AM849" s="228"/>
      <c r="AN849" s="228"/>
      <c r="AO849" s="228"/>
      <c r="AP849" s="228"/>
      <c r="AQ849" s="228"/>
      <c r="AR849" s="228"/>
      <c r="AS849" s="228"/>
      <c r="AT849" s="228"/>
      <c r="AU849" s="228"/>
      <c r="AV849" s="228"/>
      <c r="AW849" s="228"/>
      <c r="AX849" s="228"/>
      <c r="AY849" s="228"/>
      <c r="AZ849" s="228"/>
      <c r="BA849" s="228"/>
      <c r="BB849" s="228"/>
      <c r="BC849" s="228"/>
      <c r="BD849" s="228"/>
      <c r="BE849" s="228"/>
      <c r="BF849" s="228"/>
      <c r="BG849" s="228"/>
      <c r="BH849" s="228"/>
      <c r="BI849" s="228"/>
      <c r="BJ849" s="228"/>
      <c r="BK849" s="228"/>
      <c r="BL849" s="228"/>
      <c r="BM849" s="231"/>
    </row>
    <row r="850" spans="1:65">
      <c r="A850" s="30"/>
      <c r="B850" s="20" t="s">
        <v>258</v>
      </c>
      <c r="C850" s="12"/>
      <c r="D850" s="232">
        <v>19.066666666666666</v>
      </c>
      <c r="E850" s="232">
        <v>26.333333333333332</v>
      </c>
      <c r="F850" s="232">
        <v>15.166666666666666</v>
      </c>
      <c r="G850" s="232">
        <v>19.883333333333329</v>
      </c>
      <c r="H850" s="232">
        <v>19.5</v>
      </c>
      <c r="I850" s="232">
        <v>19.733333333333334</v>
      </c>
      <c r="J850" s="232">
        <v>19.403538853408982</v>
      </c>
      <c r="K850" s="232">
        <v>18.361666666666668</v>
      </c>
      <c r="L850" s="232">
        <v>19.333333333333332</v>
      </c>
      <c r="M850" s="232">
        <v>19.666666666666668</v>
      </c>
      <c r="N850" s="232">
        <v>18</v>
      </c>
      <c r="O850" s="232">
        <v>13.75</v>
      </c>
      <c r="P850" s="232">
        <v>20.5</v>
      </c>
      <c r="Q850" s="232">
        <v>19.833333333333332</v>
      </c>
      <c r="R850" s="227"/>
      <c r="S850" s="228"/>
      <c r="T850" s="228"/>
      <c r="U850" s="228"/>
      <c r="V850" s="228"/>
      <c r="W850" s="228"/>
      <c r="X850" s="228"/>
      <c r="Y850" s="228"/>
      <c r="Z850" s="228"/>
      <c r="AA850" s="228"/>
      <c r="AB850" s="228"/>
      <c r="AC850" s="228"/>
      <c r="AD850" s="228"/>
      <c r="AE850" s="228"/>
      <c r="AF850" s="228"/>
      <c r="AG850" s="228"/>
      <c r="AH850" s="228"/>
      <c r="AI850" s="228"/>
      <c r="AJ850" s="228"/>
      <c r="AK850" s="228"/>
      <c r="AL850" s="228"/>
      <c r="AM850" s="228"/>
      <c r="AN850" s="228"/>
      <c r="AO850" s="228"/>
      <c r="AP850" s="228"/>
      <c r="AQ850" s="228"/>
      <c r="AR850" s="228"/>
      <c r="AS850" s="228"/>
      <c r="AT850" s="228"/>
      <c r="AU850" s="228"/>
      <c r="AV850" s="228"/>
      <c r="AW850" s="228"/>
      <c r="AX850" s="228"/>
      <c r="AY850" s="228"/>
      <c r="AZ850" s="228"/>
      <c r="BA850" s="228"/>
      <c r="BB850" s="228"/>
      <c r="BC850" s="228"/>
      <c r="BD850" s="228"/>
      <c r="BE850" s="228"/>
      <c r="BF850" s="228"/>
      <c r="BG850" s="228"/>
      <c r="BH850" s="228"/>
      <c r="BI850" s="228"/>
      <c r="BJ850" s="228"/>
      <c r="BK850" s="228"/>
      <c r="BL850" s="228"/>
      <c r="BM850" s="231"/>
    </row>
    <row r="851" spans="1:65">
      <c r="A851" s="30"/>
      <c r="B851" s="3" t="s">
        <v>259</v>
      </c>
      <c r="C851" s="29"/>
      <c r="D851" s="230">
        <v>19</v>
      </c>
      <c r="E851" s="230">
        <v>26.5</v>
      </c>
      <c r="F851" s="230">
        <v>15</v>
      </c>
      <c r="G851" s="230">
        <v>19.899999999999999</v>
      </c>
      <c r="H851" s="230">
        <v>19.5</v>
      </c>
      <c r="I851" s="230">
        <v>19.549999999999997</v>
      </c>
      <c r="J851" s="230">
        <v>19.369073368519011</v>
      </c>
      <c r="K851" s="230">
        <v>18.414999999999999</v>
      </c>
      <c r="L851" s="230">
        <v>19.45</v>
      </c>
      <c r="M851" s="230">
        <v>19.5</v>
      </c>
      <c r="N851" s="230">
        <v>18</v>
      </c>
      <c r="O851" s="230">
        <v>13.600000000000001</v>
      </c>
      <c r="P851" s="230">
        <v>20.5</v>
      </c>
      <c r="Q851" s="230">
        <v>20</v>
      </c>
      <c r="R851" s="227"/>
      <c r="S851" s="228"/>
      <c r="T851" s="228"/>
      <c r="U851" s="228"/>
      <c r="V851" s="228"/>
      <c r="W851" s="228"/>
      <c r="X851" s="228"/>
      <c r="Y851" s="228"/>
      <c r="Z851" s="228"/>
      <c r="AA851" s="228"/>
      <c r="AB851" s="228"/>
      <c r="AC851" s="228"/>
      <c r="AD851" s="228"/>
      <c r="AE851" s="228"/>
      <c r="AF851" s="228"/>
      <c r="AG851" s="228"/>
      <c r="AH851" s="228"/>
      <c r="AI851" s="228"/>
      <c r="AJ851" s="228"/>
      <c r="AK851" s="228"/>
      <c r="AL851" s="228"/>
      <c r="AM851" s="228"/>
      <c r="AN851" s="228"/>
      <c r="AO851" s="228"/>
      <c r="AP851" s="228"/>
      <c r="AQ851" s="228"/>
      <c r="AR851" s="228"/>
      <c r="AS851" s="228"/>
      <c r="AT851" s="228"/>
      <c r="AU851" s="228"/>
      <c r="AV851" s="228"/>
      <c r="AW851" s="228"/>
      <c r="AX851" s="228"/>
      <c r="AY851" s="228"/>
      <c r="AZ851" s="228"/>
      <c r="BA851" s="228"/>
      <c r="BB851" s="228"/>
      <c r="BC851" s="228"/>
      <c r="BD851" s="228"/>
      <c r="BE851" s="228"/>
      <c r="BF851" s="228"/>
      <c r="BG851" s="228"/>
      <c r="BH851" s="228"/>
      <c r="BI851" s="228"/>
      <c r="BJ851" s="228"/>
      <c r="BK851" s="228"/>
      <c r="BL851" s="228"/>
      <c r="BM851" s="231"/>
    </row>
    <row r="852" spans="1:65">
      <c r="A852" s="30"/>
      <c r="B852" s="3" t="s">
        <v>260</v>
      </c>
      <c r="C852" s="29"/>
      <c r="D852" s="24">
        <v>0.32041639575194414</v>
      </c>
      <c r="E852" s="24">
        <v>0.81649658092772603</v>
      </c>
      <c r="F852" s="24">
        <v>0.752772652709081</v>
      </c>
      <c r="G852" s="24">
        <v>0.27868739954771354</v>
      </c>
      <c r="H852" s="24">
        <v>0.54772255750516607</v>
      </c>
      <c r="I852" s="24">
        <v>0.78909230554268306</v>
      </c>
      <c r="J852" s="24">
        <v>0.42368890398457143</v>
      </c>
      <c r="K852" s="24">
        <v>0.27154496251388438</v>
      </c>
      <c r="L852" s="24">
        <v>0.51251016250086856</v>
      </c>
      <c r="M852" s="24">
        <v>0.81649658092772603</v>
      </c>
      <c r="N852" s="24">
        <v>0</v>
      </c>
      <c r="O852" s="24">
        <v>0.50892042599997844</v>
      </c>
      <c r="P852" s="24">
        <v>0.54772255750516607</v>
      </c>
      <c r="Q852" s="24">
        <v>0.40824829046386302</v>
      </c>
      <c r="R852" s="155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86</v>
      </c>
      <c r="C853" s="29"/>
      <c r="D853" s="13">
        <v>1.6805055721255811E-2</v>
      </c>
      <c r="E853" s="13">
        <v>3.1006199275736432E-2</v>
      </c>
      <c r="F853" s="13">
        <v>4.9633361717082262E-2</v>
      </c>
      <c r="G853" s="13">
        <v>1.401613074003589E-2</v>
      </c>
      <c r="H853" s="13">
        <v>2.8088336282316211E-2</v>
      </c>
      <c r="I853" s="13">
        <v>3.998778575385218E-2</v>
      </c>
      <c r="J853" s="13">
        <v>2.1835651073006928E-2</v>
      </c>
      <c r="K853" s="13">
        <v>1.4788688164503096E-2</v>
      </c>
      <c r="L853" s="13">
        <v>2.6509146336251822E-2</v>
      </c>
      <c r="M853" s="13">
        <v>4.1516775301409799E-2</v>
      </c>
      <c r="N853" s="13">
        <v>0</v>
      </c>
      <c r="O853" s="13">
        <v>3.7012394618180247E-2</v>
      </c>
      <c r="P853" s="13">
        <v>2.6718173536837371E-2</v>
      </c>
      <c r="Q853" s="13">
        <v>2.0583947418346037E-2</v>
      </c>
      <c r="R853" s="155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261</v>
      </c>
      <c r="C854" s="29"/>
      <c r="D854" s="13">
        <v>-1.6637789311517159E-2</v>
      </c>
      <c r="E854" s="13">
        <v>0.35814011616066677</v>
      </c>
      <c r="F854" s="13">
        <v>-0.217780059679616</v>
      </c>
      <c r="G854" s="13">
        <v>2.5481745936503319E-2</v>
      </c>
      <c r="H854" s="13">
        <v>5.7113518404938723E-3</v>
      </c>
      <c r="I854" s="13">
        <v>1.7745504768499787E-2</v>
      </c>
      <c r="J854" s="13">
        <v>7.363738846919432E-4</v>
      </c>
      <c r="K854" s="13">
        <v>-5.2998122801134917E-2</v>
      </c>
      <c r="L854" s="13">
        <v>-2.8844716795104475E-3</v>
      </c>
      <c r="M854" s="13">
        <v>1.430717536049797E-2</v>
      </c>
      <c r="N854" s="13">
        <v>-7.1651059839544229E-2</v>
      </c>
      <c r="O854" s="13">
        <v>-0.29084455959965183</v>
      </c>
      <c r="P854" s="13">
        <v>5.7286292960519125E-2</v>
      </c>
      <c r="Q854" s="13">
        <v>2.2902998880502068E-2</v>
      </c>
      <c r="R854" s="155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46" t="s">
        <v>262</v>
      </c>
      <c r="C855" s="47"/>
      <c r="D855" s="45">
        <v>0.64</v>
      </c>
      <c r="E855" s="45">
        <v>11.36</v>
      </c>
      <c r="F855" s="45">
        <v>7.08</v>
      </c>
      <c r="G855" s="45">
        <v>0.71</v>
      </c>
      <c r="H855" s="45">
        <v>0.08</v>
      </c>
      <c r="I855" s="45">
        <v>0.46</v>
      </c>
      <c r="J855" s="45">
        <v>0.08</v>
      </c>
      <c r="K855" s="45">
        <v>1.8</v>
      </c>
      <c r="L855" s="45">
        <v>0.2</v>
      </c>
      <c r="M855" s="45">
        <v>0.35</v>
      </c>
      <c r="N855" s="45">
        <v>2.4</v>
      </c>
      <c r="O855" s="45">
        <v>9.42</v>
      </c>
      <c r="P855" s="45">
        <v>1.73</v>
      </c>
      <c r="Q855" s="45">
        <v>0.63</v>
      </c>
      <c r="R855" s="155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1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BM856" s="55"/>
    </row>
    <row r="857" spans="1:65" ht="15">
      <c r="B857" s="8" t="s">
        <v>540</v>
      </c>
      <c r="BM857" s="28" t="s">
        <v>66</v>
      </c>
    </row>
    <row r="858" spans="1:65" ht="15">
      <c r="A858" s="25" t="s">
        <v>12</v>
      </c>
      <c r="B858" s="18" t="s">
        <v>110</v>
      </c>
      <c r="C858" s="15" t="s">
        <v>111</v>
      </c>
      <c r="D858" s="16" t="s">
        <v>225</v>
      </c>
      <c r="E858" s="17" t="s">
        <v>225</v>
      </c>
      <c r="F858" s="17" t="s">
        <v>225</v>
      </c>
      <c r="G858" s="17" t="s">
        <v>225</v>
      </c>
      <c r="H858" s="17" t="s">
        <v>225</v>
      </c>
      <c r="I858" s="17" t="s">
        <v>225</v>
      </c>
      <c r="J858" s="17" t="s">
        <v>225</v>
      </c>
      <c r="K858" s="155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 t="s">
        <v>226</v>
      </c>
      <c r="C859" s="9" t="s">
        <v>226</v>
      </c>
      <c r="D859" s="153" t="s">
        <v>236</v>
      </c>
      <c r="E859" s="154" t="s">
        <v>238</v>
      </c>
      <c r="F859" s="154" t="s">
        <v>239</v>
      </c>
      <c r="G859" s="154" t="s">
        <v>242</v>
      </c>
      <c r="H859" s="154" t="s">
        <v>243</v>
      </c>
      <c r="I859" s="154" t="s">
        <v>245</v>
      </c>
      <c r="J859" s="154" t="s">
        <v>249</v>
      </c>
      <c r="K859" s="155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 t="s">
        <v>3</v>
      </c>
    </row>
    <row r="860" spans="1:65">
      <c r="A860" s="30"/>
      <c r="B860" s="19"/>
      <c r="C860" s="9"/>
      <c r="D860" s="10" t="s">
        <v>266</v>
      </c>
      <c r="E860" s="11" t="s">
        <v>287</v>
      </c>
      <c r="F860" s="11" t="s">
        <v>266</v>
      </c>
      <c r="G860" s="11" t="s">
        <v>266</v>
      </c>
      <c r="H860" s="11" t="s">
        <v>287</v>
      </c>
      <c r="I860" s="11" t="s">
        <v>266</v>
      </c>
      <c r="J860" s="11" t="s">
        <v>266</v>
      </c>
      <c r="K860" s="155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2</v>
      </c>
    </row>
    <row r="861" spans="1:65">
      <c r="A861" s="30"/>
      <c r="B861" s="19"/>
      <c r="C861" s="9"/>
      <c r="D861" s="26" t="s">
        <v>117</v>
      </c>
      <c r="E861" s="26" t="s">
        <v>291</v>
      </c>
      <c r="F861" s="26" t="s">
        <v>289</v>
      </c>
      <c r="G861" s="26" t="s">
        <v>291</v>
      </c>
      <c r="H861" s="26" t="s">
        <v>293</v>
      </c>
      <c r="I861" s="26" t="s">
        <v>290</v>
      </c>
      <c r="J861" s="26" t="s">
        <v>293</v>
      </c>
      <c r="K861" s="155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3</v>
      </c>
    </row>
    <row r="862" spans="1:65">
      <c r="A862" s="30"/>
      <c r="B862" s="18">
        <v>1</v>
      </c>
      <c r="C862" s="14">
        <v>1</v>
      </c>
      <c r="D862" s="22">
        <v>3.9829999999999997</v>
      </c>
      <c r="E862" s="22">
        <v>4.3</v>
      </c>
      <c r="F862" s="22">
        <v>3.6980908389369405</v>
      </c>
      <c r="G862" s="22">
        <v>3.71</v>
      </c>
      <c r="H862" s="22">
        <v>4.17</v>
      </c>
      <c r="I862" s="22">
        <v>3.2614027766512801</v>
      </c>
      <c r="J862" s="150">
        <v>5.3</v>
      </c>
      <c r="K862" s="155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</v>
      </c>
    </row>
    <row r="863" spans="1:65">
      <c r="A863" s="30"/>
      <c r="B863" s="19">
        <v>1</v>
      </c>
      <c r="C863" s="9">
        <v>2</v>
      </c>
      <c r="D863" s="11">
        <v>4.0549999999999997</v>
      </c>
      <c r="E863" s="11">
        <v>4.5</v>
      </c>
      <c r="F863" s="11">
        <v>3.5309059642680105</v>
      </c>
      <c r="G863" s="11">
        <v>3.73</v>
      </c>
      <c r="H863" s="11">
        <v>4.1500000000000004</v>
      </c>
      <c r="I863" s="11">
        <v>3.2074724160347983</v>
      </c>
      <c r="J863" s="151">
        <v>5.32</v>
      </c>
      <c r="K863" s="155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32</v>
      </c>
    </row>
    <row r="864" spans="1:65">
      <c r="A864" s="30"/>
      <c r="B864" s="19">
        <v>1</v>
      </c>
      <c r="C864" s="9">
        <v>3</v>
      </c>
      <c r="D864" s="11">
        <v>3.8450000000000006</v>
      </c>
      <c r="E864" s="11">
        <v>4.3</v>
      </c>
      <c r="F864" s="11">
        <v>3.5482497890576883</v>
      </c>
      <c r="G864" s="11">
        <v>3.68</v>
      </c>
      <c r="H864" s="11">
        <v>4.1900000000000004</v>
      </c>
      <c r="I864" s="11">
        <v>3.2333751833502182</v>
      </c>
      <c r="J864" s="151">
        <v>5.27</v>
      </c>
      <c r="K864" s="155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16</v>
      </c>
    </row>
    <row r="865" spans="1:65">
      <c r="A865" s="30"/>
      <c r="B865" s="19">
        <v>1</v>
      </c>
      <c r="C865" s="9">
        <v>4</v>
      </c>
      <c r="D865" s="11">
        <v>3.9160000000000004</v>
      </c>
      <c r="E865" s="11">
        <v>4</v>
      </c>
      <c r="F865" s="11">
        <v>3.5844759150487504</v>
      </c>
      <c r="G865" s="11">
        <v>3.64</v>
      </c>
      <c r="H865" s="11">
        <v>4.12</v>
      </c>
      <c r="I865" s="11">
        <v>3.2077721962712098</v>
      </c>
      <c r="J865" s="151">
        <v>5.44</v>
      </c>
      <c r="K865" s="155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3.8034851718792129</v>
      </c>
    </row>
    <row r="866" spans="1:65">
      <c r="A866" s="30"/>
      <c r="B866" s="19">
        <v>1</v>
      </c>
      <c r="C866" s="9">
        <v>5</v>
      </c>
      <c r="D866" s="11">
        <v>3.948</v>
      </c>
      <c r="E866" s="11">
        <v>4.0999999999999996</v>
      </c>
      <c r="F866" s="11">
        <v>3.6484456501765514</v>
      </c>
      <c r="G866" s="11">
        <v>3.46</v>
      </c>
      <c r="H866" s="11">
        <v>4.18</v>
      </c>
      <c r="I866" s="11">
        <v>3.2468765345835</v>
      </c>
      <c r="J866" s="151">
        <v>5.46</v>
      </c>
      <c r="K866" s="155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114</v>
      </c>
    </row>
    <row r="867" spans="1:65">
      <c r="A867" s="30"/>
      <c r="B867" s="19">
        <v>1</v>
      </c>
      <c r="C867" s="9">
        <v>6</v>
      </c>
      <c r="D867" s="11">
        <v>3.9809999999999999</v>
      </c>
      <c r="E867" s="11">
        <v>3.9</v>
      </c>
      <c r="F867" s="11">
        <v>3.5998709373932969</v>
      </c>
      <c r="G867" s="11">
        <v>3.58</v>
      </c>
      <c r="H867" s="11">
        <v>4.4400000000000004</v>
      </c>
      <c r="I867" s="11">
        <v>3.2805279858794045</v>
      </c>
      <c r="J867" s="151">
        <v>5.46</v>
      </c>
      <c r="K867" s="155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20" t="s">
        <v>258</v>
      </c>
      <c r="C868" s="12"/>
      <c r="D868" s="23">
        <v>3.9546666666666668</v>
      </c>
      <c r="E868" s="23">
        <v>4.1833333333333336</v>
      </c>
      <c r="F868" s="23">
        <v>3.6016731824802064</v>
      </c>
      <c r="G868" s="23">
        <v>3.6333333333333329</v>
      </c>
      <c r="H868" s="23">
        <v>4.2083333333333339</v>
      </c>
      <c r="I868" s="23">
        <v>3.2395711821284023</v>
      </c>
      <c r="J868" s="23">
        <v>5.375</v>
      </c>
      <c r="K868" s="155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259</v>
      </c>
      <c r="C869" s="29"/>
      <c r="D869" s="11">
        <v>3.9645000000000001</v>
      </c>
      <c r="E869" s="11">
        <v>4.1999999999999993</v>
      </c>
      <c r="F869" s="11">
        <v>3.5921734262210236</v>
      </c>
      <c r="G869" s="11">
        <v>3.66</v>
      </c>
      <c r="H869" s="11">
        <v>4.1749999999999998</v>
      </c>
      <c r="I869" s="11">
        <v>3.2401258589668593</v>
      </c>
      <c r="J869" s="11">
        <v>5.3800000000000008</v>
      </c>
      <c r="K869" s="155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260</v>
      </c>
      <c r="C870" s="29"/>
      <c r="D870" s="24">
        <v>7.0893347125570355E-2</v>
      </c>
      <c r="E870" s="24">
        <v>0.22286019533929038</v>
      </c>
      <c r="F870" s="24">
        <v>6.2681864113547925E-2</v>
      </c>
      <c r="G870" s="24">
        <v>0.10033277962194942</v>
      </c>
      <c r="H870" s="24">
        <v>0.11617515511789384</v>
      </c>
      <c r="I870" s="24">
        <v>2.9282565306133105E-2</v>
      </c>
      <c r="J870" s="24">
        <v>8.7578536183245417E-2</v>
      </c>
      <c r="K870" s="214"/>
      <c r="L870" s="215"/>
      <c r="M870" s="215"/>
      <c r="N870" s="215"/>
      <c r="O870" s="215"/>
      <c r="P870" s="215"/>
      <c r="Q870" s="215"/>
      <c r="R870" s="215"/>
      <c r="S870" s="215"/>
      <c r="T870" s="215"/>
      <c r="U870" s="215"/>
      <c r="V870" s="215"/>
      <c r="W870" s="215"/>
      <c r="X870" s="215"/>
      <c r="Y870" s="215"/>
      <c r="Z870" s="215"/>
      <c r="AA870" s="215"/>
      <c r="AB870" s="215"/>
      <c r="AC870" s="215"/>
      <c r="AD870" s="215"/>
      <c r="AE870" s="215"/>
      <c r="AF870" s="215"/>
      <c r="AG870" s="215"/>
      <c r="AH870" s="215"/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5"/>
      <c r="AT870" s="215"/>
      <c r="AU870" s="215"/>
      <c r="AV870" s="215"/>
      <c r="AW870" s="215"/>
      <c r="AX870" s="215"/>
      <c r="AY870" s="215"/>
      <c r="AZ870" s="215"/>
      <c r="BA870" s="215"/>
      <c r="BB870" s="215"/>
      <c r="BC870" s="215"/>
      <c r="BD870" s="215"/>
      <c r="BE870" s="215"/>
      <c r="BF870" s="215"/>
      <c r="BG870" s="215"/>
      <c r="BH870" s="215"/>
      <c r="BI870" s="215"/>
      <c r="BJ870" s="215"/>
      <c r="BK870" s="215"/>
      <c r="BL870" s="215"/>
      <c r="BM870" s="56"/>
    </row>
    <row r="871" spans="1:65">
      <c r="A871" s="30"/>
      <c r="B871" s="3" t="s">
        <v>86</v>
      </c>
      <c r="C871" s="29"/>
      <c r="D871" s="13">
        <v>1.7926503824739638E-2</v>
      </c>
      <c r="E871" s="13">
        <v>5.3273353467559452E-2</v>
      </c>
      <c r="F871" s="13">
        <v>1.7403540226374331E-2</v>
      </c>
      <c r="G871" s="13">
        <v>2.7614526501453972E-2</v>
      </c>
      <c r="H871" s="13">
        <v>2.7605977453756946E-2</v>
      </c>
      <c r="I871" s="13">
        <v>9.0390251239654568E-3</v>
      </c>
      <c r="J871" s="13">
        <v>1.6293681150371241E-2</v>
      </c>
      <c r="K871" s="155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261</v>
      </c>
      <c r="C872" s="29"/>
      <c r="D872" s="13">
        <v>3.9748148857054355E-2</v>
      </c>
      <c r="E872" s="13">
        <v>9.9868448091371631E-2</v>
      </c>
      <c r="F872" s="13">
        <v>-5.3059754482832844E-2</v>
      </c>
      <c r="G872" s="13">
        <v>-4.4735770183589763E-2</v>
      </c>
      <c r="H872" s="13">
        <v>0.10644136710386998</v>
      </c>
      <c r="I872" s="13">
        <v>-0.14826243938587347</v>
      </c>
      <c r="J872" s="13">
        <v>0.41317758768712087</v>
      </c>
      <c r="K872" s="155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46" t="s">
        <v>262</v>
      </c>
      <c r="C873" s="47"/>
      <c r="D873" s="45">
        <v>0</v>
      </c>
      <c r="E873" s="45">
        <v>0.48</v>
      </c>
      <c r="F873" s="45">
        <v>0.74</v>
      </c>
      <c r="G873" s="45">
        <v>0.67</v>
      </c>
      <c r="H873" s="45">
        <v>0.53</v>
      </c>
      <c r="I873" s="45">
        <v>1.5</v>
      </c>
      <c r="J873" s="45">
        <v>2.98</v>
      </c>
      <c r="K873" s="155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B874" s="31"/>
      <c r="C874" s="20"/>
      <c r="D874" s="20"/>
      <c r="E874" s="20"/>
      <c r="F874" s="20"/>
      <c r="G874" s="20"/>
      <c r="H874" s="20"/>
      <c r="I874" s="20"/>
      <c r="J874" s="20"/>
      <c r="BM874" s="55"/>
    </row>
    <row r="875" spans="1:65" ht="15">
      <c r="B875" s="8" t="s">
        <v>541</v>
      </c>
      <c r="BM875" s="28" t="s">
        <v>66</v>
      </c>
    </row>
    <row r="876" spans="1:65" ht="15">
      <c r="A876" s="25" t="s">
        <v>15</v>
      </c>
      <c r="B876" s="18" t="s">
        <v>110</v>
      </c>
      <c r="C876" s="15" t="s">
        <v>111</v>
      </c>
      <c r="D876" s="16" t="s">
        <v>225</v>
      </c>
      <c r="E876" s="17" t="s">
        <v>225</v>
      </c>
      <c r="F876" s="17" t="s">
        <v>225</v>
      </c>
      <c r="G876" s="17" t="s">
        <v>225</v>
      </c>
      <c r="H876" s="17" t="s">
        <v>225</v>
      </c>
      <c r="I876" s="17" t="s">
        <v>225</v>
      </c>
      <c r="J876" s="17" t="s">
        <v>225</v>
      </c>
      <c r="K876" s="17" t="s">
        <v>225</v>
      </c>
      <c r="L876" s="17" t="s">
        <v>225</v>
      </c>
      <c r="M876" s="17" t="s">
        <v>225</v>
      </c>
      <c r="N876" s="17" t="s">
        <v>225</v>
      </c>
      <c r="O876" s="17" t="s">
        <v>225</v>
      </c>
      <c r="P876" s="17" t="s">
        <v>225</v>
      </c>
      <c r="Q876" s="17" t="s">
        <v>225</v>
      </c>
      <c r="R876" s="17" t="s">
        <v>225</v>
      </c>
      <c r="S876" s="17" t="s">
        <v>225</v>
      </c>
      <c r="T876" s="155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1</v>
      </c>
    </row>
    <row r="877" spans="1:65">
      <c r="A877" s="30"/>
      <c r="B877" s="19" t="s">
        <v>226</v>
      </c>
      <c r="C877" s="9" t="s">
        <v>226</v>
      </c>
      <c r="D877" s="153" t="s">
        <v>228</v>
      </c>
      <c r="E877" s="154" t="s">
        <v>229</v>
      </c>
      <c r="F877" s="154" t="s">
        <v>231</v>
      </c>
      <c r="G877" s="154" t="s">
        <v>233</v>
      </c>
      <c r="H877" s="154" t="s">
        <v>236</v>
      </c>
      <c r="I877" s="154" t="s">
        <v>237</v>
      </c>
      <c r="J877" s="154" t="s">
        <v>238</v>
      </c>
      <c r="K877" s="154" t="s">
        <v>239</v>
      </c>
      <c r="L877" s="154" t="s">
        <v>241</v>
      </c>
      <c r="M877" s="154" t="s">
        <v>242</v>
      </c>
      <c r="N877" s="154" t="s">
        <v>243</v>
      </c>
      <c r="O877" s="154" t="s">
        <v>244</v>
      </c>
      <c r="P877" s="154" t="s">
        <v>247</v>
      </c>
      <c r="Q877" s="154" t="s">
        <v>249</v>
      </c>
      <c r="R877" s="154" t="s">
        <v>250</v>
      </c>
      <c r="S877" s="154" t="s">
        <v>251</v>
      </c>
      <c r="T877" s="155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 t="s">
        <v>3</v>
      </c>
    </row>
    <row r="878" spans="1:65">
      <c r="A878" s="30"/>
      <c r="B878" s="19"/>
      <c r="C878" s="9"/>
      <c r="D878" s="10" t="s">
        <v>266</v>
      </c>
      <c r="E878" s="11" t="s">
        <v>287</v>
      </c>
      <c r="F878" s="11" t="s">
        <v>266</v>
      </c>
      <c r="G878" s="11" t="s">
        <v>266</v>
      </c>
      <c r="H878" s="11" t="s">
        <v>266</v>
      </c>
      <c r="I878" s="11" t="s">
        <v>286</v>
      </c>
      <c r="J878" s="11" t="s">
        <v>287</v>
      </c>
      <c r="K878" s="11" t="s">
        <v>266</v>
      </c>
      <c r="L878" s="11" t="s">
        <v>266</v>
      </c>
      <c r="M878" s="11" t="s">
        <v>287</v>
      </c>
      <c r="N878" s="11" t="s">
        <v>287</v>
      </c>
      <c r="O878" s="11" t="s">
        <v>287</v>
      </c>
      <c r="P878" s="11" t="s">
        <v>287</v>
      </c>
      <c r="Q878" s="11" t="s">
        <v>266</v>
      </c>
      <c r="R878" s="11" t="s">
        <v>287</v>
      </c>
      <c r="S878" s="11" t="s">
        <v>286</v>
      </c>
      <c r="T878" s="155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2</v>
      </c>
    </row>
    <row r="879" spans="1:65">
      <c r="A879" s="30"/>
      <c r="B879" s="19"/>
      <c r="C879" s="9"/>
      <c r="D879" s="26" t="s">
        <v>289</v>
      </c>
      <c r="E879" s="26" t="s">
        <v>290</v>
      </c>
      <c r="F879" s="26" t="s">
        <v>290</v>
      </c>
      <c r="G879" s="26" t="s">
        <v>291</v>
      </c>
      <c r="H879" s="26" t="s">
        <v>117</v>
      </c>
      <c r="I879" s="26" t="s">
        <v>290</v>
      </c>
      <c r="J879" s="26" t="s">
        <v>291</v>
      </c>
      <c r="K879" s="26" t="s">
        <v>289</v>
      </c>
      <c r="L879" s="26" t="s">
        <v>291</v>
      </c>
      <c r="M879" s="26" t="s">
        <v>291</v>
      </c>
      <c r="N879" s="26" t="s">
        <v>293</v>
      </c>
      <c r="O879" s="26" t="s">
        <v>290</v>
      </c>
      <c r="P879" s="26" t="s">
        <v>290</v>
      </c>
      <c r="Q879" s="26" t="s">
        <v>293</v>
      </c>
      <c r="R879" s="26" t="s">
        <v>289</v>
      </c>
      <c r="S879" s="26" t="s">
        <v>289</v>
      </c>
      <c r="T879" s="155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3</v>
      </c>
    </row>
    <row r="880" spans="1:65">
      <c r="A880" s="30"/>
      <c r="B880" s="18">
        <v>1</v>
      </c>
      <c r="C880" s="14">
        <v>1</v>
      </c>
      <c r="D880" s="22">
        <v>6.6</v>
      </c>
      <c r="E880" s="22">
        <v>6.4</v>
      </c>
      <c r="F880" s="22">
        <v>6.4</v>
      </c>
      <c r="G880" s="22">
        <v>6.1</v>
      </c>
      <c r="H880" s="22">
        <v>6.64</v>
      </c>
      <c r="I880" s="150" t="s">
        <v>96</v>
      </c>
      <c r="J880" s="22">
        <v>6.25</v>
      </c>
      <c r="K880" s="22">
        <v>6.3581075447395738</v>
      </c>
      <c r="L880" s="22">
        <v>6.5</v>
      </c>
      <c r="M880" s="150" t="s">
        <v>96</v>
      </c>
      <c r="N880" s="22">
        <v>7.02</v>
      </c>
      <c r="O880" s="22">
        <v>6.4</v>
      </c>
      <c r="P880" s="22">
        <v>7.1</v>
      </c>
      <c r="Q880" s="22">
        <v>6.37</v>
      </c>
      <c r="R880" s="22">
        <v>6.1</v>
      </c>
      <c r="S880" s="150">
        <v>9.9003333333333341</v>
      </c>
      <c r="T880" s="155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</v>
      </c>
    </row>
    <row r="881" spans="1:65">
      <c r="A881" s="30"/>
      <c r="B881" s="19">
        <v>1</v>
      </c>
      <c r="C881" s="9">
        <v>2</v>
      </c>
      <c r="D881" s="11">
        <v>6.7</v>
      </c>
      <c r="E881" s="11">
        <v>6.4</v>
      </c>
      <c r="F881" s="11">
        <v>6.7</v>
      </c>
      <c r="G881" s="11">
        <v>6</v>
      </c>
      <c r="H881" s="11">
        <v>6.78</v>
      </c>
      <c r="I881" s="151" t="s">
        <v>96</v>
      </c>
      <c r="J881" s="11">
        <v>6.15</v>
      </c>
      <c r="K881" s="11">
        <v>6.3121127489535924</v>
      </c>
      <c r="L881" s="11">
        <v>6.6</v>
      </c>
      <c r="M881" s="151" t="s">
        <v>96</v>
      </c>
      <c r="N881" s="11">
        <v>6.9</v>
      </c>
      <c r="O881" s="11">
        <v>6.3</v>
      </c>
      <c r="P881" s="11">
        <v>7.1</v>
      </c>
      <c r="Q881" s="11">
        <v>6.56</v>
      </c>
      <c r="R881" s="11">
        <v>6.05</v>
      </c>
      <c r="S881" s="151">
        <v>9.2639999999999993</v>
      </c>
      <c r="T881" s="155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16</v>
      </c>
    </row>
    <row r="882" spans="1:65">
      <c r="A882" s="30"/>
      <c r="B882" s="19">
        <v>1</v>
      </c>
      <c r="C882" s="9">
        <v>3</v>
      </c>
      <c r="D882" s="11">
        <v>6.6</v>
      </c>
      <c r="E882" s="11">
        <v>6.5</v>
      </c>
      <c r="F882" s="11">
        <v>6.6</v>
      </c>
      <c r="G882" s="11">
        <v>6.3</v>
      </c>
      <c r="H882" s="11">
        <v>6.67</v>
      </c>
      <c r="I882" s="151" t="s">
        <v>96</v>
      </c>
      <c r="J882" s="11">
        <v>6.32</v>
      </c>
      <c r="K882" s="11">
        <v>6.3528121458784419</v>
      </c>
      <c r="L882" s="11">
        <v>6.4</v>
      </c>
      <c r="M882" s="151" t="s">
        <v>96</v>
      </c>
      <c r="N882" s="11">
        <v>7</v>
      </c>
      <c r="O882" s="11">
        <v>6.4</v>
      </c>
      <c r="P882" s="11">
        <v>6.8</v>
      </c>
      <c r="Q882" s="11">
        <v>6.58</v>
      </c>
      <c r="R882" s="11">
        <v>6.3</v>
      </c>
      <c r="S882" s="151">
        <v>10.0345</v>
      </c>
      <c r="T882" s="155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16</v>
      </c>
    </row>
    <row r="883" spans="1:65">
      <c r="A883" s="30"/>
      <c r="B883" s="19">
        <v>1</v>
      </c>
      <c r="C883" s="9">
        <v>4</v>
      </c>
      <c r="D883" s="11">
        <v>6.9</v>
      </c>
      <c r="E883" s="11">
        <v>6.4</v>
      </c>
      <c r="F883" s="11">
        <v>6.6</v>
      </c>
      <c r="G883" s="11">
        <v>6.3</v>
      </c>
      <c r="H883" s="11">
        <v>6.8</v>
      </c>
      <c r="I883" s="151" t="s">
        <v>96</v>
      </c>
      <c r="J883" s="11">
        <v>5.92</v>
      </c>
      <c r="K883" s="11">
        <v>6.3342491514020676</v>
      </c>
      <c r="L883" s="11">
        <v>6.4</v>
      </c>
      <c r="M883" s="151" t="s">
        <v>96</v>
      </c>
      <c r="N883" s="11">
        <v>6.89</v>
      </c>
      <c r="O883" s="11">
        <v>6.4</v>
      </c>
      <c r="P883" s="11">
        <v>7</v>
      </c>
      <c r="Q883" s="11">
        <v>6.62</v>
      </c>
      <c r="R883" s="11">
        <v>6.2</v>
      </c>
      <c r="S883" s="151">
        <v>8.5990000000000002</v>
      </c>
      <c r="T883" s="155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6.4839870671699078</v>
      </c>
    </row>
    <row r="884" spans="1:65">
      <c r="A884" s="30"/>
      <c r="B884" s="19">
        <v>1</v>
      </c>
      <c r="C884" s="9">
        <v>5</v>
      </c>
      <c r="D884" s="11">
        <v>6.5</v>
      </c>
      <c r="E884" s="11">
        <v>6.5</v>
      </c>
      <c r="F884" s="11">
        <v>6.7</v>
      </c>
      <c r="G884" s="11">
        <v>6.1</v>
      </c>
      <c r="H884" s="11">
        <v>6.63</v>
      </c>
      <c r="I884" s="151" t="s">
        <v>96</v>
      </c>
      <c r="J884" s="11">
        <v>5.73</v>
      </c>
      <c r="K884" s="11">
        <v>6.3673228235581787</v>
      </c>
      <c r="L884" s="11">
        <v>6.2</v>
      </c>
      <c r="M884" s="151" t="s">
        <v>96</v>
      </c>
      <c r="N884" s="11">
        <v>6.82</v>
      </c>
      <c r="O884" s="11">
        <v>6.4</v>
      </c>
      <c r="P884" s="11">
        <v>7</v>
      </c>
      <c r="Q884" s="11">
        <v>6.53</v>
      </c>
      <c r="R884" s="11">
        <v>6.1</v>
      </c>
      <c r="S884" s="151">
        <v>9.7260000000000009</v>
      </c>
      <c r="T884" s="155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115</v>
      </c>
    </row>
    <row r="885" spans="1:65">
      <c r="A885" s="30"/>
      <c r="B885" s="19">
        <v>1</v>
      </c>
      <c r="C885" s="9">
        <v>6</v>
      </c>
      <c r="D885" s="11">
        <v>6.3</v>
      </c>
      <c r="E885" s="11">
        <v>6.4</v>
      </c>
      <c r="F885" s="11">
        <v>6.5</v>
      </c>
      <c r="G885" s="11">
        <v>6.2</v>
      </c>
      <c r="H885" s="11">
        <v>6.72</v>
      </c>
      <c r="I885" s="151" t="s">
        <v>96</v>
      </c>
      <c r="J885" s="11">
        <v>5.76</v>
      </c>
      <c r="K885" s="11">
        <v>6.3363868247210346</v>
      </c>
      <c r="L885" s="11">
        <v>6.2</v>
      </c>
      <c r="M885" s="151" t="s">
        <v>96</v>
      </c>
      <c r="N885" s="11">
        <v>6.99</v>
      </c>
      <c r="O885" s="11">
        <v>6.6</v>
      </c>
      <c r="P885" s="11">
        <v>6.9</v>
      </c>
      <c r="Q885" s="11">
        <v>6.54</v>
      </c>
      <c r="R885" s="11">
        <v>6.35</v>
      </c>
      <c r="S885" s="151">
        <v>9.5173333333333332</v>
      </c>
      <c r="T885" s="155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20" t="s">
        <v>258</v>
      </c>
      <c r="C886" s="12"/>
      <c r="D886" s="23">
        <v>6.5999999999999988</v>
      </c>
      <c r="E886" s="23">
        <v>6.4333333333333336</v>
      </c>
      <c r="F886" s="23">
        <v>6.5833333333333348</v>
      </c>
      <c r="G886" s="23">
        <v>6.166666666666667</v>
      </c>
      <c r="H886" s="23">
        <v>6.706666666666667</v>
      </c>
      <c r="I886" s="23" t="s">
        <v>621</v>
      </c>
      <c r="J886" s="23">
        <v>6.0216666666666674</v>
      </c>
      <c r="K886" s="23">
        <v>6.3434985398754824</v>
      </c>
      <c r="L886" s="23">
        <v>6.3833333333333337</v>
      </c>
      <c r="M886" s="23" t="s">
        <v>621</v>
      </c>
      <c r="N886" s="23">
        <v>6.9366666666666674</v>
      </c>
      <c r="O886" s="23">
        <v>6.416666666666667</v>
      </c>
      <c r="P886" s="23">
        <v>6.9833333333333334</v>
      </c>
      <c r="Q886" s="23">
        <v>6.5333333333333323</v>
      </c>
      <c r="R886" s="23">
        <v>6.1833333333333336</v>
      </c>
      <c r="S886" s="23">
        <v>9.5068611111111103</v>
      </c>
      <c r="T886" s="155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259</v>
      </c>
      <c r="C887" s="29"/>
      <c r="D887" s="11">
        <v>6.6</v>
      </c>
      <c r="E887" s="11">
        <v>6.4</v>
      </c>
      <c r="F887" s="11">
        <v>6.6</v>
      </c>
      <c r="G887" s="11">
        <v>6.15</v>
      </c>
      <c r="H887" s="11">
        <v>6.6950000000000003</v>
      </c>
      <c r="I887" s="11" t="s">
        <v>621</v>
      </c>
      <c r="J887" s="11">
        <v>6.0350000000000001</v>
      </c>
      <c r="K887" s="11">
        <v>6.3445994852997387</v>
      </c>
      <c r="L887" s="11">
        <v>6.4</v>
      </c>
      <c r="M887" s="11" t="s">
        <v>621</v>
      </c>
      <c r="N887" s="11">
        <v>6.9450000000000003</v>
      </c>
      <c r="O887" s="11">
        <v>6.4</v>
      </c>
      <c r="P887" s="11">
        <v>7</v>
      </c>
      <c r="Q887" s="11">
        <v>6.55</v>
      </c>
      <c r="R887" s="11">
        <v>6.15</v>
      </c>
      <c r="S887" s="11">
        <v>9.6216666666666661</v>
      </c>
      <c r="T887" s="155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260</v>
      </c>
      <c r="C888" s="29"/>
      <c r="D888" s="24">
        <v>0.20000000000000018</v>
      </c>
      <c r="E888" s="24">
        <v>5.1639777949432045E-2</v>
      </c>
      <c r="F888" s="24">
        <v>0.11690451944500116</v>
      </c>
      <c r="G888" s="24">
        <v>0.12110601416389968</v>
      </c>
      <c r="H888" s="24">
        <v>7.20185161376342E-2</v>
      </c>
      <c r="I888" s="24" t="s">
        <v>621</v>
      </c>
      <c r="J888" s="24">
        <v>0.25356787388521185</v>
      </c>
      <c r="K888" s="24">
        <v>1.9944715211071488E-2</v>
      </c>
      <c r="L888" s="24">
        <v>0.16020819787597204</v>
      </c>
      <c r="M888" s="24" t="s">
        <v>621</v>
      </c>
      <c r="N888" s="24">
        <v>7.8655366420013861E-2</v>
      </c>
      <c r="O888" s="24">
        <v>9.8319208025017368E-2</v>
      </c>
      <c r="P888" s="24">
        <v>0.11690451944500106</v>
      </c>
      <c r="Q888" s="24">
        <v>8.6178110136313962E-2</v>
      </c>
      <c r="R888" s="24">
        <v>0.12110601416389967</v>
      </c>
      <c r="S888" s="24">
        <v>0.52240750820564374</v>
      </c>
      <c r="T888" s="214"/>
      <c r="U888" s="215"/>
      <c r="V888" s="215"/>
      <c r="W888" s="215"/>
      <c r="X888" s="215"/>
      <c r="Y888" s="215"/>
      <c r="Z888" s="215"/>
      <c r="AA888" s="215"/>
      <c r="AB888" s="215"/>
      <c r="AC888" s="215"/>
      <c r="AD888" s="215"/>
      <c r="AE888" s="215"/>
      <c r="AF888" s="215"/>
      <c r="AG888" s="215"/>
      <c r="AH888" s="215"/>
      <c r="AI888" s="215"/>
      <c r="AJ888" s="215"/>
      <c r="AK888" s="215"/>
      <c r="AL888" s="215"/>
      <c r="AM888" s="215"/>
      <c r="AN888" s="215"/>
      <c r="AO888" s="215"/>
      <c r="AP888" s="215"/>
      <c r="AQ888" s="215"/>
      <c r="AR888" s="215"/>
      <c r="AS888" s="215"/>
      <c r="AT888" s="215"/>
      <c r="AU888" s="215"/>
      <c r="AV888" s="215"/>
      <c r="AW888" s="215"/>
      <c r="AX888" s="215"/>
      <c r="AY888" s="215"/>
      <c r="AZ888" s="215"/>
      <c r="BA888" s="215"/>
      <c r="BB888" s="215"/>
      <c r="BC888" s="215"/>
      <c r="BD888" s="215"/>
      <c r="BE888" s="215"/>
      <c r="BF888" s="215"/>
      <c r="BG888" s="215"/>
      <c r="BH888" s="215"/>
      <c r="BI888" s="215"/>
      <c r="BJ888" s="215"/>
      <c r="BK888" s="215"/>
      <c r="BL888" s="215"/>
      <c r="BM888" s="56"/>
    </row>
    <row r="889" spans="1:65">
      <c r="A889" s="30"/>
      <c r="B889" s="3" t="s">
        <v>86</v>
      </c>
      <c r="C889" s="29"/>
      <c r="D889" s="13">
        <v>3.0303030303030335E-2</v>
      </c>
      <c r="E889" s="13">
        <v>8.0269084895490221E-3</v>
      </c>
      <c r="F889" s="13">
        <v>1.775764852329131E-2</v>
      </c>
      <c r="G889" s="13">
        <v>1.9638813107659407E-2</v>
      </c>
      <c r="H889" s="13">
        <v>1.0738347336625377E-2</v>
      </c>
      <c r="I889" s="13" t="s">
        <v>621</v>
      </c>
      <c r="J889" s="13">
        <v>4.210925112956742E-2</v>
      </c>
      <c r="K889" s="13">
        <v>3.1441191458779758E-3</v>
      </c>
      <c r="L889" s="13">
        <v>2.5097890006679693E-2</v>
      </c>
      <c r="M889" s="13" t="s">
        <v>621</v>
      </c>
      <c r="N889" s="13">
        <v>1.1339072525710791E-2</v>
      </c>
      <c r="O889" s="13">
        <v>1.5322473977924784E-2</v>
      </c>
      <c r="P889" s="13">
        <v>1.6740503977804449E-2</v>
      </c>
      <c r="Q889" s="13">
        <v>1.3190527061680711E-2</v>
      </c>
      <c r="R889" s="13">
        <v>1.9585878301439298E-2</v>
      </c>
      <c r="S889" s="13">
        <v>5.4950577493456998E-2</v>
      </c>
      <c r="T889" s="155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261</v>
      </c>
      <c r="C890" s="29"/>
      <c r="D890" s="13">
        <v>1.7892221503262196E-2</v>
      </c>
      <c r="E890" s="13">
        <v>-7.8121275245978117E-3</v>
      </c>
      <c r="F890" s="13">
        <v>1.532178660047645E-2</v>
      </c>
      <c r="G890" s="13">
        <v>-4.8939085969174068E-2</v>
      </c>
      <c r="H890" s="13">
        <v>3.4343004881092876E-2</v>
      </c>
      <c r="I890" s="13" t="s">
        <v>621</v>
      </c>
      <c r="J890" s="13">
        <v>-7.1301869623412339E-2</v>
      </c>
      <c r="K890" s="13">
        <v>-2.1666996839915798E-2</v>
      </c>
      <c r="L890" s="13">
        <v>-1.5523432232955825E-2</v>
      </c>
      <c r="M890" s="13" t="s">
        <v>621</v>
      </c>
      <c r="N890" s="13">
        <v>6.9815006539539981E-2</v>
      </c>
      <c r="O890" s="13">
        <v>-1.0382562427383779E-2</v>
      </c>
      <c r="P890" s="13">
        <v>7.7012224267340779E-2</v>
      </c>
      <c r="Q890" s="13">
        <v>7.6104818921181039E-3</v>
      </c>
      <c r="R890" s="13">
        <v>-4.6368651066387989E-2</v>
      </c>
      <c r="S890" s="13">
        <v>0.46620605695634265</v>
      </c>
      <c r="T890" s="155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46" t="s">
        <v>262</v>
      </c>
      <c r="C891" s="47"/>
      <c r="D891" s="45">
        <v>0.47</v>
      </c>
      <c r="E891" s="45">
        <v>0.02</v>
      </c>
      <c r="F891" s="45">
        <v>0.43</v>
      </c>
      <c r="G891" s="45">
        <v>0.7</v>
      </c>
      <c r="H891" s="45">
        <v>0.76</v>
      </c>
      <c r="I891" s="45">
        <v>3.84</v>
      </c>
      <c r="J891" s="45">
        <v>1.0900000000000001</v>
      </c>
      <c r="K891" s="45">
        <v>0.22</v>
      </c>
      <c r="L891" s="45">
        <v>0.11</v>
      </c>
      <c r="M891" s="45">
        <v>3.84</v>
      </c>
      <c r="N891" s="45">
        <v>1.38</v>
      </c>
      <c r="O891" s="45">
        <v>0.02</v>
      </c>
      <c r="P891" s="45">
        <v>1.51</v>
      </c>
      <c r="Q891" s="45">
        <v>0.28999999999999998</v>
      </c>
      <c r="R891" s="45">
        <v>0.65</v>
      </c>
      <c r="S891" s="45">
        <v>8.31</v>
      </c>
      <c r="T891" s="155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B892" s="31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BM892" s="55"/>
    </row>
    <row r="893" spans="1:65" ht="15">
      <c r="B893" s="8" t="s">
        <v>542</v>
      </c>
      <c r="BM893" s="28" t="s">
        <v>66</v>
      </c>
    </row>
    <row r="894" spans="1:65" ht="15">
      <c r="A894" s="25" t="s">
        <v>18</v>
      </c>
      <c r="B894" s="18" t="s">
        <v>110</v>
      </c>
      <c r="C894" s="15" t="s">
        <v>111</v>
      </c>
      <c r="D894" s="16" t="s">
        <v>225</v>
      </c>
      <c r="E894" s="17" t="s">
        <v>225</v>
      </c>
      <c r="F894" s="17" t="s">
        <v>225</v>
      </c>
      <c r="G894" s="17" t="s">
        <v>225</v>
      </c>
      <c r="H894" s="17" t="s">
        <v>225</v>
      </c>
      <c r="I894" s="17" t="s">
        <v>225</v>
      </c>
      <c r="J894" s="17" t="s">
        <v>225</v>
      </c>
      <c r="K894" s="17" t="s">
        <v>225</v>
      </c>
      <c r="L894" s="17" t="s">
        <v>225</v>
      </c>
      <c r="M894" s="17" t="s">
        <v>225</v>
      </c>
      <c r="N894" s="17" t="s">
        <v>225</v>
      </c>
      <c r="O894" s="17" t="s">
        <v>225</v>
      </c>
      <c r="P894" s="17" t="s">
        <v>225</v>
      </c>
      <c r="Q894" s="17" t="s">
        <v>225</v>
      </c>
      <c r="R894" s="17" t="s">
        <v>225</v>
      </c>
      <c r="S894" s="17" t="s">
        <v>225</v>
      </c>
      <c r="T894" s="17" t="s">
        <v>225</v>
      </c>
      <c r="U894" s="17" t="s">
        <v>225</v>
      </c>
      <c r="V894" s="17" t="s">
        <v>225</v>
      </c>
      <c r="W894" s="155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</v>
      </c>
    </row>
    <row r="895" spans="1:65">
      <c r="A895" s="30"/>
      <c r="B895" s="19" t="s">
        <v>226</v>
      </c>
      <c r="C895" s="9" t="s">
        <v>226</v>
      </c>
      <c r="D895" s="153" t="s">
        <v>228</v>
      </c>
      <c r="E895" s="154" t="s">
        <v>229</v>
      </c>
      <c r="F895" s="154" t="s">
        <v>231</v>
      </c>
      <c r="G895" s="154" t="s">
        <v>232</v>
      </c>
      <c r="H895" s="154" t="s">
        <v>233</v>
      </c>
      <c r="I895" s="154" t="s">
        <v>234</v>
      </c>
      <c r="J895" s="154" t="s">
        <v>235</v>
      </c>
      <c r="K895" s="154" t="s">
        <v>236</v>
      </c>
      <c r="L895" s="154" t="s">
        <v>237</v>
      </c>
      <c r="M895" s="154" t="s">
        <v>238</v>
      </c>
      <c r="N895" s="154" t="s">
        <v>239</v>
      </c>
      <c r="O895" s="154" t="s">
        <v>241</v>
      </c>
      <c r="P895" s="154" t="s">
        <v>242</v>
      </c>
      <c r="Q895" s="154" t="s">
        <v>243</v>
      </c>
      <c r="R895" s="154" t="s">
        <v>244</v>
      </c>
      <c r="S895" s="154" t="s">
        <v>247</v>
      </c>
      <c r="T895" s="154" t="s">
        <v>249</v>
      </c>
      <c r="U895" s="154" t="s">
        <v>250</v>
      </c>
      <c r="V895" s="154" t="s">
        <v>251</v>
      </c>
      <c r="W895" s="155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 t="s">
        <v>3</v>
      </c>
    </row>
    <row r="896" spans="1:65">
      <c r="A896" s="30"/>
      <c r="B896" s="19"/>
      <c r="C896" s="9"/>
      <c r="D896" s="10" t="s">
        <v>266</v>
      </c>
      <c r="E896" s="11" t="s">
        <v>287</v>
      </c>
      <c r="F896" s="11" t="s">
        <v>286</v>
      </c>
      <c r="G896" s="11" t="s">
        <v>286</v>
      </c>
      <c r="H896" s="11" t="s">
        <v>266</v>
      </c>
      <c r="I896" s="11" t="s">
        <v>286</v>
      </c>
      <c r="J896" s="11" t="s">
        <v>286</v>
      </c>
      <c r="K896" s="11" t="s">
        <v>266</v>
      </c>
      <c r="L896" s="11" t="s">
        <v>286</v>
      </c>
      <c r="M896" s="11" t="s">
        <v>287</v>
      </c>
      <c r="N896" s="11" t="s">
        <v>266</v>
      </c>
      <c r="O896" s="11" t="s">
        <v>266</v>
      </c>
      <c r="P896" s="11" t="s">
        <v>287</v>
      </c>
      <c r="Q896" s="11" t="s">
        <v>287</v>
      </c>
      <c r="R896" s="11" t="s">
        <v>287</v>
      </c>
      <c r="S896" s="11" t="s">
        <v>287</v>
      </c>
      <c r="T896" s="11" t="s">
        <v>286</v>
      </c>
      <c r="U896" s="11" t="s">
        <v>287</v>
      </c>
      <c r="V896" s="11" t="s">
        <v>286</v>
      </c>
      <c r="W896" s="155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</v>
      </c>
    </row>
    <row r="897" spans="1:65">
      <c r="A897" s="30"/>
      <c r="B897" s="19"/>
      <c r="C897" s="9"/>
      <c r="D897" s="26" t="s">
        <v>289</v>
      </c>
      <c r="E897" s="26" t="s">
        <v>290</v>
      </c>
      <c r="F897" s="26" t="s">
        <v>290</v>
      </c>
      <c r="G897" s="26" t="s">
        <v>293</v>
      </c>
      <c r="H897" s="26" t="s">
        <v>291</v>
      </c>
      <c r="I897" s="26" t="s">
        <v>293</v>
      </c>
      <c r="J897" s="26" t="s">
        <v>293</v>
      </c>
      <c r="K897" s="26" t="s">
        <v>117</v>
      </c>
      <c r="L897" s="26" t="s">
        <v>290</v>
      </c>
      <c r="M897" s="26" t="s">
        <v>291</v>
      </c>
      <c r="N897" s="26" t="s">
        <v>289</v>
      </c>
      <c r="O897" s="26" t="s">
        <v>291</v>
      </c>
      <c r="P897" s="26" t="s">
        <v>291</v>
      </c>
      <c r="Q897" s="26" t="s">
        <v>293</v>
      </c>
      <c r="R897" s="26" t="s">
        <v>290</v>
      </c>
      <c r="S897" s="26" t="s">
        <v>290</v>
      </c>
      <c r="T897" s="26" t="s">
        <v>293</v>
      </c>
      <c r="U897" s="26" t="s">
        <v>289</v>
      </c>
      <c r="V897" s="26" t="s">
        <v>289</v>
      </c>
      <c r="W897" s="155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2</v>
      </c>
    </row>
    <row r="898" spans="1:65">
      <c r="A898" s="30"/>
      <c r="B898" s="18">
        <v>1</v>
      </c>
      <c r="C898" s="14">
        <v>1</v>
      </c>
      <c r="D898" s="226">
        <v>41.6</v>
      </c>
      <c r="E898" s="226">
        <v>34.6</v>
      </c>
      <c r="F898" s="226">
        <v>41.2</v>
      </c>
      <c r="G898" s="241">
        <v>54</v>
      </c>
      <c r="H898" s="226">
        <v>42.3</v>
      </c>
      <c r="I898" s="241">
        <v>53</v>
      </c>
      <c r="J898" s="241">
        <v>57</v>
      </c>
      <c r="K898" s="226">
        <v>43.43</v>
      </c>
      <c r="L898" s="226">
        <v>39.6</v>
      </c>
      <c r="M898" s="226">
        <v>50.5</v>
      </c>
      <c r="N898" s="226">
        <v>42.648030598467805</v>
      </c>
      <c r="O898" s="226">
        <v>41.9</v>
      </c>
      <c r="P898" s="226">
        <v>42</v>
      </c>
      <c r="Q898" s="241">
        <v>54.8</v>
      </c>
      <c r="R898" s="226">
        <v>42</v>
      </c>
      <c r="S898" s="226">
        <v>42.4</v>
      </c>
      <c r="T898" s="241">
        <v>54</v>
      </c>
      <c r="U898" s="241">
        <v>32.9</v>
      </c>
      <c r="V898" s="226">
        <v>42.646999999999998</v>
      </c>
      <c r="W898" s="227"/>
      <c r="X898" s="228"/>
      <c r="Y898" s="228"/>
      <c r="Z898" s="228"/>
      <c r="AA898" s="228"/>
      <c r="AB898" s="228"/>
      <c r="AC898" s="228"/>
      <c r="AD898" s="228"/>
      <c r="AE898" s="228"/>
      <c r="AF898" s="228"/>
      <c r="AG898" s="228"/>
      <c r="AH898" s="228"/>
      <c r="AI898" s="228"/>
      <c r="AJ898" s="228"/>
      <c r="AK898" s="228"/>
      <c r="AL898" s="228"/>
      <c r="AM898" s="228"/>
      <c r="AN898" s="228"/>
      <c r="AO898" s="228"/>
      <c r="AP898" s="228"/>
      <c r="AQ898" s="228"/>
      <c r="AR898" s="228"/>
      <c r="AS898" s="228"/>
      <c r="AT898" s="228"/>
      <c r="AU898" s="228"/>
      <c r="AV898" s="228"/>
      <c r="AW898" s="228"/>
      <c r="AX898" s="228"/>
      <c r="AY898" s="228"/>
      <c r="AZ898" s="228"/>
      <c r="BA898" s="228"/>
      <c r="BB898" s="228"/>
      <c r="BC898" s="228"/>
      <c r="BD898" s="228"/>
      <c r="BE898" s="228"/>
      <c r="BF898" s="228"/>
      <c r="BG898" s="228"/>
      <c r="BH898" s="228"/>
      <c r="BI898" s="228"/>
      <c r="BJ898" s="228"/>
      <c r="BK898" s="228"/>
      <c r="BL898" s="228"/>
      <c r="BM898" s="229">
        <v>1</v>
      </c>
    </row>
    <row r="899" spans="1:65">
      <c r="A899" s="30"/>
      <c r="B899" s="19">
        <v>1</v>
      </c>
      <c r="C899" s="9">
        <v>2</v>
      </c>
      <c r="D899" s="230">
        <v>41.6</v>
      </c>
      <c r="E899" s="230">
        <v>34.6</v>
      </c>
      <c r="F899" s="230">
        <v>42</v>
      </c>
      <c r="G899" s="242">
        <v>54</v>
      </c>
      <c r="H899" s="230">
        <v>42.8</v>
      </c>
      <c r="I899" s="242">
        <v>51</v>
      </c>
      <c r="J899" s="242">
        <v>58</v>
      </c>
      <c r="K899" s="230">
        <v>44.39</v>
      </c>
      <c r="L899" s="230">
        <v>40.4</v>
      </c>
      <c r="M899" s="230">
        <v>48.5</v>
      </c>
      <c r="N899" s="230">
        <v>41.676957156109701</v>
      </c>
      <c r="O899" s="230">
        <v>42.5</v>
      </c>
      <c r="P899" s="230">
        <v>42</v>
      </c>
      <c r="Q899" s="242">
        <v>54.9</v>
      </c>
      <c r="R899" s="230">
        <v>40</v>
      </c>
      <c r="S899" s="230">
        <v>42.1</v>
      </c>
      <c r="T899" s="242">
        <v>54</v>
      </c>
      <c r="U899" s="242">
        <v>32.4</v>
      </c>
      <c r="V899" s="230">
        <v>42.599500000000006</v>
      </c>
      <c r="W899" s="227"/>
      <c r="X899" s="228"/>
      <c r="Y899" s="228"/>
      <c r="Z899" s="228"/>
      <c r="AA899" s="228"/>
      <c r="AB899" s="228"/>
      <c r="AC899" s="228"/>
      <c r="AD899" s="228"/>
      <c r="AE899" s="228"/>
      <c r="AF899" s="228"/>
      <c r="AG899" s="228"/>
      <c r="AH899" s="228"/>
      <c r="AI899" s="228"/>
      <c r="AJ899" s="228"/>
      <c r="AK899" s="228"/>
      <c r="AL899" s="228"/>
      <c r="AM899" s="228"/>
      <c r="AN899" s="228"/>
      <c r="AO899" s="228"/>
      <c r="AP899" s="228"/>
      <c r="AQ899" s="228"/>
      <c r="AR899" s="228"/>
      <c r="AS899" s="228"/>
      <c r="AT899" s="228"/>
      <c r="AU899" s="228"/>
      <c r="AV899" s="228"/>
      <c r="AW899" s="228"/>
      <c r="AX899" s="228"/>
      <c r="AY899" s="228"/>
      <c r="AZ899" s="228"/>
      <c r="BA899" s="228"/>
      <c r="BB899" s="228"/>
      <c r="BC899" s="228"/>
      <c r="BD899" s="228"/>
      <c r="BE899" s="228"/>
      <c r="BF899" s="228"/>
      <c r="BG899" s="228"/>
      <c r="BH899" s="228"/>
      <c r="BI899" s="228"/>
      <c r="BJ899" s="228"/>
      <c r="BK899" s="228"/>
      <c r="BL899" s="228"/>
      <c r="BM899" s="229">
        <v>17</v>
      </c>
    </row>
    <row r="900" spans="1:65">
      <c r="A900" s="30"/>
      <c r="B900" s="19">
        <v>1</v>
      </c>
      <c r="C900" s="9">
        <v>3</v>
      </c>
      <c r="D900" s="230">
        <v>40.200000000000003</v>
      </c>
      <c r="E900" s="230">
        <v>34.9</v>
      </c>
      <c r="F900" s="230">
        <v>41.6</v>
      </c>
      <c r="G900" s="242">
        <v>54</v>
      </c>
      <c r="H900" s="230">
        <v>43.3</v>
      </c>
      <c r="I900" s="242">
        <v>54</v>
      </c>
      <c r="J900" s="242">
        <v>60</v>
      </c>
      <c r="K900" s="230">
        <v>42.37</v>
      </c>
      <c r="L900" s="230">
        <v>38</v>
      </c>
      <c r="M900" s="230">
        <v>50.4</v>
      </c>
      <c r="N900" s="230">
        <v>41.362704464005908</v>
      </c>
      <c r="O900" s="230">
        <v>39.1</v>
      </c>
      <c r="P900" s="230">
        <v>42</v>
      </c>
      <c r="Q900" s="242">
        <v>55.1</v>
      </c>
      <c r="R900" s="230">
        <v>40</v>
      </c>
      <c r="S900" s="230">
        <v>41.4</v>
      </c>
      <c r="T900" s="242">
        <v>54</v>
      </c>
      <c r="U900" s="242">
        <v>33.4</v>
      </c>
      <c r="V900" s="230">
        <v>42.359000000000002</v>
      </c>
      <c r="W900" s="227"/>
      <c r="X900" s="228"/>
      <c r="Y900" s="228"/>
      <c r="Z900" s="228"/>
      <c r="AA900" s="228"/>
      <c r="AB900" s="228"/>
      <c r="AC900" s="228"/>
      <c r="AD900" s="228"/>
      <c r="AE900" s="228"/>
      <c r="AF900" s="228"/>
      <c r="AG900" s="228"/>
      <c r="AH900" s="228"/>
      <c r="AI900" s="228"/>
      <c r="AJ900" s="228"/>
      <c r="AK900" s="228"/>
      <c r="AL900" s="228"/>
      <c r="AM900" s="228"/>
      <c r="AN900" s="228"/>
      <c r="AO900" s="228"/>
      <c r="AP900" s="228"/>
      <c r="AQ900" s="228"/>
      <c r="AR900" s="228"/>
      <c r="AS900" s="228"/>
      <c r="AT900" s="228"/>
      <c r="AU900" s="228"/>
      <c r="AV900" s="228"/>
      <c r="AW900" s="228"/>
      <c r="AX900" s="228"/>
      <c r="AY900" s="228"/>
      <c r="AZ900" s="228"/>
      <c r="BA900" s="228"/>
      <c r="BB900" s="228"/>
      <c r="BC900" s="228"/>
      <c r="BD900" s="228"/>
      <c r="BE900" s="228"/>
      <c r="BF900" s="228"/>
      <c r="BG900" s="228"/>
      <c r="BH900" s="228"/>
      <c r="BI900" s="228"/>
      <c r="BJ900" s="228"/>
      <c r="BK900" s="228"/>
      <c r="BL900" s="228"/>
      <c r="BM900" s="229">
        <v>16</v>
      </c>
    </row>
    <row r="901" spans="1:65">
      <c r="A901" s="30"/>
      <c r="B901" s="19">
        <v>1</v>
      </c>
      <c r="C901" s="9">
        <v>4</v>
      </c>
      <c r="D901" s="230">
        <v>39.700000000000003</v>
      </c>
      <c r="E901" s="243">
        <v>35.799999999999997</v>
      </c>
      <c r="F901" s="230">
        <v>41.3</v>
      </c>
      <c r="G901" s="242">
        <v>55</v>
      </c>
      <c r="H901" s="230">
        <v>43.8</v>
      </c>
      <c r="I901" s="242">
        <v>54</v>
      </c>
      <c r="J901" s="242">
        <v>60</v>
      </c>
      <c r="K901" s="230">
        <v>42.99</v>
      </c>
      <c r="L901" s="230">
        <v>42.2</v>
      </c>
      <c r="M901" s="230">
        <v>46.6</v>
      </c>
      <c r="N901" s="230">
        <v>41.627222641854658</v>
      </c>
      <c r="O901" s="230">
        <v>38.799999999999997</v>
      </c>
      <c r="P901" s="230">
        <v>43</v>
      </c>
      <c r="Q901" s="242">
        <v>54.9</v>
      </c>
      <c r="R901" s="230">
        <v>41</v>
      </c>
      <c r="S901" s="230">
        <v>41.7</v>
      </c>
      <c r="T901" s="242">
        <v>54</v>
      </c>
      <c r="U901" s="242">
        <v>33.700000000000003</v>
      </c>
      <c r="V901" s="230">
        <v>43.155500000000004</v>
      </c>
      <c r="W901" s="227"/>
      <c r="X901" s="228"/>
      <c r="Y901" s="228"/>
      <c r="Z901" s="228"/>
      <c r="AA901" s="228"/>
      <c r="AB901" s="228"/>
      <c r="AC901" s="228"/>
      <c r="AD901" s="228"/>
      <c r="AE901" s="228"/>
      <c r="AF901" s="228"/>
      <c r="AG901" s="228"/>
      <c r="AH901" s="228"/>
      <c r="AI901" s="228"/>
      <c r="AJ901" s="228"/>
      <c r="AK901" s="228"/>
      <c r="AL901" s="228"/>
      <c r="AM901" s="228"/>
      <c r="AN901" s="228"/>
      <c r="AO901" s="228"/>
      <c r="AP901" s="228"/>
      <c r="AQ901" s="228"/>
      <c r="AR901" s="228"/>
      <c r="AS901" s="228"/>
      <c r="AT901" s="228"/>
      <c r="AU901" s="228"/>
      <c r="AV901" s="228"/>
      <c r="AW901" s="228"/>
      <c r="AX901" s="228"/>
      <c r="AY901" s="228"/>
      <c r="AZ901" s="228"/>
      <c r="BA901" s="228"/>
      <c r="BB901" s="228"/>
      <c r="BC901" s="228"/>
      <c r="BD901" s="228"/>
      <c r="BE901" s="228"/>
      <c r="BF901" s="228"/>
      <c r="BG901" s="228"/>
      <c r="BH901" s="228"/>
      <c r="BI901" s="228"/>
      <c r="BJ901" s="228"/>
      <c r="BK901" s="228"/>
      <c r="BL901" s="228"/>
      <c r="BM901" s="229">
        <v>41.676814048687518</v>
      </c>
    </row>
    <row r="902" spans="1:65">
      <c r="A902" s="30"/>
      <c r="B902" s="19">
        <v>1</v>
      </c>
      <c r="C902" s="9">
        <v>5</v>
      </c>
      <c r="D902" s="230">
        <v>39.9</v>
      </c>
      <c r="E902" s="230">
        <v>34.700000000000003</v>
      </c>
      <c r="F902" s="230">
        <v>42.1</v>
      </c>
      <c r="G902" s="242">
        <v>54</v>
      </c>
      <c r="H902" s="230">
        <v>44</v>
      </c>
      <c r="I902" s="242">
        <v>55</v>
      </c>
      <c r="J902" s="242">
        <v>60</v>
      </c>
      <c r="K902" s="230">
        <v>45.29</v>
      </c>
      <c r="L902" s="230">
        <v>40.4</v>
      </c>
      <c r="M902" s="230">
        <v>44.7</v>
      </c>
      <c r="N902" s="230">
        <v>42.050710147490271</v>
      </c>
      <c r="O902" s="230">
        <v>37.6</v>
      </c>
      <c r="P902" s="230">
        <v>42</v>
      </c>
      <c r="Q902" s="242">
        <v>54.8</v>
      </c>
      <c r="R902" s="230">
        <v>41</v>
      </c>
      <c r="S902" s="230">
        <v>41.8</v>
      </c>
      <c r="T902" s="242">
        <v>54</v>
      </c>
      <c r="U902" s="242">
        <v>32.65</v>
      </c>
      <c r="V902" s="230">
        <v>42.806333333333328</v>
      </c>
      <c r="W902" s="227"/>
      <c r="X902" s="228"/>
      <c r="Y902" s="228"/>
      <c r="Z902" s="228"/>
      <c r="AA902" s="228"/>
      <c r="AB902" s="228"/>
      <c r="AC902" s="228"/>
      <c r="AD902" s="228"/>
      <c r="AE902" s="228"/>
      <c r="AF902" s="228"/>
      <c r="AG902" s="228"/>
      <c r="AH902" s="228"/>
      <c r="AI902" s="228"/>
      <c r="AJ902" s="228"/>
      <c r="AK902" s="228"/>
      <c r="AL902" s="228"/>
      <c r="AM902" s="228"/>
      <c r="AN902" s="228"/>
      <c r="AO902" s="228"/>
      <c r="AP902" s="228"/>
      <c r="AQ902" s="228"/>
      <c r="AR902" s="228"/>
      <c r="AS902" s="228"/>
      <c r="AT902" s="228"/>
      <c r="AU902" s="228"/>
      <c r="AV902" s="228"/>
      <c r="AW902" s="228"/>
      <c r="AX902" s="228"/>
      <c r="AY902" s="228"/>
      <c r="AZ902" s="228"/>
      <c r="BA902" s="228"/>
      <c r="BB902" s="228"/>
      <c r="BC902" s="228"/>
      <c r="BD902" s="228"/>
      <c r="BE902" s="228"/>
      <c r="BF902" s="228"/>
      <c r="BG902" s="228"/>
      <c r="BH902" s="228"/>
      <c r="BI902" s="228"/>
      <c r="BJ902" s="228"/>
      <c r="BK902" s="228"/>
      <c r="BL902" s="228"/>
      <c r="BM902" s="229">
        <v>116</v>
      </c>
    </row>
    <row r="903" spans="1:65">
      <c r="A903" s="30"/>
      <c r="B903" s="19">
        <v>1</v>
      </c>
      <c r="C903" s="9">
        <v>6</v>
      </c>
      <c r="D903" s="230">
        <v>39.9</v>
      </c>
      <c r="E903" s="230">
        <v>34.799999999999997</v>
      </c>
      <c r="F903" s="230">
        <v>42.9</v>
      </c>
      <c r="G903" s="242">
        <v>55</v>
      </c>
      <c r="H903" s="230">
        <v>45.2</v>
      </c>
      <c r="I903" s="242">
        <v>52</v>
      </c>
      <c r="J903" s="242">
        <v>59</v>
      </c>
      <c r="K903" s="230">
        <v>43.52</v>
      </c>
      <c r="L903" s="230">
        <v>41.1</v>
      </c>
      <c r="M903" s="230">
        <v>48.9</v>
      </c>
      <c r="N903" s="230">
        <v>41.222204123031759</v>
      </c>
      <c r="O903" s="230">
        <v>37.700000000000003</v>
      </c>
      <c r="P903" s="230">
        <v>42</v>
      </c>
      <c r="Q903" s="242">
        <v>54.6</v>
      </c>
      <c r="R903" s="230">
        <v>43</v>
      </c>
      <c r="S903" s="230">
        <v>40.9</v>
      </c>
      <c r="T903" s="242">
        <v>55</v>
      </c>
      <c r="U903" s="242">
        <v>34.1</v>
      </c>
      <c r="V903" s="230">
        <v>41.726333333333336</v>
      </c>
      <c r="W903" s="227"/>
      <c r="X903" s="228"/>
      <c r="Y903" s="228"/>
      <c r="Z903" s="228"/>
      <c r="AA903" s="228"/>
      <c r="AB903" s="228"/>
      <c r="AC903" s="228"/>
      <c r="AD903" s="228"/>
      <c r="AE903" s="228"/>
      <c r="AF903" s="228"/>
      <c r="AG903" s="228"/>
      <c r="AH903" s="228"/>
      <c r="AI903" s="228"/>
      <c r="AJ903" s="228"/>
      <c r="AK903" s="228"/>
      <c r="AL903" s="228"/>
      <c r="AM903" s="228"/>
      <c r="AN903" s="228"/>
      <c r="AO903" s="228"/>
      <c r="AP903" s="228"/>
      <c r="AQ903" s="228"/>
      <c r="AR903" s="228"/>
      <c r="AS903" s="228"/>
      <c r="AT903" s="228"/>
      <c r="AU903" s="228"/>
      <c r="AV903" s="228"/>
      <c r="AW903" s="228"/>
      <c r="AX903" s="228"/>
      <c r="AY903" s="228"/>
      <c r="AZ903" s="228"/>
      <c r="BA903" s="228"/>
      <c r="BB903" s="228"/>
      <c r="BC903" s="228"/>
      <c r="BD903" s="228"/>
      <c r="BE903" s="228"/>
      <c r="BF903" s="228"/>
      <c r="BG903" s="228"/>
      <c r="BH903" s="228"/>
      <c r="BI903" s="228"/>
      <c r="BJ903" s="228"/>
      <c r="BK903" s="228"/>
      <c r="BL903" s="228"/>
      <c r="BM903" s="231"/>
    </row>
    <row r="904" spans="1:65">
      <c r="A904" s="30"/>
      <c r="B904" s="20" t="s">
        <v>258</v>
      </c>
      <c r="C904" s="12"/>
      <c r="D904" s="232">
        <v>40.483333333333341</v>
      </c>
      <c r="E904" s="232">
        <v>34.9</v>
      </c>
      <c r="F904" s="232">
        <v>41.85</v>
      </c>
      <c r="G904" s="232">
        <v>54.333333333333336</v>
      </c>
      <c r="H904" s="232">
        <v>43.566666666666663</v>
      </c>
      <c r="I904" s="232">
        <v>53.166666666666664</v>
      </c>
      <c r="J904" s="232">
        <v>59</v>
      </c>
      <c r="K904" s="232">
        <v>43.664999999999999</v>
      </c>
      <c r="L904" s="232">
        <v>40.283333333333331</v>
      </c>
      <c r="M904" s="232">
        <v>48.266666666666659</v>
      </c>
      <c r="N904" s="232">
        <v>41.76463818849335</v>
      </c>
      <c r="O904" s="232">
        <v>39.6</v>
      </c>
      <c r="P904" s="232">
        <v>42.166666666666664</v>
      </c>
      <c r="Q904" s="232">
        <v>54.85</v>
      </c>
      <c r="R904" s="232">
        <v>41.166666666666664</v>
      </c>
      <c r="S904" s="232">
        <v>41.716666666666676</v>
      </c>
      <c r="T904" s="232">
        <v>54.166666666666664</v>
      </c>
      <c r="U904" s="232">
        <v>33.191666666666663</v>
      </c>
      <c r="V904" s="232">
        <v>42.548944444444452</v>
      </c>
      <c r="W904" s="227"/>
      <c r="X904" s="228"/>
      <c r="Y904" s="228"/>
      <c r="Z904" s="228"/>
      <c r="AA904" s="228"/>
      <c r="AB904" s="228"/>
      <c r="AC904" s="228"/>
      <c r="AD904" s="228"/>
      <c r="AE904" s="228"/>
      <c r="AF904" s="228"/>
      <c r="AG904" s="228"/>
      <c r="AH904" s="228"/>
      <c r="AI904" s="228"/>
      <c r="AJ904" s="228"/>
      <c r="AK904" s="228"/>
      <c r="AL904" s="228"/>
      <c r="AM904" s="228"/>
      <c r="AN904" s="228"/>
      <c r="AO904" s="228"/>
      <c r="AP904" s="228"/>
      <c r="AQ904" s="228"/>
      <c r="AR904" s="228"/>
      <c r="AS904" s="228"/>
      <c r="AT904" s="228"/>
      <c r="AU904" s="228"/>
      <c r="AV904" s="228"/>
      <c r="AW904" s="228"/>
      <c r="AX904" s="228"/>
      <c r="AY904" s="228"/>
      <c r="AZ904" s="228"/>
      <c r="BA904" s="228"/>
      <c r="BB904" s="228"/>
      <c r="BC904" s="228"/>
      <c r="BD904" s="228"/>
      <c r="BE904" s="228"/>
      <c r="BF904" s="228"/>
      <c r="BG904" s="228"/>
      <c r="BH904" s="228"/>
      <c r="BI904" s="228"/>
      <c r="BJ904" s="228"/>
      <c r="BK904" s="228"/>
      <c r="BL904" s="228"/>
      <c r="BM904" s="231"/>
    </row>
    <row r="905" spans="1:65">
      <c r="A905" s="30"/>
      <c r="B905" s="3" t="s">
        <v>259</v>
      </c>
      <c r="C905" s="29"/>
      <c r="D905" s="230">
        <v>40.049999999999997</v>
      </c>
      <c r="E905" s="230">
        <v>34.75</v>
      </c>
      <c r="F905" s="230">
        <v>41.8</v>
      </c>
      <c r="G905" s="230">
        <v>54</v>
      </c>
      <c r="H905" s="230">
        <v>43.55</v>
      </c>
      <c r="I905" s="230">
        <v>53.5</v>
      </c>
      <c r="J905" s="230">
        <v>59.5</v>
      </c>
      <c r="K905" s="230">
        <v>43.475000000000001</v>
      </c>
      <c r="L905" s="230">
        <v>40.4</v>
      </c>
      <c r="M905" s="230">
        <v>48.7</v>
      </c>
      <c r="N905" s="230">
        <v>41.652089898982183</v>
      </c>
      <c r="O905" s="230">
        <v>38.950000000000003</v>
      </c>
      <c r="P905" s="230">
        <v>42</v>
      </c>
      <c r="Q905" s="230">
        <v>54.849999999999994</v>
      </c>
      <c r="R905" s="230">
        <v>41</v>
      </c>
      <c r="S905" s="230">
        <v>41.75</v>
      </c>
      <c r="T905" s="230">
        <v>54</v>
      </c>
      <c r="U905" s="230">
        <v>33.15</v>
      </c>
      <c r="V905" s="230">
        <v>42.623249999999999</v>
      </c>
      <c r="W905" s="227"/>
      <c r="X905" s="228"/>
      <c r="Y905" s="228"/>
      <c r="Z905" s="228"/>
      <c r="AA905" s="228"/>
      <c r="AB905" s="228"/>
      <c r="AC905" s="228"/>
      <c r="AD905" s="228"/>
      <c r="AE905" s="228"/>
      <c r="AF905" s="228"/>
      <c r="AG905" s="228"/>
      <c r="AH905" s="228"/>
      <c r="AI905" s="228"/>
      <c r="AJ905" s="228"/>
      <c r="AK905" s="228"/>
      <c r="AL905" s="228"/>
      <c r="AM905" s="228"/>
      <c r="AN905" s="228"/>
      <c r="AO905" s="228"/>
      <c r="AP905" s="228"/>
      <c r="AQ905" s="228"/>
      <c r="AR905" s="228"/>
      <c r="AS905" s="228"/>
      <c r="AT905" s="228"/>
      <c r="AU905" s="228"/>
      <c r="AV905" s="228"/>
      <c r="AW905" s="228"/>
      <c r="AX905" s="228"/>
      <c r="AY905" s="228"/>
      <c r="AZ905" s="228"/>
      <c r="BA905" s="228"/>
      <c r="BB905" s="228"/>
      <c r="BC905" s="228"/>
      <c r="BD905" s="228"/>
      <c r="BE905" s="228"/>
      <c r="BF905" s="228"/>
      <c r="BG905" s="228"/>
      <c r="BH905" s="228"/>
      <c r="BI905" s="228"/>
      <c r="BJ905" s="228"/>
      <c r="BK905" s="228"/>
      <c r="BL905" s="228"/>
      <c r="BM905" s="231"/>
    </row>
    <row r="906" spans="1:65">
      <c r="A906" s="30"/>
      <c r="B906" s="3" t="s">
        <v>260</v>
      </c>
      <c r="C906" s="29"/>
      <c r="D906" s="24">
        <v>0.87958323464392352</v>
      </c>
      <c r="E906" s="24">
        <v>0.45607017003965356</v>
      </c>
      <c r="F906" s="24">
        <v>0.62849025449882623</v>
      </c>
      <c r="G906" s="24">
        <v>0.51639777949432231</v>
      </c>
      <c r="H906" s="24">
        <v>1.0171856598805702</v>
      </c>
      <c r="I906" s="24">
        <v>1.4719601443879744</v>
      </c>
      <c r="J906" s="24">
        <v>1.2649110640673518</v>
      </c>
      <c r="K906" s="24">
        <v>1.0368365348501183</v>
      </c>
      <c r="L906" s="24">
        <v>1.4176271253988719</v>
      </c>
      <c r="M906" s="24">
        <v>2.2580227338684304</v>
      </c>
      <c r="N906" s="24">
        <v>0.51857029337906002</v>
      </c>
      <c r="O906" s="24">
        <v>2.1071307505705468</v>
      </c>
      <c r="P906" s="24">
        <v>0.40824829046386302</v>
      </c>
      <c r="Q906" s="24">
        <v>0.16431676725155001</v>
      </c>
      <c r="R906" s="24">
        <v>1.1690451944500122</v>
      </c>
      <c r="S906" s="24">
        <v>0.52694085689635706</v>
      </c>
      <c r="T906" s="24">
        <v>0.40824829046386302</v>
      </c>
      <c r="U906" s="24">
        <v>0.65300587031562629</v>
      </c>
      <c r="V906" s="24">
        <v>0.48147634840568571</v>
      </c>
      <c r="W906" s="155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86</v>
      </c>
      <c r="C907" s="29"/>
      <c r="D907" s="13">
        <v>2.1727045730191602E-2</v>
      </c>
      <c r="E907" s="13">
        <v>1.3067913181651965E-2</v>
      </c>
      <c r="F907" s="13">
        <v>1.5017688279541844E-2</v>
      </c>
      <c r="G907" s="13">
        <v>9.5042536103249493E-3</v>
      </c>
      <c r="H907" s="13">
        <v>2.3347796324726174E-2</v>
      </c>
      <c r="I907" s="13">
        <v>2.7685770740839645E-2</v>
      </c>
      <c r="J907" s="13">
        <v>2.1439170577412743E-2</v>
      </c>
      <c r="K907" s="13">
        <v>2.3745254433759723E-2</v>
      </c>
      <c r="L907" s="13">
        <v>3.5191405678085361E-2</v>
      </c>
      <c r="M907" s="13">
        <v>4.6782238961362514E-2</v>
      </c>
      <c r="N907" s="13">
        <v>1.2416491938434469E-2</v>
      </c>
      <c r="O907" s="13">
        <v>5.3210372489155222E-2</v>
      </c>
      <c r="P907" s="13">
        <v>9.6817776394592034E-3</v>
      </c>
      <c r="Q907" s="13">
        <v>2.9957478076855061E-3</v>
      </c>
      <c r="R907" s="13">
        <v>2.8397858974494226E-2</v>
      </c>
      <c r="S907" s="13">
        <v>1.2631422858082867E-2</v>
      </c>
      <c r="T907" s="13">
        <v>7.5368915162559325E-3</v>
      </c>
      <c r="U907" s="13">
        <v>1.9673789715760774E-2</v>
      </c>
      <c r="V907" s="13">
        <v>1.1315823569591543E-2</v>
      </c>
      <c r="W907" s="155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261</v>
      </c>
      <c r="C908" s="29"/>
      <c r="D908" s="13">
        <v>-2.863656310100704E-2</v>
      </c>
      <c r="E908" s="13">
        <v>-0.16260393706608034</v>
      </c>
      <c r="F908" s="13">
        <v>4.1554508247718669E-3</v>
      </c>
      <c r="G908" s="13">
        <v>0.30368250485414428</v>
      </c>
      <c r="H908" s="13">
        <v>4.5345419536421128E-2</v>
      </c>
      <c r="I908" s="13">
        <v>0.27568932223457665</v>
      </c>
      <c r="J908" s="13">
        <v>0.41565523533241433</v>
      </c>
      <c r="K908" s="13">
        <v>4.770484492864191E-2</v>
      </c>
      <c r="L908" s="13">
        <v>-3.3435394407218877E-2</v>
      </c>
      <c r="M908" s="13">
        <v>0.15811795523239303</v>
      </c>
      <c r="N908" s="13">
        <v>2.1072661577066221E-3</v>
      </c>
      <c r="O908" s="13">
        <v>-4.983140137010833E-2</v>
      </c>
      <c r="P908" s="13">
        <v>1.1753600392940156E-2</v>
      </c>
      <c r="Q908" s="13">
        <v>0.31607948572852429</v>
      </c>
      <c r="R908" s="13">
        <v>-1.2240556138117697E-2</v>
      </c>
      <c r="S908" s="13">
        <v>9.5622995396427157E-4</v>
      </c>
      <c r="T908" s="13">
        <v>0.29968347876563461</v>
      </c>
      <c r="U908" s="13">
        <v>-0.20359395447330431</v>
      </c>
      <c r="V908" s="13">
        <v>2.0926033231285279E-2</v>
      </c>
      <c r="W908" s="155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46" t="s">
        <v>262</v>
      </c>
      <c r="C909" s="47"/>
      <c r="D909" s="45">
        <v>0.6</v>
      </c>
      <c r="E909" s="45">
        <v>2.6</v>
      </c>
      <c r="F909" s="45">
        <v>0.11</v>
      </c>
      <c r="G909" s="45">
        <v>4.3600000000000003</v>
      </c>
      <c r="H909" s="45">
        <v>0.5</v>
      </c>
      <c r="I909" s="45">
        <v>3.94</v>
      </c>
      <c r="J909" s="45">
        <v>6.03</v>
      </c>
      <c r="K909" s="45">
        <v>0.54</v>
      </c>
      <c r="L909" s="45">
        <v>0.67</v>
      </c>
      <c r="M909" s="45">
        <v>2.1800000000000002</v>
      </c>
      <c r="N909" s="45">
        <v>0.14000000000000001</v>
      </c>
      <c r="O909" s="45">
        <v>0.92</v>
      </c>
      <c r="P909" s="45">
        <v>0</v>
      </c>
      <c r="Q909" s="45">
        <v>4.54</v>
      </c>
      <c r="R909" s="45">
        <v>0.36</v>
      </c>
      <c r="S909" s="45">
        <v>0.16</v>
      </c>
      <c r="T909" s="45">
        <v>4.3</v>
      </c>
      <c r="U909" s="45">
        <v>3.21</v>
      </c>
      <c r="V909" s="45">
        <v>0.14000000000000001</v>
      </c>
      <c r="W909" s="155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1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BM910" s="55"/>
    </row>
    <row r="911" spans="1:65" ht="15">
      <c r="B911" s="8" t="s">
        <v>543</v>
      </c>
      <c r="BM911" s="28" t="s">
        <v>285</v>
      </c>
    </row>
    <row r="912" spans="1:65" ht="15">
      <c r="A912" s="25" t="s">
        <v>21</v>
      </c>
      <c r="B912" s="18" t="s">
        <v>110</v>
      </c>
      <c r="C912" s="15" t="s">
        <v>111</v>
      </c>
      <c r="D912" s="16" t="s">
        <v>225</v>
      </c>
      <c r="E912" s="17" t="s">
        <v>225</v>
      </c>
      <c r="F912" s="17" t="s">
        <v>225</v>
      </c>
      <c r="G912" s="17" t="s">
        <v>225</v>
      </c>
      <c r="H912" s="17" t="s">
        <v>225</v>
      </c>
      <c r="I912" s="17" t="s">
        <v>225</v>
      </c>
      <c r="J912" s="17" t="s">
        <v>225</v>
      </c>
      <c r="K912" s="17" t="s">
        <v>225</v>
      </c>
      <c r="L912" s="17" t="s">
        <v>225</v>
      </c>
      <c r="M912" s="17" t="s">
        <v>225</v>
      </c>
      <c r="N912" s="17" t="s">
        <v>225</v>
      </c>
      <c r="O912" s="17" t="s">
        <v>225</v>
      </c>
      <c r="P912" s="17" t="s">
        <v>225</v>
      </c>
      <c r="Q912" s="155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</v>
      </c>
    </row>
    <row r="913" spans="1:65">
      <c r="A913" s="30"/>
      <c r="B913" s="19" t="s">
        <v>226</v>
      </c>
      <c r="C913" s="9" t="s">
        <v>226</v>
      </c>
      <c r="D913" s="153" t="s">
        <v>228</v>
      </c>
      <c r="E913" s="154" t="s">
        <v>229</v>
      </c>
      <c r="F913" s="154" t="s">
        <v>231</v>
      </c>
      <c r="G913" s="154" t="s">
        <v>233</v>
      </c>
      <c r="H913" s="154" t="s">
        <v>236</v>
      </c>
      <c r="I913" s="154" t="s">
        <v>238</v>
      </c>
      <c r="J913" s="154" t="s">
        <v>239</v>
      </c>
      <c r="K913" s="154" t="s">
        <v>241</v>
      </c>
      <c r="L913" s="154" t="s">
        <v>242</v>
      </c>
      <c r="M913" s="154" t="s">
        <v>243</v>
      </c>
      <c r="N913" s="154" t="s">
        <v>244</v>
      </c>
      <c r="O913" s="154" t="s">
        <v>247</v>
      </c>
      <c r="P913" s="154" t="s">
        <v>249</v>
      </c>
      <c r="Q913" s="155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 t="s">
        <v>3</v>
      </c>
    </row>
    <row r="914" spans="1:65">
      <c r="A914" s="30"/>
      <c r="B914" s="19"/>
      <c r="C914" s="9"/>
      <c r="D914" s="10" t="s">
        <v>266</v>
      </c>
      <c r="E914" s="11" t="s">
        <v>287</v>
      </c>
      <c r="F914" s="11" t="s">
        <v>266</v>
      </c>
      <c r="G914" s="11" t="s">
        <v>266</v>
      </c>
      <c r="H914" s="11" t="s">
        <v>266</v>
      </c>
      <c r="I914" s="11" t="s">
        <v>287</v>
      </c>
      <c r="J914" s="11" t="s">
        <v>266</v>
      </c>
      <c r="K914" s="11" t="s">
        <v>266</v>
      </c>
      <c r="L914" s="11" t="s">
        <v>266</v>
      </c>
      <c r="M914" s="11" t="s">
        <v>287</v>
      </c>
      <c r="N914" s="11" t="s">
        <v>287</v>
      </c>
      <c r="O914" s="11" t="s">
        <v>287</v>
      </c>
      <c r="P914" s="11" t="s">
        <v>266</v>
      </c>
      <c r="Q914" s="155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3</v>
      </c>
    </row>
    <row r="915" spans="1:65">
      <c r="A915" s="30"/>
      <c r="B915" s="19"/>
      <c r="C915" s="9"/>
      <c r="D915" s="26" t="s">
        <v>289</v>
      </c>
      <c r="E915" s="26" t="s">
        <v>290</v>
      </c>
      <c r="F915" s="26" t="s">
        <v>290</v>
      </c>
      <c r="G915" s="26" t="s">
        <v>291</v>
      </c>
      <c r="H915" s="26" t="s">
        <v>117</v>
      </c>
      <c r="I915" s="26" t="s">
        <v>291</v>
      </c>
      <c r="J915" s="26" t="s">
        <v>289</v>
      </c>
      <c r="K915" s="26" t="s">
        <v>291</v>
      </c>
      <c r="L915" s="26" t="s">
        <v>291</v>
      </c>
      <c r="M915" s="26" t="s">
        <v>293</v>
      </c>
      <c r="N915" s="26" t="s">
        <v>290</v>
      </c>
      <c r="O915" s="26" t="s">
        <v>290</v>
      </c>
      <c r="P915" s="26" t="s">
        <v>293</v>
      </c>
      <c r="Q915" s="155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3</v>
      </c>
    </row>
    <row r="916" spans="1:65">
      <c r="A916" s="30"/>
      <c r="B916" s="18">
        <v>1</v>
      </c>
      <c r="C916" s="14">
        <v>1</v>
      </c>
      <c r="D916" s="236" t="s">
        <v>106</v>
      </c>
      <c r="E916" s="236" t="s">
        <v>281</v>
      </c>
      <c r="F916" s="234">
        <v>0.01</v>
      </c>
      <c r="G916" s="234">
        <v>0.01</v>
      </c>
      <c r="H916" s="236" t="s">
        <v>106</v>
      </c>
      <c r="I916" s="236" t="s">
        <v>281</v>
      </c>
      <c r="J916" s="236" t="s">
        <v>281</v>
      </c>
      <c r="K916" s="234">
        <v>0.01</v>
      </c>
      <c r="L916" s="234">
        <v>0.01</v>
      </c>
      <c r="M916" s="236" t="s">
        <v>106</v>
      </c>
      <c r="N916" s="236" t="s">
        <v>105</v>
      </c>
      <c r="O916" s="234">
        <v>0.08</v>
      </c>
      <c r="P916" s="236" t="s">
        <v>106</v>
      </c>
      <c r="Q916" s="214"/>
      <c r="R916" s="215"/>
      <c r="S916" s="215"/>
      <c r="T916" s="215"/>
      <c r="U916" s="215"/>
      <c r="V916" s="215"/>
      <c r="W916" s="215"/>
      <c r="X916" s="215"/>
      <c r="Y916" s="215"/>
      <c r="Z916" s="215"/>
      <c r="AA916" s="215"/>
      <c r="AB916" s="215"/>
      <c r="AC916" s="215"/>
      <c r="AD916" s="215"/>
      <c r="AE916" s="215"/>
      <c r="AF916" s="215"/>
      <c r="AG916" s="215"/>
      <c r="AH916" s="215"/>
      <c r="AI916" s="215"/>
      <c r="AJ916" s="215"/>
      <c r="AK916" s="215"/>
      <c r="AL916" s="215"/>
      <c r="AM916" s="215"/>
      <c r="AN916" s="215"/>
      <c r="AO916" s="215"/>
      <c r="AP916" s="215"/>
      <c r="AQ916" s="215"/>
      <c r="AR916" s="215"/>
      <c r="AS916" s="215"/>
      <c r="AT916" s="215"/>
      <c r="AU916" s="215"/>
      <c r="AV916" s="215"/>
      <c r="AW916" s="215"/>
      <c r="AX916" s="215"/>
      <c r="AY916" s="215"/>
      <c r="AZ916" s="215"/>
      <c r="BA916" s="215"/>
      <c r="BB916" s="215"/>
      <c r="BC916" s="215"/>
      <c r="BD916" s="215"/>
      <c r="BE916" s="215"/>
      <c r="BF916" s="215"/>
      <c r="BG916" s="215"/>
      <c r="BH916" s="215"/>
      <c r="BI916" s="215"/>
      <c r="BJ916" s="215"/>
      <c r="BK916" s="215"/>
      <c r="BL916" s="215"/>
      <c r="BM916" s="237">
        <v>1</v>
      </c>
    </row>
    <row r="917" spans="1:65">
      <c r="A917" s="30"/>
      <c r="B917" s="19">
        <v>1</v>
      </c>
      <c r="C917" s="9">
        <v>2</v>
      </c>
      <c r="D917" s="239" t="s">
        <v>106</v>
      </c>
      <c r="E917" s="239" t="s">
        <v>281</v>
      </c>
      <c r="F917" s="24">
        <v>0.01</v>
      </c>
      <c r="G917" s="24">
        <v>0.01</v>
      </c>
      <c r="H917" s="239" t="s">
        <v>106</v>
      </c>
      <c r="I917" s="239" t="s">
        <v>281</v>
      </c>
      <c r="J917" s="239" t="s">
        <v>281</v>
      </c>
      <c r="K917" s="24">
        <v>0.01</v>
      </c>
      <c r="L917" s="24" t="s">
        <v>106</v>
      </c>
      <c r="M917" s="239" t="s">
        <v>106</v>
      </c>
      <c r="N917" s="239" t="s">
        <v>105</v>
      </c>
      <c r="O917" s="24">
        <v>0.08</v>
      </c>
      <c r="P917" s="239" t="s">
        <v>106</v>
      </c>
      <c r="Q917" s="214"/>
      <c r="R917" s="215"/>
      <c r="S917" s="215"/>
      <c r="T917" s="215"/>
      <c r="U917" s="215"/>
      <c r="V917" s="215"/>
      <c r="W917" s="215"/>
      <c r="X917" s="215"/>
      <c r="Y917" s="215"/>
      <c r="Z917" s="215"/>
      <c r="AA917" s="215"/>
      <c r="AB917" s="215"/>
      <c r="AC917" s="215"/>
      <c r="AD917" s="215"/>
      <c r="AE917" s="215"/>
      <c r="AF917" s="215"/>
      <c r="AG917" s="215"/>
      <c r="AH917" s="215"/>
      <c r="AI917" s="215"/>
      <c r="AJ917" s="215"/>
      <c r="AK917" s="215"/>
      <c r="AL917" s="215"/>
      <c r="AM917" s="215"/>
      <c r="AN917" s="215"/>
      <c r="AO917" s="215"/>
      <c r="AP917" s="215"/>
      <c r="AQ917" s="215"/>
      <c r="AR917" s="215"/>
      <c r="AS917" s="215"/>
      <c r="AT917" s="215"/>
      <c r="AU917" s="215"/>
      <c r="AV917" s="215"/>
      <c r="AW917" s="215"/>
      <c r="AX917" s="215"/>
      <c r="AY917" s="215"/>
      <c r="AZ917" s="215"/>
      <c r="BA917" s="215"/>
      <c r="BB917" s="215"/>
      <c r="BC917" s="215"/>
      <c r="BD917" s="215"/>
      <c r="BE917" s="215"/>
      <c r="BF917" s="215"/>
      <c r="BG917" s="215"/>
      <c r="BH917" s="215"/>
      <c r="BI917" s="215"/>
      <c r="BJ917" s="215"/>
      <c r="BK917" s="215"/>
      <c r="BL917" s="215"/>
      <c r="BM917" s="237">
        <v>4</v>
      </c>
    </row>
    <row r="918" spans="1:65">
      <c r="A918" s="30"/>
      <c r="B918" s="19">
        <v>1</v>
      </c>
      <c r="C918" s="9">
        <v>3</v>
      </c>
      <c r="D918" s="239" t="s">
        <v>106</v>
      </c>
      <c r="E918" s="239" t="s">
        <v>281</v>
      </c>
      <c r="F918" s="24">
        <v>0.01</v>
      </c>
      <c r="G918" s="24">
        <v>0.01</v>
      </c>
      <c r="H918" s="239" t="s">
        <v>106</v>
      </c>
      <c r="I918" s="239" t="s">
        <v>281</v>
      </c>
      <c r="J918" s="239" t="s">
        <v>281</v>
      </c>
      <c r="K918" s="24">
        <v>0.01</v>
      </c>
      <c r="L918" s="24" t="s">
        <v>106</v>
      </c>
      <c r="M918" s="239" t="s">
        <v>106</v>
      </c>
      <c r="N918" s="239" t="s">
        <v>105</v>
      </c>
      <c r="O918" s="24">
        <v>0.08</v>
      </c>
      <c r="P918" s="239" t="s">
        <v>106</v>
      </c>
      <c r="Q918" s="214"/>
      <c r="R918" s="215"/>
      <c r="S918" s="215"/>
      <c r="T918" s="215"/>
      <c r="U918" s="215"/>
      <c r="V918" s="215"/>
      <c r="W918" s="215"/>
      <c r="X918" s="215"/>
      <c r="Y918" s="215"/>
      <c r="Z918" s="215"/>
      <c r="AA918" s="215"/>
      <c r="AB918" s="215"/>
      <c r="AC918" s="215"/>
      <c r="AD918" s="215"/>
      <c r="AE918" s="215"/>
      <c r="AF918" s="215"/>
      <c r="AG918" s="215"/>
      <c r="AH918" s="215"/>
      <c r="AI918" s="215"/>
      <c r="AJ918" s="215"/>
      <c r="AK918" s="215"/>
      <c r="AL918" s="215"/>
      <c r="AM918" s="215"/>
      <c r="AN918" s="215"/>
      <c r="AO918" s="215"/>
      <c r="AP918" s="215"/>
      <c r="AQ918" s="215"/>
      <c r="AR918" s="215"/>
      <c r="AS918" s="215"/>
      <c r="AT918" s="215"/>
      <c r="AU918" s="215"/>
      <c r="AV918" s="215"/>
      <c r="AW918" s="215"/>
      <c r="AX918" s="215"/>
      <c r="AY918" s="215"/>
      <c r="AZ918" s="215"/>
      <c r="BA918" s="215"/>
      <c r="BB918" s="215"/>
      <c r="BC918" s="215"/>
      <c r="BD918" s="215"/>
      <c r="BE918" s="215"/>
      <c r="BF918" s="215"/>
      <c r="BG918" s="215"/>
      <c r="BH918" s="215"/>
      <c r="BI918" s="215"/>
      <c r="BJ918" s="215"/>
      <c r="BK918" s="215"/>
      <c r="BL918" s="215"/>
      <c r="BM918" s="237">
        <v>16</v>
      </c>
    </row>
    <row r="919" spans="1:65">
      <c r="A919" s="30"/>
      <c r="B919" s="19">
        <v>1</v>
      </c>
      <c r="C919" s="9">
        <v>4</v>
      </c>
      <c r="D919" s="239" t="s">
        <v>106</v>
      </c>
      <c r="E919" s="239" t="s">
        <v>281</v>
      </c>
      <c r="F919" s="24" t="s">
        <v>106</v>
      </c>
      <c r="G919" s="24">
        <v>0.01</v>
      </c>
      <c r="H919" s="239" t="s">
        <v>106</v>
      </c>
      <c r="I919" s="239" t="s">
        <v>281</v>
      </c>
      <c r="J919" s="239" t="s">
        <v>281</v>
      </c>
      <c r="K919" s="24">
        <v>0.01</v>
      </c>
      <c r="L919" s="24" t="s">
        <v>106</v>
      </c>
      <c r="M919" s="239" t="s">
        <v>106</v>
      </c>
      <c r="N919" s="239" t="s">
        <v>105</v>
      </c>
      <c r="O919" s="24">
        <v>0.08</v>
      </c>
      <c r="P919" s="239" t="s">
        <v>106</v>
      </c>
      <c r="Q919" s="214"/>
      <c r="R919" s="215"/>
      <c r="S919" s="215"/>
      <c r="T919" s="215"/>
      <c r="U919" s="215"/>
      <c r="V919" s="215"/>
      <c r="W919" s="215"/>
      <c r="X919" s="215"/>
      <c r="Y919" s="215"/>
      <c r="Z919" s="215"/>
      <c r="AA919" s="215"/>
      <c r="AB919" s="215"/>
      <c r="AC919" s="215"/>
      <c r="AD919" s="215"/>
      <c r="AE919" s="215"/>
      <c r="AF919" s="215"/>
      <c r="AG919" s="215"/>
      <c r="AH919" s="215"/>
      <c r="AI919" s="215"/>
      <c r="AJ919" s="215"/>
      <c r="AK919" s="215"/>
      <c r="AL919" s="215"/>
      <c r="AM919" s="215"/>
      <c r="AN919" s="215"/>
      <c r="AO919" s="215"/>
      <c r="AP919" s="215"/>
      <c r="AQ919" s="215"/>
      <c r="AR919" s="215"/>
      <c r="AS919" s="215"/>
      <c r="AT919" s="215"/>
      <c r="AU919" s="215"/>
      <c r="AV919" s="215"/>
      <c r="AW919" s="215"/>
      <c r="AX919" s="215"/>
      <c r="AY919" s="215"/>
      <c r="AZ919" s="215"/>
      <c r="BA919" s="215"/>
      <c r="BB919" s="215"/>
      <c r="BC919" s="215"/>
      <c r="BD919" s="215"/>
      <c r="BE919" s="215"/>
      <c r="BF919" s="215"/>
      <c r="BG919" s="215"/>
      <c r="BH919" s="215"/>
      <c r="BI919" s="215"/>
      <c r="BJ919" s="215"/>
      <c r="BK919" s="215"/>
      <c r="BL919" s="215"/>
      <c r="BM919" s="237">
        <v>2.36666666666667E-2</v>
      </c>
    </row>
    <row r="920" spans="1:65">
      <c r="A920" s="30"/>
      <c r="B920" s="19">
        <v>1</v>
      </c>
      <c r="C920" s="9">
        <v>5</v>
      </c>
      <c r="D920" s="239" t="s">
        <v>106</v>
      </c>
      <c r="E920" s="239" t="s">
        <v>281</v>
      </c>
      <c r="F920" s="24" t="s">
        <v>106</v>
      </c>
      <c r="G920" s="24">
        <v>0.01</v>
      </c>
      <c r="H920" s="239" t="s">
        <v>106</v>
      </c>
      <c r="I920" s="239" t="s">
        <v>281</v>
      </c>
      <c r="J920" s="239" t="s">
        <v>281</v>
      </c>
      <c r="K920" s="24">
        <v>0.01</v>
      </c>
      <c r="L920" s="24" t="s">
        <v>106</v>
      </c>
      <c r="M920" s="239" t="s">
        <v>106</v>
      </c>
      <c r="N920" s="239" t="s">
        <v>105</v>
      </c>
      <c r="O920" s="24">
        <v>0.09</v>
      </c>
      <c r="P920" s="239" t="s">
        <v>106</v>
      </c>
      <c r="Q920" s="214"/>
      <c r="R920" s="215"/>
      <c r="S920" s="215"/>
      <c r="T920" s="215"/>
      <c r="U920" s="215"/>
      <c r="V920" s="215"/>
      <c r="W920" s="215"/>
      <c r="X920" s="215"/>
      <c r="Y920" s="215"/>
      <c r="Z920" s="215"/>
      <c r="AA920" s="215"/>
      <c r="AB920" s="215"/>
      <c r="AC920" s="215"/>
      <c r="AD920" s="215"/>
      <c r="AE920" s="215"/>
      <c r="AF920" s="215"/>
      <c r="AG920" s="215"/>
      <c r="AH920" s="215"/>
      <c r="AI920" s="215"/>
      <c r="AJ920" s="215"/>
      <c r="AK920" s="215"/>
      <c r="AL920" s="215"/>
      <c r="AM920" s="215"/>
      <c r="AN920" s="215"/>
      <c r="AO920" s="215"/>
      <c r="AP920" s="215"/>
      <c r="AQ920" s="215"/>
      <c r="AR920" s="215"/>
      <c r="AS920" s="215"/>
      <c r="AT920" s="215"/>
      <c r="AU920" s="215"/>
      <c r="AV920" s="215"/>
      <c r="AW920" s="215"/>
      <c r="AX920" s="215"/>
      <c r="AY920" s="215"/>
      <c r="AZ920" s="215"/>
      <c r="BA920" s="215"/>
      <c r="BB920" s="215"/>
      <c r="BC920" s="215"/>
      <c r="BD920" s="215"/>
      <c r="BE920" s="215"/>
      <c r="BF920" s="215"/>
      <c r="BG920" s="215"/>
      <c r="BH920" s="215"/>
      <c r="BI920" s="215"/>
      <c r="BJ920" s="215"/>
      <c r="BK920" s="215"/>
      <c r="BL920" s="215"/>
      <c r="BM920" s="237">
        <v>10</v>
      </c>
    </row>
    <row r="921" spans="1:65">
      <c r="A921" s="30"/>
      <c r="B921" s="19">
        <v>1</v>
      </c>
      <c r="C921" s="9">
        <v>6</v>
      </c>
      <c r="D921" s="239" t="s">
        <v>106</v>
      </c>
      <c r="E921" s="239" t="s">
        <v>281</v>
      </c>
      <c r="F921" s="24">
        <v>0.02</v>
      </c>
      <c r="G921" s="24">
        <v>0.01</v>
      </c>
      <c r="H921" s="239" t="s">
        <v>106</v>
      </c>
      <c r="I921" s="239" t="s">
        <v>281</v>
      </c>
      <c r="J921" s="239" t="s">
        <v>281</v>
      </c>
      <c r="K921" s="24">
        <v>0.01</v>
      </c>
      <c r="L921" s="24">
        <v>0.01</v>
      </c>
      <c r="M921" s="239" t="s">
        <v>106</v>
      </c>
      <c r="N921" s="239" t="s">
        <v>105</v>
      </c>
      <c r="O921" s="24">
        <v>0.08</v>
      </c>
      <c r="P921" s="239" t="s">
        <v>106</v>
      </c>
      <c r="Q921" s="214"/>
      <c r="R921" s="215"/>
      <c r="S921" s="215"/>
      <c r="T921" s="215"/>
      <c r="U921" s="215"/>
      <c r="V921" s="215"/>
      <c r="W921" s="215"/>
      <c r="X921" s="215"/>
      <c r="Y921" s="215"/>
      <c r="Z921" s="215"/>
      <c r="AA921" s="215"/>
      <c r="AB921" s="215"/>
      <c r="AC921" s="215"/>
      <c r="AD921" s="215"/>
      <c r="AE921" s="215"/>
      <c r="AF921" s="215"/>
      <c r="AG921" s="215"/>
      <c r="AH921" s="215"/>
      <c r="AI921" s="215"/>
      <c r="AJ921" s="215"/>
      <c r="AK921" s="215"/>
      <c r="AL921" s="215"/>
      <c r="AM921" s="215"/>
      <c r="AN921" s="215"/>
      <c r="AO921" s="215"/>
      <c r="AP921" s="215"/>
      <c r="AQ921" s="215"/>
      <c r="AR921" s="215"/>
      <c r="AS921" s="215"/>
      <c r="AT921" s="215"/>
      <c r="AU921" s="215"/>
      <c r="AV921" s="215"/>
      <c r="AW921" s="215"/>
      <c r="AX921" s="215"/>
      <c r="AY921" s="215"/>
      <c r="AZ921" s="215"/>
      <c r="BA921" s="215"/>
      <c r="BB921" s="215"/>
      <c r="BC921" s="215"/>
      <c r="BD921" s="215"/>
      <c r="BE921" s="215"/>
      <c r="BF921" s="215"/>
      <c r="BG921" s="215"/>
      <c r="BH921" s="215"/>
      <c r="BI921" s="215"/>
      <c r="BJ921" s="215"/>
      <c r="BK921" s="215"/>
      <c r="BL921" s="215"/>
      <c r="BM921" s="56"/>
    </row>
    <row r="922" spans="1:65">
      <c r="A922" s="30"/>
      <c r="B922" s="20" t="s">
        <v>258</v>
      </c>
      <c r="C922" s="12"/>
      <c r="D922" s="240" t="s">
        <v>621</v>
      </c>
      <c r="E922" s="240" t="s">
        <v>621</v>
      </c>
      <c r="F922" s="240">
        <v>1.2500000000000001E-2</v>
      </c>
      <c r="G922" s="240">
        <v>0.01</v>
      </c>
      <c r="H922" s="240" t="s">
        <v>621</v>
      </c>
      <c r="I922" s="240" t="s">
        <v>621</v>
      </c>
      <c r="J922" s="240" t="s">
        <v>621</v>
      </c>
      <c r="K922" s="240">
        <v>0.01</v>
      </c>
      <c r="L922" s="240">
        <v>0.01</v>
      </c>
      <c r="M922" s="240" t="s">
        <v>621</v>
      </c>
      <c r="N922" s="240" t="s">
        <v>621</v>
      </c>
      <c r="O922" s="240">
        <v>8.1666666666666679E-2</v>
      </c>
      <c r="P922" s="240" t="s">
        <v>621</v>
      </c>
      <c r="Q922" s="214"/>
      <c r="R922" s="215"/>
      <c r="S922" s="215"/>
      <c r="T922" s="215"/>
      <c r="U922" s="215"/>
      <c r="V922" s="215"/>
      <c r="W922" s="215"/>
      <c r="X922" s="215"/>
      <c r="Y922" s="215"/>
      <c r="Z922" s="215"/>
      <c r="AA922" s="215"/>
      <c r="AB922" s="215"/>
      <c r="AC922" s="215"/>
      <c r="AD922" s="215"/>
      <c r="AE922" s="215"/>
      <c r="AF922" s="215"/>
      <c r="AG922" s="215"/>
      <c r="AH922" s="215"/>
      <c r="AI922" s="215"/>
      <c r="AJ922" s="215"/>
      <c r="AK922" s="215"/>
      <c r="AL922" s="215"/>
      <c r="AM922" s="215"/>
      <c r="AN922" s="215"/>
      <c r="AO922" s="215"/>
      <c r="AP922" s="215"/>
      <c r="AQ922" s="215"/>
      <c r="AR922" s="215"/>
      <c r="AS922" s="215"/>
      <c r="AT922" s="215"/>
      <c r="AU922" s="215"/>
      <c r="AV922" s="215"/>
      <c r="AW922" s="215"/>
      <c r="AX922" s="215"/>
      <c r="AY922" s="215"/>
      <c r="AZ922" s="215"/>
      <c r="BA922" s="215"/>
      <c r="BB922" s="215"/>
      <c r="BC922" s="215"/>
      <c r="BD922" s="215"/>
      <c r="BE922" s="215"/>
      <c r="BF922" s="215"/>
      <c r="BG922" s="215"/>
      <c r="BH922" s="215"/>
      <c r="BI922" s="215"/>
      <c r="BJ922" s="215"/>
      <c r="BK922" s="215"/>
      <c r="BL922" s="215"/>
      <c r="BM922" s="56"/>
    </row>
    <row r="923" spans="1:65">
      <c r="A923" s="30"/>
      <c r="B923" s="3" t="s">
        <v>259</v>
      </c>
      <c r="C923" s="29"/>
      <c r="D923" s="24" t="s">
        <v>621</v>
      </c>
      <c r="E923" s="24" t="s">
        <v>621</v>
      </c>
      <c r="F923" s="24">
        <v>0.01</v>
      </c>
      <c r="G923" s="24">
        <v>0.01</v>
      </c>
      <c r="H923" s="24" t="s">
        <v>621</v>
      </c>
      <c r="I923" s="24" t="s">
        <v>621</v>
      </c>
      <c r="J923" s="24" t="s">
        <v>621</v>
      </c>
      <c r="K923" s="24">
        <v>0.01</v>
      </c>
      <c r="L923" s="24">
        <v>0.01</v>
      </c>
      <c r="M923" s="24" t="s">
        <v>621</v>
      </c>
      <c r="N923" s="24" t="s">
        <v>621</v>
      </c>
      <c r="O923" s="24">
        <v>0.08</v>
      </c>
      <c r="P923" s="24" t="s">
        <v>621</v>
      </c>
      <c r="Q923" s="214"/>
      <c r="R923" s="215"/>
      <c r="S923" s="215"/>
      <c r="T923" s="215"/>
      <c r="U923" s="215"/>
      <c r="V923" s="215"/>
      <c r="W923" s="215"/>
      <c r="X923" s="215"/>
      <c r="Y923" s="215"/>
      <c r="Z923" s="215"/>
      <c r="AA923" s="215"/>
      <c r="AB923" s="215"/>
      <c r="AC923" s="215"/>
      <c r="AD923" s="215"/>
      <c r="AE923" s="215"/>
      <c r="AF923" s="215"/>
      <c r="AG923" s="215"/>
      <c r="AH923" s="215"/>
      <c r="AI923" s="215"/>
      <c r="AJ923" s="215"/>
      <c r="AK923" s="215"/>
      <c r="AL923" s="215"/>
      <c r="AM923" s="215"/>
      <c r="AN923" s="215"/>
      <c r="AO923" s="215"/>
      <c r="AP923" s="215"/>
      <c r="AQ923" s="215"/>
      <c r="AR923" s="215"/>
      <c r="AS923" s="215"/>
      <c r="AT923" s="215"/>
      <c r="AU923" s="215"/>
      <c r="AV923" s="215"/>
      <c r="AW923" s="215"/>
      <c r="AX923" s="215"/>
      <c r="AY923" s="215"/>
      <c r="AZ923" s="215"/>
      <c r="BA923" s="215"/>
      <c r="BB923" s="215"/>
      <c r="BC923" s="215"/>
      <c r="BD923" s="215"/>
      <c r="BE923" s="215"/>
      <c r="BF923" s="215"/>
      <c r="BG923" s="215"/>
      <c r="BH923" s="215"/>
      <c r="BI923" s="215"/>
      <c r="BJ923" s="215"/>
      <c r="BK923" s="215"/>
      <c r="BL923" s="215"/>
      <c r="BM923" s="56"/>
    </row>
    <row r="924" spans="1:65">
      <c r="A924" s="30"/>
      <c r="B924" s="3" t="s">
        <v>260</v>
      </c>
      <c r="C924" s="29"/>
      <c r="D924" s="24" t="s">
        <v>621</v>
      </c>
      <c r="E924" s="24" t="s">
        <v>621</v>
      </c>
      <c r="F924" s="24">
        <v>4.9999999999999992E-3</v>
      </c>
      <c r="G924" s="24">
        <v>0</v>
      </c>
      <c r="H924" s="24" t="s">
        <v>621</v>
      </c>
      <c r="I924" s="24" t="s">
        <v>621</v>
      </c>
      <c r="J924" s="24" t="s">
        <v>621</v>
      </c>
      <c r="K924" s="24">
        <v>0</v>
      </c>
      <c r="L924" s="24">
        <v>0</v>
      </c>
      <c r="M924" s="24" t="s">
        <v>621</v>
      </c>
      <c r="N924" s="24" t="s">
        <v>621</v>
      </c>
      <c r="O924" s="24">
        <v>4.0824829046386289E-3</v>
      </c>
      <c r="P924" s="24" t="s">
        <v>621</v>
      </c>
      <c r="Q924" s="214"/>
      <c r="R924" s="215"/>
      <c r="S924" s="215"/>
      <c r="T924" s="215"/>
      <c r="U924" s="215"/>
      <c r="V924" s="215"/>
      <c r="W924" s="215"/>
      <c r="X924" s="215"/>
      <c r="Y924" s="215"/>
      <c r="Z924" s="215"/>
      <c r="AA924" s="215"/>
      <c r="AB924" s="215"/>
      <c r="AC924" s="215"/>
      <c r="AD924" s="215"/>
      <c r="AE924" s="215"/>
      <c r="AF924" s="215"/>
      <c r="AG924" s="215"/>
      <c r="AH924" s="215"/>
      <c r="AI924" s="215"/>
      <c r="AJ924" s="215"/>
      <c r="AK924" s="215"/>
      <c r="AL924" s="215"/>
      <c r="AM924" s="215"/>
      <c r="AN924" s="215"/>
      <c r="AO924" s="215"/>
      <c r="AP924" s="215"/>
      <c r="AQ924" s="215"/>
      <c r="AR924" s="215"/>
      <c r="AS924" s="215"/>
      <c r="AT924" s="215"/>
      <c r="AU924" s="215"/>
      <c r="AV924" s="215"/>
      <c r="AW924" s="215"/>
      <c r="AX924" s="215"/>
      <c r="AY924" s="215"/>
      <c r="AZ924" s="215"/>
      <c r="BA924" s="215"/>
      <c r="BB924" s="215"/>
      <c r="BC924" s="215"/>
      <c r="BD924" s="215"/>
      <c r="BE924" s="215"/>
      <c r="BF924" s="215"/>
      <c r="BG924" s="215"/>
      <c r="BH924" s="215"/>
      <c r="BI924" s="215"/>
      <c r="BJ924" s="215"/>
      <c r="BK924" s="215"/>
      <c r="BL924" s="215"/>
      <c r="BM924" s="56"/>
    </row>
    <row r="925" spans="1:65">
      <c r="A925" s="30"/>
      <c r="B925" s="3" t="s">
        <v>86</v>
      </c>
      <c r="C925" s="29"/>
      <c r="D925" s="13" t="s">
        <v>621</v>
      </c>
      <c r="E925" s="13" t="s">
        <v>621</v>
      </c>
      <c r="F925" s="13">
        <v>0.39999999999999991</v>
      </c>
      <c r="G925" s="13">
        <v>0</v>
      </c>
      <c r="H925" s="13" t="s">
        <v>621</v>
      </c>
      <c r="I925" s="13" t="s">
        <v>621</v>
      </c>
      <c r="J925" s="13" t="s">
        <v>621</v>
      </c>
      <c r="K925" s="13">
        <v>0</v>
      </c>
      <c r="L925" s="13">
        <v>0</v>
      </c>
      <c r="M925" s="13" t="s">
        <v>621</v>
      </c>
      <c r="N925" s="13" t="s">
        <v>621</v>
      </c>
      <c r="O925" s="13">
        <v>4.9989586587411775E-2</v>
      </c>
      <c r="P925" s="13" t="s">
        <v>621</v>
      </c>
      <c r="Q925" s="155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261</v>
      </c>
      <c r="C926" s="29"/>
      <c r="D926" s="13" t="s">
        <v>621</v>
      </c>
      <c r="E926" s="13" t="s">
        <v>621</v>
      </c>
      <c r="F926" s="13">
        <v>-0.47183098591549366</v>
      </c>
      <c r="G926" s="13">
        <v>-0.57746478873239493</v>
      </c>
      <c r="H926" s="13" t="s">
        <v>621</v>
      </c>
      <c r="I926" s="13" t="s">
        <v>621</v>
      </c>
      <c r="J926" s="13" t="s">
        <v>621</v>
      </c>
      <c r="K926" s="13">
        <v>-0.57746478873239493</v>
      </c>
      <c r="L926" s="13">
        <v>-0.57746478873239493</v>
      </c>
      <c r="M926" s="13" t="s">
        <v>621</v>
      </c>
      <c r="N926" s="13" t="s">
        <v>621</v>
      </c>
      <c r="O926" s="13">
        <v>2.4507042253521081</v>
      </c>
      <c r="P926" s="13" t="s">
        <v>621</v>
      </c>
      <c r="Q926" s="155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46" t="s">
        <v>262</v>
      </c>
      <c r="C927" s="47"/>
      <c r="D927" s="45">
        <v>0.67</v>
      </c>
      <c r="E927" s="45">
        <v>2.02</v>
      </c>
      <c r="F927" s="45">
        <v>0</v>
      </c>
      <c r="G927" s="45">
        <v>0</v>
      </c>
      <c r="H927" s="45">
        <v>0.67</v>
      </c>
      <c r="I927" s="45">
        <v>2.02</v>
      </c>
      <c r="J927" s="45">
        <v>2.02</v>
      </c>
      <c r="K927" s="45">
        <v>0</v>
      </c>
      <c r="L927" s="45">
        <v>0.45</v>
      </c>
      <c r="M927" s="45">
        <v>0.67</v>
      </c>
      <c r="N927" s="45">
        <v>5.39</v>
      </c>
      <c r="O927" s="45">
        <v>9.67</v>
      </c>
      <c r="P927" s="45">
        <v>0.67</v>
      </c>
      <c r="Q927" s="155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B928" s="31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BM928" s="55"/>
    </row>
    <row r="929" spans="1:65" ht="15">
      <c r="B929" s="8" t="s">
        <v>544</v>
      </c>
      <c r="BM929" s="28" t="s">
        <v>66</v>
      </c>
    </row>
    <row r="930" spans="1:65" ht="15">
      <c r="A930" s="25" t="s">
        <v>24</v>
      </c>
      <c r="B930" s="18" t="s">
        <v>110</v>
      </c>
      <c r="C930" s="15" t="s">
        <v>111</v>
      </c>
      <c r="D930" s="16" t="s">
        <v>225</v>
      </c>
      <c r="E930" s="17" t="s">
        <v>225</v>
      </c>
      <c r="F930" s="17" t="s">
        <v>225</v>
      </c>
      <c r="G930" s="17" t="s">
        <v>225</v>
      </c>
      <c r="H930" s="17" t="s">
        <v>225</v>
      </c>
      <c r="I930" s="17" t="s">
        <v>225</v>
      </c>
      <c r="J930" s="17" t="s">
        <v>225</v>
      </c>
      <c r="K930" s="17" t="s">
        <v>225</v>
      </c>
      <c r="L930" s="17" t="s">
        <v>225</v>
      </c>
      <c r="M930" s="17" t="s">
        <v>225</v>
      </c>
      <c r="N930" s="155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1</v>
      </c>
    </row>
    <row r="931" spans="1:65">
      <c r="A931" s="30"/>
      <c r="B931" s="19" t="s">
        <v>226</v>
      </c>
      <c r="C931" s="9" t="s">
        <v>226</v>
      </c>
      <c r="D931" s="153" t="s">
        <v>229</v>
      </c>
      <c r="E931" s="154" t="s">
        <v>231</v>
      </c>
      <c r="F931" s="154" t="s">
        <v>236</v>
      </c>
      <c r="G931" s="154" t="s">
        <v>238</v>
      </c>
      <c r="H931" s="154" t="s">
        <v>239</v>
      </c>
      <c r="I931" s="154" t="s">
        <v>242</v>
      </c>
      <c r="J931" s="154" t="s">
        <v>243</v>
      </c>
      <c r="K931" s="154" t="s">
        <v>247</v>
      </c>
      <c r="L931" s="154" t="s">
        <v>249</v>
      </c>
      <c r="M931" s="154" t="s">
        <v>250</v>
      </c>
      <c r="N931" s="155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 t="s">
        <v>3</v>
      </c>
    </row>
    <row r="932" spans="1:65">
      <c r="A932" s="30"/>
      <c r="B932" s="19"/>
      <c r="C932" s="9"/>
      <c r="D932" s="10" t="s">
        <v>287</v>
      </c>
      <c r="E932" s="11" t="s">
        <v>266</v>
      </c>
      <c r="F932" s="11" t="s">
        <v>266</v>
      </c>
      <c r="G932" s="11" t="s">
        <v>287</v>
      </c>
      <c r="H932" s="11" t="s">
        <v>266</v>
      </c>
      <c r="I932" s="11" t="s">
        <v>266</v>
      </c>
      <c r="J932" s="11" t="s">
        <v>287</v>
      </c>
      <c r="K932" s="11" t="s">
        <v>287</v>
      </c>
      <c r="L932" s="11" t="s">
        <v>266</v>
      </c>
      <c r="M932" s="11" t="s">
        <v>287</v>
      </c>
      <c r="N932" s="155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2</v>
      </c>
    </row>
    <row r="933" spans="1:65">
      <c r="A933" s="30"/>
      <c r="B933" s="19"/>
      <c r="C933" s="9"/>
      <c r="D933" s="26" t="s">
        <v>290</v>
      </c>
      <c r="E933" s="26" t="s">
        <v>290</v>
      </c>
      <c r="F933" s="26" t="s">
        <v>117</v>
      </c>
      <c r="G933" s="26" t="s">
        <v>291</v>
      </c>
      <c r="H933" s="26" t="s">
        <v>289</v>
      </c>
      <c r="I933" s="26" t="s">
        <v>291</v>
      </c>
      <c r="J933" s="26" t="s">
        <v>293</v>
      </c>
      <c r="K933" s="26" t="s">
        <v>290</v>
      </c>
      <c r="L933" s="26" t="s">
        <v>293</v>
      </c>
      <c r="M933" s="26" t="s">
        <v>289</v>
      </c>
      <c r="N933" s="155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3</v>
      </c>
    </row>
    <row r="934" spans="1:65">
      <c r="A934" s="30"/>
      <c r="B934" s="18">
        <v>1</v>
      </c>
      <c r="C934" s="14">
        <v>1</v>
      </c>
      <c r="D934" s="22">
        <v>0.35</v>
      </c>
      <c r="E934" s="22">
        <v>0.41</v>
      </c>
      <c r="F934" s="22">
        <v>0.436</v>
      </c>
      <c r="G934" s="150">
        <v>0.5</v>
      </c>
      <c r="H934" s="22">
        <v>0.42488330352438974</v>
      </c>
      <c r="I934" s="22">
        <v>0.42</v>
      </c>
      <c r="J934" s="22">
        <v>0.44</v>
      </c>
      <c r="K934" s="22">
        <v>0.45</v>
      </c>
      <c r="L934" s="150">
        <v>0.49</v>
      </c>
      <c r="M934" s="22">
        <v>0.36</v>
      </c>
      <c r="N934" s="155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1</v>
      </c>
    </row>
    <row r="935" spans="1:65">
      <c r="A935" s="30"/>
      <c r="B935" s="19">
        <v>1</v>
      </c>
      <c r="C935" s="9">
        <v>2</v>
      </c>
      <c r="D935" s="11">
        <v>0.34</v>
      </c>
      <c r="E935" s="11">
        <v>0.42</v>
      </c>
      <c r="F935" s="11">
        <v>0.44600000000000001</v>
      </c>
      <c r="G935" s="151">
        <v>0.5</v>
      </c>
      <c r="H935" s="11">
        <v>0.40532554437604257</v>
      </c>
      <c r="I935" s="11">
        <v>0.4</v>
      </c>
      <c r="J935" s="11">
        <v>0.44</v>
      </c>
      <c r="K935" s="11">
        <v>0.45</v>
      </c>
      <c r="L935" s="151">
        <v>0.51</v>
      </c>
      <c r="M935" s="11">
        <v>0.38</v>
      </c>
      <c r="N935" s="155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19</v>
      </c>
    </row>
    <row r="936" spans="1:65">
      <c r="A936" s="30"/>
      <c r="B936" s="19">
        <v>1</v>
      </c>
      <c r="C936" s="9">
        <v>3</v>
      </c>
      <c r="D936" s="11">
        <v>0.35</v>
      </c>
      <c r="E936" s="11">
        <v>0.42</v>
      </c>
      <c r="F936" s="11">
        <v>0.42099999999999999</v>
      </c>
      <c r="G936" s="151">
        <v>0.5</v>
      </c>
      <c r="H936" s="11">
        <v>0.410408286889546</v>
      </c>
      <c r="I936" s="11">
        <v>0.41</v>
      </c>
      <c r="J936" s="11">
        <v>0.43</v>
      </c>
      <c r="K936" s="11">
        <v>0.43</v>
      </c>
      <c r="L936" s="151">
        <v>0.51</v>
      </c>
      <c r="M936" s="11">
        <v>0.36</v>
      </c>
      <c r="N936" s="155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16</v>
      </c>
    </row>
    <row r="937" spans="1:65">
      <c r="A937" s="30"/>
      <c r="B937" s="19">
        <v>1</v>
      </c>
      <c r="C937" s="9">
        <v>4</v>
      </c>
      <c r="D937" s="11">
        <v>0.35</v>
      </c>
      <c r="E937" s="11">
        <v>0.41</v>
      </c>
      <c r="F937" s="11">
        <v>0.437</v>
      </c>
      <c r="G937" s="151">
        <v>0.5</v>
      </c>
      <c r="H937" s="11">
        <v>0.41393153715225828</v>
      </c>
      <c r="I937" s="11">
        <v>0.39</v>
      </c>
      <c r="J937" s="11">
        <v>0.43</v>
      </c>
      <c r="K937" s="11">
        <v>0.44</v>
      </c>
      <c r="L937" s="151">
        <v>0.51</v>
      </c>
      <c r="M937" s="11">
        <v>0.38</v>
      </c>
      <c r="N937" s="155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0.40795119319894357</v>
      </c>
    </row>
    <row r="938" spans="1:65">
      <c r="A938" s="30"/>
      <c r="B938" s="19">
        <v>1</v>
      </c>
      <c r="C938" s="9">
        <v>5</v>
      </c>
      <c r="D938" s="11">
        <v>0.34</v>
      </c>
      <c r="E938" s="11">
        <v>0.41</v>
      </c>
      <c r="F938" s="11">
        <v>0.432</v>
      </c>
      <c r="G938" s="151">
        <v>0.4</v>
      </c>
      <c r="H938" s="11">
        <v>0.40780714785830591</v>
      </c>
      <c r="I938" s="11">
        <v>0.39</v>
      </c>
      <c r="J938" s="11">
        <v>0.44</v>
      </c>
      <c r="K938" s="11">
        <v>0.44</v>
      </c>
      <c r="L938" s="151">
        <v>0.5</v>
      </c>
      <c r="M938" s="11">
        <v>0.38</v>
      </c>
      <c r="N938" s="155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117</v>
      </c>
    </row>
    <row r="939" spans="1:65">
      <c r="A939" s="30"/>
      <c r="B939" s="19">
        <v>1</v>
      </c>
      <c r="C939" s="9">
        <v>6</v>
      </c>
      <c r="D939" s="11">
        <v>0.35</v>
      </c>
      <c r="E939" s="11">
        <v>0.42</v>
      </c>
      <c r="F939" s="11">
        <v>0.44</v>
      </c>
      <c r="G939" s="151">
        <v>0.5</v>
      </c>
      <c r="H939" s="11">
        <v>0.40730145374875004</v>
      </c>
      <c r="I939" s="11">
        <v>0.4</v>
      </c>
      <c r="J939" s="11">
        <v>0.44</v>
      </c>
      <c r="K939" s="11">
        <v>0.44</v>
      </c>
      <c r="L939" s="151">
        <v>0.51</v>
      </c>
      <c r="M939" s="11">
        <v>0.39</v>
      </c>
      <c r="N939" s="155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20" t="s">
        <v>258</v>
      </c>
      <c r="C940" s="12"/>
      <c r="D940" s="23">
        <v>0.34666666666666668</v>
      </c>
      <c r="E940" s="23">
        <v>0.41499999999999998</v>
      </c>
      <c r="F940" s="23">
        <v>0.43533333333333335</v>
      </c>
      <c r="G940" s="23">
        <v>0.48333333333333334</v>
      </c>
      <c r="H940" s="23">
        <v>0.41160954559154878</v>
      </c>
      <c r="I940" s="23">
        <v>0.40166666666666667</v>
      </c>
      <c r="J940" s="23">
        <v>0.4366666666666667</v>
      </c>
      <c r="K940" s="23">
        <v>0.44166666666666665</v>
      </c>
      <c r="L940" s="23">
        <v>0.505</v>
      </c>
      <c r="M940" s="23">
        <v>0.375</v>
      </c>
      <c r="N940" s="155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259</v>
      </c>
      <c r="C941" s="29"/>
      <c r="D941" s="11">
        <v>0.35</v>
      </c>
      <c r="E941" s="11">
        <v>0.41499999999999998</v>
      </c>
      <c r="F941" s="11">
        <v>0.4365</v>
      </c>
      <c r="G941" s="11">
        <v>0.5</v>
      </c>
      <c r="H941" s="11">
        <v>0.40910771737392593</v>
      </c>
      <c r="I941" s="11">
        <v>0.4</v>
      </c>
      <c r="J941" s="11">
        <v>0.44</v>
      </c>
      <c r="K941" s="11">
        <v>0.44</v>
      </c>
      <c r="L941" s="11">
        <v>0.51</v>
      </c>
      <c r="M941" s="11">
        <v>0.38</v>
      </c>
      <c r="N941" s="155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260</v>
      </c>
      <c r="C942" s="29"/>
      <c r="D942" s="24">
        <v>5.1639777949431982E-3</v>
      </c>
      <c r="E942" s="24">
        <v>5.4772255750516656E-3</v>
      </c>
      <c r="F942" s="24">
        <v>8.430104783848584E-3</v>
      </c>
      <c r="G942" s="24">
        <v>4.0824829046386291E-2</v>
      </c>
      <c r="H942" s="24">
        <v>7.1489002239651534E-3</v>
      </c>
      <c r="I942" s="24">
        <v>1.1690451944500106E-2</v>
      </c>
      <c r="J942" s="24">
        <v>5.1639777949432268E-3</v>
      </c>
      <c r="K942" s="24">
        <v>7.5277265270908156E-3</v>
      </c>
      <c r="L942" s="24">
        <v>8.3666002653407633E-3</v>
      </c>
      <c r="M942" s="24">
        <v>1.2247448713915901E-2</v>
      </c>
      <c r="N942" s="214"/>
      <c r="O942" s="215"/>
      <c r="P942" s="215"/>
      <c r="Q942" s="215"/>
      <c r="R942" s="215"/>
      <c r="S942" s="215"/>
      <c r="T942" s="215"/>
      <c r="U942" s="215"/>
      <c r="V942" s="215"/>
      <c r="W942" s="215"/>
      <c r="X942" s="215"/>
      <c r="Y942" s="215"/>
      <c r="Z942" s="215"/>
      <c r="AA942" s="215"/>
      <c r="AB942" s="215"/>
      <c r="AC942" s="215"/>
      <c r="AD942" s="215"/>
      <c r="AE942" s="215"/>
      <c r="AF942" s="215"/>
      <c r="AG942" s="215"/>
      <c r="AH942" s="215"/>
      <c r="AI942" s="215"/>
      <c r="AJ942" s="215"/>
      <c r="AK942" s="215"/>
      <c r="AL942" s="215"/>
      <c r="AM942" s="215"/>
      <c r="AN942" s="215"/>
      <c r="AO942" s="215"/>
      <c r="AP942" s="215"/>
      <c r="AQ942" s="215"/>
      <c r="AR942" s="215"/>
      <c r="AS942" s="215"/>
      <c r="AT942" s="215"/>
      <c r="AU942" s="215"/>
      <c r="AV942" s="215"/>
      <c r="AW942" s="215"/>
      <c r="AX942" s="215"/>
      <c r="AY942" s="215"/>
      <c r="AZ942" s="215"/>
      <c r="BA942" s="215"/>
      <c r="BB942" s="215"/>
      <c r="BC942" s="215"/>
      <c r="BD942" s="215"/>
      <c r="BE942" s="215"/>
      <c r="BF942" s="215"/>
      <c r="BG942" s="215"/>
      <c r="BH942" s="215"/>
      <c r="BI942" s="215"/>
      <c r="BJ942" s="215"/>
      <c r="BK942" s="215"/>
      <c r="BL942" s="215"/>
      <c r="BM942" s="56"/>
    </row>
    <row r="943" spans="1:65">
      <c r="A943" s="30"/>
      <c r="B943" s="3" t="s">
        <v>86</v>
      </c>
      <c r="C943" s="29"/>
      <c r="D943" s="13">
        <v>1.4896089793105379E-2</v>
      </c>
      <c r="E943" s="13">
        <v>1.3198133915787147E-2</v>
      </c>
      <c r="F943" s="13">
        <v>1.9364712367186638E-2</v>
      </c>
      <c r="G943" s="13">
        <v>8.4465163544247504E-2</v>
      </c>
      <c r="H943" s="13">
        <v>1.7368159462120929E-2</v>
      </c>
      <c r="I943" s="13">
        <v>2.9104859612863333E-2</v>
      </c>
      <c r="J943" s="13">
        <v>1.1825903347198229E-2</v>
      </c>
      <c r="K943" s="13">
        <v>1.7043909117941469E-2</v>
      </c>
      <c r="L943" s="13">
        <v>1.6567525277902503E-2</v>
      </c>
      <c r="M943" s="13">
        <v>3.2659863237109073E-2</v>
      </c>
      <c r="N943" s="155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261</v>
      </c>
      <c r="C944" s="29"/>
      <c r="D944" s="13">
        <v>-0.15022514348276605</v>
      </c>
      <c r="E944" s="13">
        <v>1.7278554196111795E-2</v>
      </c>
      <c r="F944" s="13">
        <v>6.7121117895680316E-2</v>
      </c>
      <c r="G944" s="13">
        <v>0.18478225187498976</v>
      </c>
      <c r="H944" s="13">
        <v>8.9676227293717936E-3</v>
      </c>
      <c r="I944" s="13">
        <v>-1.5405094131474062E-2</v>
      </c>
      <c r="J944" s="13">
        <v>7.0389482728439035E-2</v>
      </c>
      <c r="K944" s="13">
        <v>8.2645850851283509E-2</v>
      </c>
      <c r="L944" s="13">
        <v>0.23789318040731677</v>
      </c>
      <c r="M944" s="13">
        <v>-8.0772390786645998E-2</v>
      </c>
      <c r="N944" s="155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46" t="s">
        <v>262</v>
      </c>
      <c r="C945" s="47"/>
      <c r="D945" s="45">
        <v>2.13</v>
      </c>
      <c r="E945" s="45">
        <v>0</v>
      </c>
      <c r="F945" s="45">
        <v>0.63</v>
      </c>
      <c r="G945" s="45" t="s">
        <v>263</v>
      </c>
      <c r="H945" s="45">
        <v>0.11</v>
      </c>
      <c r="I945" s="45">
        <v>0.41</v>
      </c>
      <c r="J945" s="45">
        <v>0.67</v>
      </c>
      <c r="K945" s="45">
        <v>0.83</v>
      </c>
      <c r="L945" s="45">
        <v>2.8</v>
      </c>
      <c r="M945" s="45">
        <v>1.24</v>
      </c>
      <c r="N945" s="155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B946" s="31" t="s">
        <v>279</v>
      </c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BM946" s="55"/>
    </row>
    <row r="947" spans="1:65">
      <c r="BM947" s="55"/>
    </row>
    <row r="948" spans="1:65" ht="15">
      <c r="B948" s="8" t="s">
        <v>545</v>
      </c>
      <c r="BM948" s="28" t="s">
        <v>66</v>
      </c>
    </row>
    <row r="949" spans="1:65" ht="15">
      <c r="A949" s="25" t="s">
        <v>27</v>
      </c>
      <c r="B949" s="18" t="s">
        <v>110</v>
      </c>
      <c r="C949" s="15" t="s">
        <v>111</v>
      </c>
      <c r="D949" s="16" t="s">
        <v>225</v>
      </c>
      <c r="E949" s="17" t="s">
        <v>225</v>
      </c>
      <c r="F949" s="17" t="s">
        <v>225</v>
      </c>
      <c r="G949" s="17" t="s">
        <v>225</v>
      </c>
      <c r="H949" s="17" t="s">
        <v>225</v>
      </c>
      <c r="I949" s="17" t="s">
        <v>225</v>
      </c>
      <c r="J949" s="17" t="s">
        <v>225</v>
      </c>
      <c r="K949" s="17" t="s">
        <v>225</v>
      </c>
      <c r="L949" s="17" t="s">
        <v>225</v>
      </c>
      <c r="M949" s="17" t="s">
        <v>225</v>
      </c>
      <c r="N949" s="17" t="s">
        <v>225</v>
      </c>
      <c r="O949" s="17" t="s">
        <v>225</v>
      </c>
      <c r="P949" s="17" t="s">
        <v>225</v>
      </c>
      <c r="Q949" s="17" t="s">
        <v>225</v>
      </c>
      <c r="R949" s="155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 t="s">
        <v>226</v>
      </c>
      <c r="C950" s="9" t="s">
        <v>226</v>
      </c>
      <c r="D950" s="153" t="s">
        <v>228</v>
      </c>
      <c r="E950" s="154" t="s">
        <v>229</v>
      </c>
      <c r="F950" s="154" t="s">
        <v>231</v>
      </c>
      <c r="G950" s="154" t="s">
        <v>233</v>
      </c>
      <c r="H950" s="154" t="s">
        <v>236</v>
      </c>
      <c r="I950" s="154" t="s">
        <v>238</v>
      </c>
      <c r="J950" s="154" t="s">
        <v>239</v>
      </c>
      <c r="K950" s="154" t="s">
        <v>240</v>
      </c>
      <c r="L950" s="154" t="s">
        <v>241</v>
      </c>
      <c r="M950" s="154" t="s">
        <v>242</v>
      </c>
      <c r="N950" s="154" t="s">
        <v>243</v>
      </c>
      <c r="O950" s="154" t="s">
        <v>244</v>
      </c>
      <c r="P950" s="154" t="s">
        <v>247</v>
      </c>
      <c r="Q950" s="154" t="s">
        <v>249</v>
      </c>
      <c r="R950" s="155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 t="s">
        <v>3</v>
      </c>
    </row>
    <row r="951" spans="1:65">
      <c r="A951" s="30"/>
      <c r="B951" s="19"/>
      <c r="C951" s="9"/>
      <c r="D951" s="10" t="s">
        <v>266</v>
      </c>
      <c r="E951" s="11" t="s">
        <v>287</v>
      </c>
      <c r="F951" s="11" t="s">
        <v>266</v>
      </c>
      <c r="G951" s="11" t="s">
        <v>266</v>
      </c>
      <c r="H951" s="11" t="s">
        <v>266</v>
      </c>
      <c r="I951" s="11" t="s">
        <v>287</v>
      </c>
      <c r="J951" s="11" t="s">
        <v>266</v>
      </c>
      <c r="K951" s="11" t="s">
        <v>287</v>
      </c>
      <c r="L951" s="11" t="s">
        <v>266</v>
      </c>
      <c r="M951" s="11" t="s">
        <v>287</v>
      </c>
      <c r="N951" s="11" t="s">
        <v>287</v>
      </c>
      <c r="O951" s="11" t="s">
        <v>287</v>
      </c>
      <c r="P951" s="11" t="s">
        <v>287</v>
      </c>
      <c r="Q951" s="11" t="s">
        <v>266</v>
      </c>
      <c r="R951" s="155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/>
      <c r="C952" s="9"/>
      <c r="D952" s="26" t="s">
        <v>289</v>
      </c>
      <c r="E952" s="26" t="s">
        <v>290</v>
      </c>
      <c r="F952" s="26" t="s">
        <v>290</v>
      </c>
      <c r="G952" s="26" t="s">
        <v>291</v>
      </c>
      <c r="H952" s="26" t="s">
        <v>117</v>
      </c>
      <c r="I952" s="26" t="s">
        <v>291</v>
      </c>
      <c r="J952" s="26" t="s">
        <v>289</v>
      </c>
      <c r="K952" s="26" t="s">
        <v>291</v>
      </c>
      <c r="L952" s="26" t="s">
        <v>291</v>
      </c>
      <c r="M952" s="26" t="s">
        <v>291</v>
      </c>
      <c r="N952" s="26" t="s">
        <v>293</v>
      </c>
      <c r="O952" s="26" t="s">
        <v>290</v>
      </c>
      <c r="P952" s="26" t="s">
        <v>290</v>
      </c>
      <c r="Q952" s="26" t="s">
        <v>293</v>
      </c>
      <c r="R952" s="155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</v>
      </c>
    </row>
    <row r="953" spans="1:65">
      <c r="A953" s="30"/>
      <c r="B953" s="18">
        <v>1</v>
      </c>
      <c r="C953" s="14">
        <v>1</v>
      </c>
      <c r="D953" s="226">
        <v>14.05</v>
      </c>
      <c r="E953" s="226">
        <v>14.48</v>
      </c>
      <c r="F953" s="226">
        <v>15.509999999999998</v>
      </c>
      <c r="G953" s="241">
        <v>17.3</v>
      </c>
      <c r="H953" s="226">
        <v>15</v>
      </c>
      <c r="I953" s="226">
        <v>15.6</v>
      </c>
      <c r="J953" s="226">
        <v>15.509266276491985</v>
      </c>
      <c r="K953" s="226">
        <v>15.289999999999997</v>
      </c>
      <c r="L953" s="226">
        <v>15.6</v>
      </c>
      <c r="M953" s="241">
        <v>19</v>
      </c>
      <c r="N953" s="226">
        <v>15.299999999999999</v>
      </c>
      <c r="O953" s="241">
        <v>13.4</v>
      </c>
      <c r="P953" s="226">
        <v>17.100000000000001</v>
      </c>
      <c r="Q953" s="226">
        <v>15.19</v>
      </c>
      <c r="R953" s="227"/>
      <c r="S953" s="228"/>
      <c r="T953" s="228"/>
      <c r="U953" s="228"/>
      <c r="V953" s="228"/>
      <c r="W953" s="228"/>
      <c r="X953" s="228"/>
      <c r="Y953" s="228"/>
      <c r="Z953" s="228"/>
      <c r="AA953" s="228"/>
      <c r="AB953" s="228"/>
      <c r="AC953" s="228"/>
      <c r="AD953" s="228"/>
      <c r="AE953" s="228"/>
      <c r="AF953" s="228"/>
      <c r="AG953" s="228"/>
      <c r="AH953" s="228"/>
      <c r="AI953" s="228"/>
      <c r="AJ953" s="228"/>
      <c r="AK953" s="228"/>
      <c r="AL953" s="228"/>
      <c r="AM953" s="228"/>
      <c r="AN953" s="228"/>
      <c r="AO953" s="228"/>
      <c r="AP953" s="228"/>
      <c r="AQ953" s="228"/>
      <c r="AR953" s="228"/>
      <c r="AS953" s="228"/>
      <c r="AT953" s="228"/>
      <c r="AU953" s="228"/>
      <c r="AV953" s="228"/>
      <c r="AW953" s="228"/>
      <c r="AX953" s="228"/>
      <c r="AY953" s="228"/>
      <c r="AZ953" s="228"/>
      <c r="BA953" s="228"/>
      <c r="BB953" s="228"/>
      <c r="BC953" s="228"/>
      <c r="BD953" s="228"/>
      <c r="BE953" s="228"/>
      <c r="BF953" s="228"/>
      <c r="BG953" s="228"/>
      <c r="BH953" s="228"/>
      <c r="BI953" s="228"/>
      <c r="BJ953" s="228"/>
      <c r="BK953" s="228"/>
      <c r="BL953" s="228"/>
      <c r="BM953" s="229">
        <v>1</v>
      </c>
    </row>
    <row r="954" spans="1:65">
      <c r="A954" s="30"/>
      <c r="B954" s="19">
        <v>1</v>
      </c>
      <c r="C954" s="9">
        <v>2</v>
      </c>
      <c r="D954" s="230">
        <v>14.04</v>
      </c>
      <c r="E954" s="230">
        <v>14.02</v>
      </c>
      <c r="F954" s="230">
        <v>15.659999999999998</v>
      </c>
      <c r="G954" s="242">
        <v>17.25</v>
      </c>
      <c r="H954" s="230">
        <v>14.9</v>
      </c>
      <c r="I954" s="230">
        <v>16.100000000000001</v>
      </c>
      <c r="J954" s="230">
        <v>15.338851346625258</v>
      </c>
      <c r="K954" s="230">
        <v>15.570000000000002</v>
      </c>
      <c r="L954" s="230">
        <v>15.7</v>
      </c>
      <c r="M954" s="242">
        <v>19</v>
      </c>
      <c r="N954" s="230">
        <v>15.8</v>
      </c>
      <c r="O954" s="242">
        <v>12.9</v>
      </c>
      <c r="P954" s="230">
        <v>17.079999999999998</v>
      </c>
      <c r="Q954" s="230">
        <v>15.97</v>
      </c>
      <c r="R954" s="227"/>
      <c r="S954" s="228"/>
      <c r="T954" s="228"/>
      <c r="U954" s="228"/>
      <c r="V954" s="228"/>
      <c r="W954" s="228"/>
      <c r="X954" s="228"/>
      <c r="Y954" s="228"/>
      <c r="Z954" s="228"/>
      <c r="AA954" s="228"/>
      <c r="AB954" s="228"/>
      <c r="AC954" s="228"/>
      <c r="AD954" s="228"/>
      <c r="AE954" s="228"/>
      <c r="AF954" s="228"/>
      <c r="AG954" s="228"/>
      <c r="AH954" s="228"/>
      <c r="AI954" s="228"/>
      <c r="AJ954" s="228"/>
      <c r="AK954" s="228"/>
      <c r="AL954" s="228"/>
      <c r="AM954" s="228"/>
      <c r="AN954" s="228"/>
      <c r="AO954" s="228"/>
      <c r="AP954" s="228"/>
      <c r="AQ954" s="228"/>
      <c r="AR954" s="228"/>
      <c r="AS954" s="228"/>
      <c r="AT954" s="228"/>
      <c r="AU954" s="228"/>
      <c r="AV954" s="228"/>
      <c r="AW954" s="228"/>
      <c r="AX954" s="228"/>
      <c r="AY954" s="228"/>
      <c r="AZ954" s="228"/>
      <c r="BA954" s="228"/>
      <c r="BB954" s="228"/>
      <c r="BC954" s="228"/>
      <c r="BD954" s="228"/>
      <c r="BE954" s="228"/>
      <c r="BF954" s="228"/>
      <c r="BG954" s="228"/>
      <c r="BH954" s="228"/>
      <c r="BI954" s="228"/>
      <c r="BJ954" s="228"/>
      <c r="BK954" s="228"/>
      <c r="BL954" s="228"/>
      <c r="BM954" s="229">
        <v>20</v>
      </c>
    </row>
    <row r="955" spans="1:65">
      <c r="A955" s="30"/>
      <c r="B955" s="19">
        <v>1</v>
      </c>
      <c r="C955" s="9">
        <v>3</v>
      </c>
      <c r="D955" s="230">
        <v>14.27</v>
      </c>
      <c r="E955" s="230">
        <v>14.09</v>
      </c>
      <c r="F955" s="230">
        <v>15.82</v>
      </c>
      <c r="G955" s="242">
        <v>17.25</v>
      </c>
      <c r="H955" s="230">
        <v>15</v>
      </c>
      <c r="I955" s="230">
        <v>15.9</v>
      </c>
      <c r="J955" s="230">
        <v>15.660958978538966</v>
      </c>
      <c r="K955" s="230">
        <v>15.35</v>
      </c>
      <c r="L955" s="230">
        <v>16</v>
      </c>
      <c r="M955" s="242">
        <v>19</v>
      </c>
      <c r="N955" s="230">
        <v>15.6</v>
      </c>
      <c r="O955" s="242">
        <v>13.6</v>
      </c>
      <c r="P955" s="230">
        <v>16.329999999999998</v>
      </c>
      <c r="Q955" s="230">
        <v>15.68</v>
      </c>
      <c r="R955" s="227"/>
      <c r="S955" s="228"/>
      <c r="T955" s="228"/>
      <c r="U955" s="228"/>
      <c r="V955" s="228"/>
      <c r="W955" s="228"/>
      <c r="X955" s="228"/>
      <c r="Y955" s="228"/>
      <c r="Z955" s="228"/>
      <c r="AA955" s="228"/>
      <c r="AB955" s="228"/>
      <c r="AC955" s="228"/>
      <c r="AD955" s="228"/>
      <c r="AE955" s="228"/>
      <c r="AF955" s="228"/>
      <c r="AG955" s="228"/>
      <c r="AH955" s="228"/>
      <c r="AI955" s="228"/>
      <c r="AJ955" s="228"/>
      <c r="AK955" s="228"/>
      <c r="AL955" s="228"/>
      <c r="AM955" s="228"/>
      <c r="AN955" s="228"/>
      <c r="AO955" s="228"/>
      <c r="AP955" s="228"/>
      <c r="AQ955" s="228"/>
      <c r="AR955" s="228"/>
      <c r="AS955" s="228"/>
      <c r="AT955" s="228"/>
      <c r="AU955" s="228"/>
      <c r="AV955" s="228"/>
      <c r="AW955" s="228"/>
      <c r="AX955" s="228"/>
      <c r="AY955" s="228"/>
      <c r="AZ955" s="228"/>
      <c r="BA955" s="228"/>
      <c r="BB955" s="228"/>
      <c r="BC955" s="228"/>
      <c r="BD955" s="228"/>
      <c r="BE955" s="228"/>
      <c r="BF955" s="228"/>
      <c r="BG955" s="228"/>
      <c r="BH955" s="228"/>
      <c r="BI955" s="228"/>
      <c r="BJ955" s="228"/>
      <c r="BK955" s="228"/>
      <c r="BL955" s="228"/>
      <c r="BM955" s="229">
        <v>16</v>
      </c>
    </row>
    <row r="956" spans="1:65">
      <c r="A956" s="30"/>
      <c r="B956" s="19">
        <v>1</v>
      </c>
      <c r="C956" s="9">
        <v>4</v>
      </c>
      <c r="D956" s="230">
        <v>14.47</v>
      </c>
      <c r="E956" s="230">
        <v>14.57</v>
      </c>
      <c r="F956" s="230">
        <v>15.639999999999999</v>
      </c>
      <c r="G956" s="242">
        <v>17.75</v>
      </c>
      <c r="H956" s="230">
        <v>15.1</v>
      </c>
      <c r="I956" s="230">
        <v>15.299999999999999</v>
      </c>
      <c r="J956" s="230">
        <v>14.925280974009551</v>
      </c>
      <c r="K956" s="230">
        <v>15.720000000000002</v>
      </c>
      <c r="L956" s="230">
        <v>16.149999999999999</v>
      </c>
      <c r="M956" s="242">
        <v>19</v>
      </c>
      <c r="N956" s="230">
        <v>15.2</v>
      </c>
      <c r="O956" s="242">
        <v>13</v>
      </c>
      <c r="P956" s="230">
        <v>16.55</v>
      </c>
      <c r="Q956" s="230">
        <v>15.270000000000001</v>
      </c>
      <c r="R956" s="227"/>
      <c r="S956" s="228"/>
      <c r="T956" s="228"/>
      <c r="U956" s="228"/>
      <c r="V956" s="228"/>
      <c r="W956" s="228"/>
      <c r="X956" s="228"/>
      <c r="Y956" s="228"/>
      <c r="Z956" s="228"/>
      <c r="AA956" s="228"/>
      <c r="AB956" s="228"/>
      <c r="AC956" s="228"/>
      <c r="AD956" s="228"/>
      <c r="AE956" s="228"/>
      <c r="AF956" s="228"/>
      <c r="AG956" s="228"/>
      <c r="AH956" s="228"/>
      <c r="AI956" s="228"/>
      <c r="AJ956" s="228"/>
      <c r="AK956" s="228"/>
      <c r="AL956" s="228"/>
      <c r="AM956" s="228"/>
      <c r="AN956" s="228"/>
      <c r="AO956" s="228"/>
      <c r="AP956" s="228"/>
      <c r="AQ956" s="228"/>
      <c r="AR956" s="228"/>
      <c r="AS956" s="228"/>
      <c r="AT956" s="228"/>
      <c r="AU956" s="228"/>
      <c r="AV956" s="228"/>
      <c r="AW956" s="228"/>
      <c r="AX956" s="228"/>
      <c r="AY956" s="228"/>
      <c r="AZ956" s="228"/>
      <c r="BA956" s="228"/>
      <c r="BB956" s="228"/>
      <c r="BC956" s="228"/>
      <c r="BD956" s="228"/>
      <c r="BE956" s="228"/>
      <c r="BF956" s="228"/>
      <c r="BG956" s="228"/>
      <c r="BH956" s="228"/>
      <c r="BI956" s="228"/>
      <c r="BJ956" s="228"/>
      <c r="BK956" s="228"/>
      <c r="BL956" s="228"/>
      <c r="BM956" s="229">
        <v>15.38346301797305</v>
      </c>
    </row>
    <row r="957" spans="1:65">
      <c r="A957" s="30"/>
      <c r="B957" s="19">
        <v>1</v>
      </c>
      <c r="C957" s="9">
        <v>5</v>
      </c>
      <c r="D957" s="230">
        <v>14.31</v>
      </c>
      <c r="E957" s="230">
        <v>14.67</v>
      </c>
      <c r="F957" s="230">
        <v>15.92</v>
      </c>
      <c r="G957" s="242">
        <v>17.399999999999999</v>
      </c>
      <c r="H957" s="230">
        <v>15</v>
      </c>
      <c r="I957" s="230">
        <v>14.9</v>
      </c>
      <c r="J957" s="230">
        <v>15.3572721956322</v>
      </c>
      <c r="K957" s="230">
        <v>15.540000000000001</v>
      </c>
      <c r="L957" s="230">
        <v>15.7</v>
      </c>
      <c r="M957" s="242">
        <v>19</v>
      </c>
      <c r="N957" s="230">
        <v>15.1</v>
      </c>
      <c r="O957" s="242">
        <v>13.5</v>
      </c>
      <c r="P957" s="230">
        <v>16.73</v>
      </c>
      <c r="Q957" s="230">
        <v>15.63</v>
      </c>
      <c r="R957" s="227"/>
      <c r="S957" s="228"/>
      <c r="T957" s="228"/>
      <c r="U957" s="228"/>
      <c r="V957" s="228"/>
      <c r="W957" s="228"/>
      <c r="X957" s="228"/>
      <c r="Y957" s="228"/>
      <c r="Z957" s="228"/>
      <c r="AA957" s="228"/>
      <c r="AB957" s="228"/>
      <c r="AC957" s="228"/>
      <c r="AD957" s="228"/>
      <c r="AE957" s="228"/>
      <c r="AF957" s="228"/>
      <c r="AG957" s="228"/>
      <c r="AH957" s="228"/>
      <c r="AI957" s="228"/>
      <c r="AJ957" s="228"/>
      <c r="AK957" s="228"/>
      <c r="AL957" s="228"/>
      <c r="AM957" s="228"/>
      <c r="AN957" s="228"/>
      <c r="AO957" s="228"/>
      <c r="AP957" s="228"/>
      <c r="AQ957" s="228"/>
      <c r="AR957" s="228"/>
      <c r="AS957" s="228"/>
      <c r="AT957" s="228"/>
      <c r="AU957" s="228"/>
      <c r="AV957" s="228"/>
      <c r="AW957" s="228"/>
      <c r="AX957" s="228"/>
      <c r="AY957" s="228"/>
      <c r="AZ957" s="228"/>
      <c r="BA957" s="228"/>
      <c r="BB957" s="228"/>
      <c r="BC957" s="228"/>
      <c r="BD957" s="228"/>
      <c r="BE957" s="228"/>
      <c r="BF957" s="228"/>
      <c r="BG957" s="228"/>
      <c r="BH957" s="228"/>
      <c r="BI957" s="228"/>
      <c r="BJ957" s="228"/>
      <c r="BK957" s="228"/>
      <c r="BL957" s="228"/>
      <c r="BM957" s="229">
        <v>118</v>
      </c>
    </row>
    <row r="958" spans="1:65">
      <c r="A958" s="30"/>
      <c r="B958" s="19">
        <v>1</v>
      </c>
      <c r="C958" s="9">
        <v>6</v>
      </c>
      <c r="D958" s="230">
        <v>14.27</v>
      </c>
      <c r="E958" s="230">
        <v>14.3</v>
      </c>
      <c r="F958" s="230">
        <v>15.62</v>
      </c>
      <c r="G958" s="242">
        <v>17.7</v>
      </c>
      <c r="H958" s="230">
        <v>15.1</v>
      </c>
      <c r="I958" s="230">
        <v>15.299999999999999</v>
      </c>
      <c r="J958" s="230">
        <v>15.356929414923373</v>
      </c>
      <c r="K958" s="230">
        <v>15.67</v>
      </c>
      <c r="L958" s="230">
        <v>15.65</v>
      </c>
      <c r="M958" s="242">
        <v>19</v>
      </c>
      <c r="N958" s="230">
        <v>15.6</v>
      </c>
      <c r="O958" s="242">
        <v>13.7</v>
      </c>
      <c r="P958" s="230">
        <v>16.32</v>
      </c>
      <c r="Q958" s="230">
        <v>15.860000000000001</v>
      </c>
      <c r="R958" s="227"/>
      <c r="S958" s="228"/>
      <c r="T958" s="228"/>
      <c r="U958" s="228"/>
      <c r="V958" s="228"/>
      <c r="W958" s="228"/>
      <c r="X958" s="228"/>
      <c r="Y958" s="228"/>
      <c r="Z958" s="228"/>
      <c r="AA958" s="228"/>
      <c r="AB958" s="228"/>
      <c r="AC958" s="228"/>
      <c r="AD958" s="228"/>
      <c r="AE958" s="228"/>
      <c r="AF958" s="228"/>
      <c r="AG958" s="228"/>
      <c r="AH958" s="228"/>
      <c r="AI958" s="228"/>
      <c r="AJ958" s="228"/>
      <c r="AK958" s="228"/>
      <c r="AL958" s="228"/>
      <c r="AM958" s="228"/>
      <c r="AN958" s="228"/>
      <c r="AO958" s="228"/>
      <c r="AP958" s="228"/>
      <c r="AQ958" s="228"/>
      <c r="AR958" s="228"/>
      <c r="AS958" s="228"/>
      <c r="AT958" s="228"/>
      <c r="AU958" s="228"/>
      <c r="AV958" s="228"/>
      <c r="AW958" s="228"/>
      <c r="AX958" s="228"/>
      <c r="AY958" s="228"/>
      <c r="AZ958" s="228"/>
      <c r="BA958" s="228"/>
      <c r="BB958" s="228"/>
      <c r="BC958" s="228"/>
      <c r="BD958" s="228"/>
      <c r="BE958" s="228"/>
      <c r="BF958" s="228"/>
      <c r="BG958" s="228"/>
      <c r="BH958" s="228"/>
      <c r="BI958" s="228"/>
      <c r="BJ958" s="228"/>
      <c r="BK958" s="228"/>
      <c r="BL958" s="228"/>
      <c r="BM958" s="231"/>
    </row>
    <row r="959" spans="1:65">
      <c r="A959" s="30"/>
      <c r="B959" s="20" t="s">
        <v>258</v>
      </c>
      <c r="C959" s="12"/>
      <c r="D959" s="232">
        <v>14.234999999999999</v>
      </c>
      <c r="E959" s="232">
        <v>14.354999999999999</v>
      </c>
      <c r="F959" s="232">
        <v>15.695</v>
      </c>
      <c r="G959" s="232">
        <v>17.441666666666666</v>
      </c>
      <c r="H959" s="232">
        <v>15.016666666666666</v>
      </c>
      <c r="I959" s="232">
        <v>15.516666666666666</v>
      </c>
      <c r="J959" s="232">
        <v>15.358093197703555</v>
      </c>
      <c r="K959" s="232">
        <v>15.523333333333335</v>
      </c>
      <c r="L959" s="232">
        <v>15.799999999999999</v>
      </c>
      <c r="M959" s="232">
        <v>19</v>
      </c>
      <c r="N959" s="232">
        <v>15.433333333333332</v>
      </c>
      <c r="O959" s="232">
        <v>13.350000000000001</v>
      </c>
      <c r="P959" s="232">
        <v>16.685000000000002</v>
      </c>
      <c r="Q959" s="232">
        <v>15.600000000000001</v>
      </c>
      <c r="R959" s="227"/>
      <c r="S959" s="228"/>
      <c r="T959" s="228"/>
      <c r="U959" s="228"/>
      <c r="V959" s="228"/>
      <c r="W959" s="228"/>
      <c r="X959" s="228"/>
      <c r="Y959" s="228"/>
      <c r="Z959" s="228"/>
      <c r="AA959" s="228"/>
      <c r="AB959" s="228"/>
      <c r="AC959" s="228"/>
      <c r="AD959" s="228"/>
      <c r="AE959" s="228"/>
      <c r="AF959" s="228"/>
      <c r="AG959" s="228"/>
      <c r="AH959" s="228"/>
      <c r="AI959" s="228"/>
      <c r="AJ959" s="228"/>
      <c r="AK959" s="228"/>
      <c r="AL959" s="228"/>
      <c r="AM959" s="228"/>
      <c r="AN959" s="228"/>
      <c r="AO959" s="228"/>
      <c r="AP959" s="228"/>
      <c r="AQ959" s="228"/>
      <c r="AR959" s="228"/>
      <c r="AS959" s="228"/>
      <c r="AT959" s="228"/>
      <c r="AU959" s="228"/>
      <c r="AV959" s="228"/>
      <c r="AW959" s="228"/>
      <c r="AX959" s="228"/>
      <c r="AY959" s="228"/>
      <c r="AZ959" s="228"/>
      <c r="BA959" s="228"/>
      <c r="BB959" s="228"/>
      <c r="BC959" s="228"/>
      <c r="BD959" s="228"/>
      <c r="BE959" s="228"/>
      <c r="BF959" s="228"/>
      <c r="BG959" s="228"/>
      <c r="BH959" s="228"/>
      <c r="BI959" s="228"/>
      <c r="BJ959" s="228"/>
      <c r="BK959" s="228"/>
      <c r="BL959" s="228"/>
      <c r="BM959" s="231"/>
    </row>
    <row r="960" spans="1:65">
      <c r="A960" s="30"/>
      <c r="B960" s="3" t="s">
        <v>259</v>
      </c>
      <c r="C960" s="29"/>
      <c r="D960" s="230">
        <v>14.27</v>
      </c>
      <c r="E960" s="230">
        <v>14.39</v>
      </c>
      <c r="F960" s="230">
        <v>15.649999999999999</v>
      </c>
      <c r="G960" s="230">
        <v>17.350000000000001</v>
      </c>
      <c r="H960" s="230">
        <v>15</v>
      </c>
      <c r="I960" s="230">
        <v>15.45</v>
      </c>
      <c r="J960" s="230">
        <v>15.357100805277787</v>
      </c>
      <c r="K960" s="230">
        <v>15.555000000000001</v>
      </c>
      <c r="L960" s="230">
        <v>15.7</v>
      </c>
      <c r="M960" s="230">
        <v>19</v>
      </c>
      <c r="N960" s="230">
        <v>15.45</v>
      </c>
      <c r="O960" s="230">
        <v>13.45</v>
      </c>
      <c r="P960" s="230">
        <v>16.64</v>
      </c>
      <c r="Q960" s="230">
        <v>15.655000000000001</v>
      </c>
      <c r="R960" s="227"/>
      <c r="S960" s="228"/>
      <c r="T960" s="228"/>
      <c r="U960" s="228"/>
      <c r="V960" s="228"/>
      <c r="W960" s="228"/>
      <c r="X960" s="228"/>
      <c r="Y960" s="228"/>
      <c r="Z960" s="228"/>
      <c r="AA960" s="228"/>
      <c r="AB960" s="228"/>
      <c r="AC960" s="228"/>
      <c r="AD960" s="228"/>
      <c r="AE960" s="228"/>
      <c r="AF960" s="228"/>
      <c r="AG960" s="228"/>
      <c r="AH960" s="228"/>
      <c r="AI960" s="228"/>
      <c r="AJ960" s="228"/>
      <c r="AK960" s="228"/>
      <c r="AL960" s="228"/>
      <c r="AM960" s="228"/>
      <c r="AN960" s="228"/>
      <c r="AO960" s="228"/>
      <c r="AP960" s="228"/>
      <c r="AQ960" s="228"/>
      <c r="AR960" s="228"/>
      <c r="AS960" s="228"/>
      <c r="AT960" s="228"/>
      <c r="AU960" s="228"/>
      <c r="AV960" s="228"/>
      <c r="AW960" s="228"/>
      <c r="AX960" s="228"/>
      <c r="AY960" s="228"/>
      <c r="AZ960" s="228"/>
      <c r="BA960" s="228"/>
      <c r="BB960" s="228"/>
      <c r="BC960" s="228"/>
      <c r="BD960" s="228"/>
      <c r="BE960" s="228"/>
      <c r="BF960" s="228"/>
      <c r="BG960" s="228"/>
      <c r="BH960" s="228"/>
      <c r="BI960" s="228"/>
      <c r="BJ960" s="228"/>
      <c r="BK960" s="228"/>
      <c r="BL960" s="228"/>
      <c r="BM960" s="231"/>
    </row>
    <row r="961" spans="1:65">
      <c r="A961" s="30"/>
      <c r="B961" s="3" t="s">
        <v>260</v>
      </c>
      <c r="C961" s="29"/>
      <c r="D961" s="24">
        <v>0.16465114636709965</v>
      </c>
      <c r="E961" s="24">
        <v>0.26326792436603458</v>
      </c>
      <c r="F961" s="24">
        <v>0.14855975228843182</v>
      </c>
      <c r="G961" s="24">
        <v>0.226752434753558</v>
      </c>
      <c r="H961" s="24">
        <v>7.5277265270907834E-2</v>
      </c>
      <c r="I961" s="24">
        <v>0.44007575105505087</v>
      </c>
      <c r="J961" s="24">
        <v>0.24587788806561875</v>
      </c>
      <c r="K961" s="24">
        <v>0.17154202594894105</v>
      </c>
      <c r="L961" s="24">
        <v>0.22135943621178625</v>
      </c>
      <c r="M961" s="24">
        <v>0</v>
      </c>
      <c r="N961" s="24">
        <v>0.27325202042558971</v>
      </c>
      <c r="O961" s="24">
        <v>0.32710854467592221</v>
      </c>
      <c r="P961" s="24">
        <v>0.34864021569520653</v>
      </c>
      <c r="Q961" s="24">
        <v>0.31266595593380503</v>
      </c>
      <c r="R961" s="155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3" t="s">
        <v>86</v>
      </c>
      <c r="C962" s="29"/>
      <c r="D962" s="13">
        <v>1.156664182417279E-2</v>
      </c>
      <c r="E962" s="13">
        <v>1.8339806643401922E-2</v>
      </c>
      <c r="F962" s="13">
        <v>9.4654190690303796E-3</v>
      </c>
      <c r="G962" s="13">
        <v>1.3000617377174849E-2</v>
      </c>
      <c r="H962" s="13">
        <v>5.012914446453352E-3</v>
      </c>
      <c r="I962" s="13">
        <v>2.8361487715685342E-2</v>
      </c>
      <c r="J962" s="13">
        <v>1.6009662456168975E-2</v>
      </c>
      <c r="K962" s="13">
        <v>1.1050592180520144E-2</v>
      </c>
      <c r="L962" s="13">
        <v>1.4010090899480142E-2</v>
      </c>
      <c r="M962" s="13">
        <v>0</v>
      </c>
      <c r="N962" s="13">
        <v>1.7705314498418341E-2</v>
      </c>
      <c r="O962" s="13">
        <v>2.4502512709806905E-2</v>
      </c>
      <c r="P962" s="13">
        <v>2.089542797094435E-2</v>
      </c>
      <c r="Q962" s="13">
        <v>2.0042689482936218E-2</v>
      </c>
      <c r="R962" s="155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3" t="s">
        <v>261</v>
      </c>
      <c r="C963" s="29"/>
      <c r="D963" s="13">
        <v>-7.4655688165353951E-2</v>
      </c>
      <c r="E963" s="13">
        <v>-6.6855103871700461E-2</v>
      </c>
      <c r="F963" s="13">
        <v>2.0251420740763804E-2</v>
      </c>
      <c r="G963" s="13">
        <v>0.13379325879283122</v>
      </c>
      <c r="H963" s="13">
        <v>-2.3843548808083259E-2</v>
      </c>
      <c r="I963" s="13">
        <v>8.6588857488063553E-3</v>
      </c>
      <c r="J963" s="13">
        <v>-1.6491618460585666E-3</v>
      </c>
      <c r="K963" s="13">
        <v>9.0922515428983885E-3</v>
      </c>
      <c r="L963" s="13">
        <v>2.7076931997710441E-2</v>
      </c>
      <c r="M963" s="13">
        <v>0.2350925131618038</v>
      </c>
      <c r="N963" s="13">
        <v>3.2418133226579382E-3</v>
      </c>
      <c r="O963" s="13">
        <v>-0.13218499733104827</v>
      </c>
      <c r="P963" s="13">
        <v>8.4606241163405205E-2</v>
      </c>
      <c r="Q963" s="13">
        <v>1.4075958174954772E-2</v>
      </c>
      <c r="R963" s="155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46" t="s">
        <v>262</v>
      </c>
      <c r="C964" s="47"/>
      <c r="D964" s="45">
        <v>2.21</v>
      </c>
      <c r="E964" s="45">
        <v>2.0099999999999998</v>
      </c>
      <c r="F964" s="45">
        <v>0.3</v>
      </c>
      <c r="G964" s="45">
        <v>3.31</v>
      </c>
      <c r="H964" s="45">
        <v>0.87</v>
      </c>
      <c r="I964" s="45">
        <v>0.01</v>
      </c>
      <c r="J964" s="45">
        <v>0.28000000000000003</v>
      </c>
      <c r="K964" s="45">
        <v>0.01</v>
      </c>
      <c r="L964" s="45">
        <v>0.48</v>
      </c>
      <c r="M964" s="45">
        <v>5.99</v>
      </c>
      <c r="N964" s="45">
        <v>0.15</v>
      </c>
      <c r="O964" s="45">
        <v>3.74</v>
      </c>
      <c r="P964" s="45">
        <v>2.0099999999999998</v>
      </c>
      <c r="Q964" s="45">
        <v>0.14000000000000001</v>
      </c>
      <c r="R964" s="155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1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BM965" s="55"/>
    </row>
    <row r="966" spans="1:65" ht="15">
      <c r="B966" s="8" t="s">
        <v>546</v>
      </c>
      <c r="BM966" s="28" t="s">
        <v>66</v>
      </c>
    </row>
    <row r="967" spans="1:65" ht="15">
      <c r="A967" s="25" t="s">
        <v>30</v>
      </c>
      <c r="B967" s="18" t="s">
        <v>110</v>
      </c>
      <c r="C967" s="15" t="s">
        <v>111</v>
      </c>
      <c r="D967" s="16" t="s">
        <v>225</v>
      </c>
      <c r="E967" s="17" t="s">
        <v>225</v>
      </c>
      <c r="F967" s="17" t="s">
        <v>225</v>
      </c>
      <c r="G967" s="17" t="s">
        <v>225</v>
      </c>
      <c r="H967" s="17" t="s">
        <v>225</v>
      </c>
      <c r="I967" s="17" t="s">
        <v>225</v>
      </c>
      <c r="J967" s="17" t="s">
        <v>225</v>
      </c>
      <c r="K967" s="17" t="s">
        <v>225</v>
      </c>
      <c r="L967" s="17" t="s">
        <v>225</v>
      </c>
      <c r="M967" s="17" t="s">
        <v>225</v>
      </c>
      <c r="N967" s="17" t="s">
        <v>225</v>
      </c>
      <c r="O967" s="17" t="s">
        <v>225</v>
      </c>
      <c r="P967" s="17" t="s">
        <v>225</v>
      </c>
      <c r="Q967" s="17" t="s">
        <v>225</v>
      </c>
      <c r="R967" s="17" t="s">
        <v>225</v>
      </c>
      <c r="S967" s="17" t="s">
        <v>225</v>
      </c>
      <c r="T967" s="17" t="s">
        <v>225</v>
      </c>
      <c r="U967" s="155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1</v>
      </c>
    </row>
    <row r="968" spans="1:65">
      <c r="A968" s="30"/>
      <c r="B968" s="19" t="s">
        <v>226</v>
      </c>
      <c r="C968" s="9" t="s">
        <v>226</v>
      </c>
      <c r="D968" s="153" t="s">
        <v>228</v>
      </c>
      <c r="E968" s="154" t="s">
        <v>229</v>
      </c>
      <c r="F968" s="154" t="s">
        <v>231</v>
      </c>
      <c r="G968" s="154" t="s">
        <v>232</v>
      </c>
      <c r="H968" s="154" t="s">
        <v>233</v>
      </c>
      <c r="I968" s="154" t="s">
        <v>234</v>
      </c>
      <c r="J968" s="154" t="s">
        <v>235</v>
      </c>
      <c r="K968" s="154" t="s">
        <v>236</v>
      </c>
      <c r="L968" s="154" t="s">
        <v>238</v>
      </c>
      <c r="M968" s="154" t="s">
        <v>239</v>
      </c>
      <c r="N968" s="154" t="s">
        <v>241</v>
      </c>
      <c r="O968" s="154" t="s">
        <v>242</v>
      </c>
      <c r="P968" s="154" t="s">
        <v>243</v>
      </c>
      <c r="Q968" s="154" t="s">
        <v>244</v>
      </c>
      <c r="R968" s="154" t="s">
        <v>247</v>
      </c>
      <c r="S968" s="154" t="s">
        <v>249</v>
      </c>
      <c r="T968" s="154" t="s">
        <v>250</v>
      </c>
      <c r="U968" s="155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 t="s">
        <v>3</v>
      </c>
    </row>
    <row r="969" spans="1:65">
      <c r="A969" s="30"/>
      <c r="B969" s="19"/>
      <c r="C969" s="9"/>
      <c r="D969" s="10" t="s">
        <v>266</v>
      </c>
      <c r="E969" s="11" t="s">
        <v>287</v>
      </c>
      <c r="F969" s="11" t="s">
        <v>266</v>
      </c>
      <c r="G969" s="11" t="s">
        <v>286</v>
      </c>
      <c r="H969" s="11" t="s">
        <v>266</v>
      </c>
      <c r="I969" s="11" t="s">
        <v>286</v>
      </c>
      <c r="J969" s="11" t="s">
        <v>286</v>
      </c>
      <c r="K969" s="11" t="s">
        <v>266</v>
      </c>
      <c r="L969" s="11" t="s">
        <v>287</v>
      </c>
      <c r="M969" s="11" t="s">
        <v>266</v>
      </c>
      <c r="N969" s="11" t="s">
        <v>266</v>
      </c>
      <c r="O969" s="11" t="s">
        <v>266</v>
      </c>
      <c r="P969" s="11" t="s">
        <v>287</v>
      </c>
      <c r="Q969" s="11" t="s">
        <v>287</v>
      </c>
      <c r="R969" s="11" t="s">
        <v>287</v>
      </c>
      <c r="S969" s="11" t="s">
        <v>266</v>
      </c>
      <c r="T969" s="11" t="s">
        <v>287</v>
      </c>
      <c r="U969" s="155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2</v>
      </c>
    </row>
    <row r="970" spans="1:65">
      <c r="A970" s="30"/>
      <c r="B970" s="19"/>
      <c r="C970" s="9"/>
      <c r="D970" s="26" t="s">
        <v>289</v>
      </c>
      <c r="E970" s="26" t="s">
        <v>290</v>
      </c>
      <c r="F970" s="26" t="s">
        <v>290</v>
      </c>
      <c r="G970" s="26" t="s">
        <v>293</v>
      </c>
      <c r="H970" s="26" t="s">
        <v>291</v>
      </c>
      <c r="I970" s="26" t="s">
        <v>293</v>
      </c>
      <c r="J970" s="26" t="s">
        <v>293</v>
      </c>
      <c r="K970" s="26" t="s">
        <v>117</v>
      </c>
      <c r="L970" s="26" t="s">
        <v>291</v>
      </c>
      <c r="M970" s="26" t="s">
        <v>289</v>
      </c>
      <c r="N970" s="26" t="s">
        <v>291</v>
      </c>
      <c r="O970" s="26" t="s">
        <v>291</v>
      </c>
      <c r="P970" s="26" t="s">
        <v>293</v>
      </c>
      <c r="Q970" s="26" t="s">
        <v>290</v>
      </c>
      <c r="R970" s="26" t="s">
        <v>290</v>
      </c>
      <c r="S970" s="26" t="s">
        <v>293</v>
      </c>
      <c r="T970" s="26" t="s">
        <v>289</v>
      </c>
      <c r="U970" s="155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3</v>
      </c>
    </row>
    <row r="971" spans="1:65">
      <c r="A971" s="30"/>
      <c r="B971" s="18">
        <v>1</v>
      </c>
      <c r="C971" s="14">
        <v>1</v>
      </c>
      <c r="D971" s="22">
        <v>8</v>
      </c>
      <c r="E971" s="22">
        <v>6.3</v>
      </c>
      <c r="F971" s="22">
        <v>6.93</v>
      </c>
      <c r="G971" s="150" t="s">
        <v>95</v>
      </c>
      <c r="H971" s="22">
        <v>7.4</v>
      </c>
      <c r="I971" s="150" t="s">
        <v>95</v>
      </c>
      <c r="J971" s="150" t="s">
        <v>95</v>
      </c>
      <c r="K971" s="22">
        <v>7.44</v>
      </c>
      <c r="L971" s="22">
        <v>7.2</v>
      </c>
      <c r="M971" s="22">
        <v>7.0757721720192217</v>
      </c>
      <c r="N971" s="22">
        <v>6.8</v>
      </c>
      <c r="O971" s="22">
        <v>6.62</v>
      </c>
      <c r="P971" s="150">
        <v>8.26</v>
      </c>
      <c r="Q971" s="22">
        <v>6.4</v>
      </c>
      <c r="R971" s="22">
        <v>7.5</v>
      </c>
      <c r="S971" s="150">
        <v>8.18</v>
      </c>
      <c r="T971" s="22">
        <v>6.39</v>
      </c>
      <c r="U971" s="155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</v>
      </c>
    </row>
    <row r="972" spans="1:65">
      <c r="A972" s="30"/>
      <c r="B972" s="19">
        <v>1</v>
      </c>
      <c r="C972" s="9">
        <v>2</v>
      </c>
      <c r="D972" s="11">
        <v>8</v>
      </c>
      <c r="E972" s="11">
        <v>6.2</v>
      </c>
      <c r="F972" s="11">
        <v>7.09</v>
      </c>
      <c r="G972" s="151" t="s">
        <v>95</v>
      </c>
      <c r="H972" s="11">
        <v>7.7000000000000011</v>
      </c>
      <c r="I972" s="151" t="s">
        <v>95</v>
      </c>
      <c r="J972" s="151" t="s">
        <v>95</v>
      </c>
      <c r="K972" s="11">
        <v>7.56</v>
      </c>
      <c r="L972" s="11">
        <v>7.4</v>
      </c>
      <c r="M972" s="11">
        <v>6.8239572258262582</v>
      </c>
      <c r="N972" s="11">
        <v>7.1</v>
      </c>
      <c r="O972" s="11">
        <v>6.45</v>
      </c>
      <c r="P972" s="151">
        <v>8.2899999999999991</v>
      </c>
      <c r="Q972" s="11">
        <v>6.2</v>
      </c>
      <c r="R972" s="11">
        <v>7.4</v>
      </c>
      <c r="S972" s="151">
        <v>8.42</v>
      </c>
      <c r="T972" s="11">
        <v>6.9</v>
      </c>
      <c r="U972" s="155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21</v>
      </c>
    </row>
    <row r="973" spans="1:65">
      <c r="A973" s="30"/>
      <c r="B973" s="19">
        <v>1</v>
      </c>
      <c r="C973" s="9">
        <v>3</v>
      </c>
      <c r="D973" s="11">
        <v>7.8</v>
      </c>
      <c r="E973" s="11">
        <v>6.4</v>
      </c>
      <c r="F973" s="11">
        <v>6.94</v>
      </c>
      <c r="G973" s="151" t="s">
        <v>95</v>
      </c>
      <c r="H973" s="11">
        <v>7.1</v>
      </c>
      <c r="I973" s="151" t="s">
        <v>95</v>
      </c>
      <c r="J973" s="151" t="s">
        <v>95</v>
      </c>
      <c r="K973" s="11">
        <v>7.12</v>
      </c>
      <c r="L973" s="11">
        <v>7.5</v>
      </c>
      <c r="M973" s="11">
        <v>6.928121674677068</v>
      </c>
      <c r="N973" s="11">
        <v>6.9</v>
      </c>
      <c r="O973" s="11">
        <v>6.56</v>
      </c>
      <c r="P973" s="151">
        <v>8.42</v>
      </c>
      <c r="Q973" s="11">
        <v>6.3</v>
      </c>
      <c r="R973" s="11">
        <v>7.2</v>
      </c>
      <c r="S973" s="151">
        <v>8.34</v>
      </c>
      <c r="T973" s="11">
        <v>7</v>
      </c>
      <c r="U973" s="155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16</v>
      </c>
    </row>
    <row r="974" spans="1:65">
      <c r="A974" s="30"/>
      <c r="B974" s="19">
        <v>1</v>
      </c>
      <c r="C974" s="9">
        <v>4</v>
      </c>
      <c r="D974" s="11">
        <v>7.9</v>
      </c>
      <c r="E974" s="11">
        <v>6.3</v>
      </c>
      <c r="F974" s="11">
        <v>6.97</v>
      </c>
      <c r="G974" s="151" t="s">
        <v>95</v>
      </c>
      <c r="H974" s="11">
        <v>7.6</v>
      </c>
      <c r="I974" s="151" t="s">
        <v>95</v>
      </c>
      <c r="J974" s="151" t="s">
        <v>95</v>
      </c>
      <c r="K974" s="11">
        <v>7.39</v>
      </c>
      <c r="L974" s="11">
        <v>7.1</v>
      </c>
      <c r="M974" s="11">
        <v>7.1030472039029613</v>
      </c>
      <c r="N974" s="11">
        <v>6.9</v>
      </c>
      <c r="O974" s="11">
        <v>6.48</v>
      </c>
      <c r="P974" s="151">
        <v>8.4600000000000009</v>
      </c>
      <c r="Q974" s="11">
        <v>6.3</v>
      </c>
      <c r="R974" s="11">
        <v>7.5</v>
      </c>
      <c r="S974" s="151">
        <v>8.33</v>
      </c>
      <c r="T974" s="11">
        <v>7.13</v>
      </c>
      <c r="U974" s="155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7.0103404784870724</v>
      </c>
    </row>
    <row r="975" spans="1:65">
      <c r="A975" s="30"/>
      <c r="B975" s="19">
        <v>1</v>
      </c>
      <c r="C975" s="9">
        <v>5</v>
      </c>
      <c r="D975" s="156">
        <v>8.4</v>
      </c>
      <c r="E975" s="11">
        <v>6.1</v>
      </c>
      <c r="F975" s="11">
        <v>7.09</v>
      </c>
      <c r="G975" s="151" t="s">
        <v>95</v>
      </c>
      <c r="H975" s="11">
        <v>7.2</v>
      </c>
      <c r="I975" s="151" t="s">
        <v>95</v>
      </c>
      <c r="J975" s="151" t="s">
        <v>95</v>
      </c>
      <c r="K975" s="11">
        <v>7.29</v>
      </c>
      <c r="L975" s="11">
        <v>7</v>
      </c>
      <c r="M975" s="11">
        <v>6.9650193706173766</v>
      </c>
      <c r="N975" s="11">
        <v>6.6</v>
      </c>
      <c r="O975" s="11">
        <v>6.26</v>
      </c>
      <c r="P975" s="151">
        <v>8.2100000000000009</v>
      </c>
      <c r="Q975" s="11">
        <v>6.3</v>
      </c>
      <c r="R975" s="11">
        <v>7.5</v>
      </c>
      <c r="S975" s="151">
        <v>8.2899999999999991</v>
      </c>
      <c r="T975" s="11">
        <v>7.02</v>
      </c>
      <c r="U975" s="155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119</v>
      </c>
    </row>
    <row r="976" spans="1:65">
      <c r="A976" s="30"/>
      <c r="B976" s="19">
        <v>1</v>
      </c>
      <c r="C976" s="9">
        <v>6</v>
      </c>
      <c r="D976" s="11">
        <v>8</v>
      </c>
      <c r="E976" s="11">
        <v>6.1</v>
      </c>
      <c r="F976" s="11">
        <v>6.99</v>
      </c>
      <c r="G976" s="151" t="s">
        <v>95</v>
      </c>
      <c r="H976" s="11">
        <v>7.5</v>
      </c>
      <c r="I976" s="151" t="s">
        <v>95</v>
      </c>
      <c r="J976" s="151" t="s">
        <v>95</v>
      </c>
      <c r="K976" s="11">
        <v>7.22</v>
      </c>
      <c r="L976" s="11">
        <v>7.1</v>
      </c>
      <c r="M976" s="11">
        <v>7.1985968040262795</v>
      </c>
      <c r="N976" s="11">
        <v>6.6</v>
      </c>
      <c r="O976" s="11">
        <v>6.31</v>
      </c>
      <c r="P976" s="151">
        <v>8.4499999999999993</v>
      </c>
      <c r="Q976" s="11">
        <v>6.4</v>
      </c>
      <c r="R976" s="11">
        <v>7.4</v>
      </c>
      <c r="S976" s="151">
        <v>8.34</v>
      </c>
      <c r="T976" s="11">
        <v>7.36</v>
      </c>
      <c r="U976" s="155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20" t="s">
        <v>258</v>
      </c>
      <c r="C977" s="12"/>
      <c r="D977" s="23">
        <v>8.0166666666666675</v>
      </c>
      <c r="E977" s="23">
        <v>6.2333333333333334</v>
      </c>
      <c r="F977" s="23">
        <v>7.001666666666666</v>
      </c>
      <c r="G977" s="23" t="s">
        <v>621</v>
      </c>
      <c r="H977" s="23">
        <v>7.4166666666666679</v>
      </c>
      <c r="I977" s="23" t="s">
        <v>621</v>
      </c>
      <c r="J977" s="23" t="s">
        <v>621</v>
      </c>
      <c r="K977" s="23">
        <v>7.3366666666666669</v>
      </c>
      <c r="L977" s="23">
        <v>7.2166666666666677</v>
      </c>
      <c r="M977" s="23">
        <v>7.0157524085115277</v>
      </c>
      <c r="N977" s="23">
        <v>6.8166666666666664</v>
      </c>
      <c r="O977" s="23">
        <v>6.4466666666666663</v>
      </c>
      <c r="P977" s="23">
        <v>8.3483333333333345</v>
      </c>
      <c r="Q977" s="23">
        <v>6.3166666666666673</v>
      </c>
      <c r="R977" s="23">
        <v>7.416666666666667</v>
      </c>
      <c r="S977" s="23">
        <v>8.3166666666666682</v>
      </c>
      <c r="T977" s="23">
        <v>6.9666666666666659</v>
      </c>
      <c r="U977" s="155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259</v>
      </c>
      <c r="C978" s="29"/>
      <c r="D978" s="11">
        <v>8</v>
      </c>
      <c r="E978" s="11">
        <v>6.25</v>
      </c>
      <c r="F978" s="11">
        <v>6.98</v>
      </c>
      <c r="G978" s="11" t="s">
        <v>621</v>
      </c>
      <c r="H978" s="11">
        <v>7.45</v>
      </c>
      <c r="I978" s="11" t="s">
        <v>621</v>
      </c>
      <c r="J978" s="11" t="s">
        <v>621</v>
      </c>
      <c r="K978" s="11">
        <v>7.34</v>
      </c>
      <c r="L978" s="11">
        <v>7.15</v>
      </c>
      <c r="M978" s="11">
        <v>7.0203957713182987</v>
      </c>
      <c r="N978" s="11">
        <v>6.85</v>
      </c>
      <c r="O978" s="11">
        <v>6.4649999999999999</v>
      </c>
      <c r="P978" s="11">
        <v>8.3550000000000004</v>
      </c>
      <c r="Q978" s="11">
        <v>6.3</v>
      </c>
      <c r="R978" s="11">
        <v>7.45</v>
      </c>
      <c r="S978" s="11">
        <v>8.3350000000000009</v>
      </c>
      <c r="T978" s="11">
        <v>7.01</v>
      </c>
      <c r="U978" s="155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260</v>
      </c>
      <c r="C979" s="29"/>
      <c r="D979" s="24">
        <v>0.20412414523193162</v>
      </c>
      <c r="E979" s="24">
        <v>0.12110601416389988</v>
      </c>
      <c r="F979" s="24">
        <v>7.1670542530851949E-2</v>
      </c>
      <c r="G979" s="24" t="s">
        <v>621</v>
      </c>
      <c r="H979" s="24">
        <v>0.23166067138525434</v>
      </c>
      <c r="I979" s="24" t="s">
        <v>621</v>
      </c>
      <c r="J979" s="24" t="s">
        <v>621</v>
      </c>
      <c r="K979" s="24">
        <v>0.15882904856060381</v>
      </c>
      <c r="L979" s="24">
        <v>0.19407902170679531</v>
      </c>
      <c r="M979" s="24">
        <v>0.13542023854115601</v>
      </c>
      <c r="N979" s="24">
        <v>0.19407902170679528</v>
      </c>
      <c r="O979" s="24">
        <v>0.13966626889362621</v>
      </c>
      <c r="P979" s="24">
        <v>0.10796604404472109</v>
      </c>
      <c r="Q979" s="24">
        <v>7.5277265270908222E-2</v>
      </c>
      <c r="R979" s="24">
        <v>0.11690451944500113</v>
      </c>
      <c r="S979" s="24">
        <v>7.9162280580252903E-2</v>
      </c>
      <c r="T979" s="24">
        <v>0.32321303604073087</v>
      </c>
      <c r="U979" s="214"/>
      <c r="V979" s="215"/>
      <c r="W979" s="215"/>
      <c r="X979" s="215"/>
      <c r="Y979" s="215"/>
      <c r="Z979" s="215"/>
      <c r="AA979" s="215"/>
      <c r="AB979" s="215"/>
      <c r="AC979" s="215"/>
      <c r="AD979" s="215"/>
      <c r="AE979" s="215"/>
      <c r="AF979" s="215"/>
      <c r="AG979" s="215"/>
      <c r="AH979" s="215"/>
      <c r="AI979" s="215"/>
      <c r="AJ979" s="215"/>
      <c r="AK979" s="215"/>
      <c r="AL979" s="215"/>
      <c r="AM979" s="215"/>
      <c r="AN979" s="215"/>
      <c r="AO979" s="215"/>
      <c r="AP979" s="215"/>
      <c r="AQ979" s="215"/>
      <c r="AR979" s="215"/>
      <c r="AS979" s="215"/>
      <c r="AT979" s="215"/>
      <c r="AU979" s="215"/>
      <c r="AV979" s="215"/>
      <c r="AW979" s="215"/>
      <c r="AX979" s="215"/>
      <c r="AY979" s="215"/>
      <c r="AZ979" s="215"/>
      <c r="BA979" s="215"/>
      <c r="BB979" s="215"/>
      <c r="BC979" s="215"/>
      <c r="BD979" s="215"/>
      <c r="BE979" s="215"/>
      <c r="BF979" s="215"/>
      <c r="BG979" s="215"/>
      <c r="BH979" s="215"/>
      <c r="BI979" s="215"/>
      <c r="BJ979" s="215"/>
      <c r="BK979" s="215"/>
      <c r="BL979" s="215"/>
      <c r="BM979" s="56"/>
    </row>
    <row r="980" spans="1:65">
      <c r="A980" s="30"/>
      <c r="B980" s="3" t="s">
        <v>86</v>
      </c>
      <c r="C980" s="29"/>
      <c r="D980" s="13">
        <v>2.5462471338702487E-2</v>
      </c>
      <c r="E980" s="13">
        <v>1.942877232575934E-2</v>
      </c>
      <c r="F980" s="13">
        <v>1.0236211739707492E-2</v>
      </c>
      <c r="G980" s="13" t="s">
        <v>621</v>
      </c>
      <c r="H980" s="13">
        <v>3.1235146703629795E-2</v>
      </c>
      <c r="I980" s="13" t="s">
        <v>621</v>
      </c>
      <c r="J980" s="13" t="s">
        <v>621</v>
      </c>
      <c r="K980" s="13">
        <v>2.1648666319028235E-2</v>
      </c>
      <c r="L980" s="13">
        <v>2.689316698015639E-2</v>
      </c>
      <c r="M980" s="13">
        <v>1.9302311520695035E-2</v>
      </c>
      <c r="N980" s="13">
        <v>2.8471250128136227E-2</v>
      </c>
      <c r="O980" s="13">
        <v>2.1664881420934781E-2</v>
      </c>
      <c r="P980" s="13">
        <v>1.29326465216276E-2</v>
      </c>
      <c r="Q980" s="13">
        <v>1.1917245161621353E-2</v>
      </c>
      <c r="R980" s="13">
        <v>1.5762407116179926E-2</v>
      </c>
      <c r="S980" s="13">
        <v>9.5185106910123714E-3</v>
      </c>
      <c r="T980" s="13">
        <v>4.6394215699626443E-2</v>
      </c>
      <c r="U980" s="155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261</v>
      </c>
      <c r="C981" s="29"/>
      <c r="D981" s="13">
        <v>0.14354883208137337</v>
      </c>
      <c r="E981" s="13">
        <v>-0.11083729064774728</v>
      </c>
      <c r="F981" s="13">
        <v>-1.2372882382851724E-3</v>
      </c>
      <c r="G981" s="13" t="s">
        <v>621</v>
      </c>
      <c r="H981" s="13">
        <v>5.7960977705220795E-2</v>
      </c>
      <c r="I981" s="13" t="s">
        <v>621</v>
      </c>
      <c r="J981" s="13" t="s">
        <v>621</v>
      </c>
      <c r="K981" s="13">
        <v>4.6549263788400186E-2</v>
      </c>
      <c r="L981" s="13">
        <v>2.9431692913169716E-2</v>
      </c>
      <c r="M981" s="13">
        <v>7.7199246471160166E-4</v>
      </c>
      <c r="N981" s="13">
        <v>-2.7626876670932221E-2</v>
      </c>
      <c r="O981" s="13">
        <v>-8.0406053536226318E-2</v>
      </c>
      <c r="P981" s="13">
        <v>0.19085989602819109</v>
      </c>
      <c r="Q981" s="13">
        <v>-9.8950088651059254E-2</v>
      </c>
      <c r="R981" s="13">
        <v>5.7960977705220573E-2</v>
      </c>
      <c r="S981" s="13">
        <v>0.18634275926944976</v>
      </c>
      <c r="T981" s="13">
        <v>-6.2299130768941335E-3</v>
      </c>
      <c r="U981" s="155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46" t="s">
        <v>262</v>
      </c>
      <c r="C982" s="47"/>
      <c r="D982" s="45">
        <v>0.67</v>
      </c>
      <c r="E982" s="45">
        <v>1.0900000000000001</v>
      </c>
      <c r="F982" s="45">
        <v>0.33</v>
      </c>
      <c r="G982" s="45">
        <v>42.31</v>
      </c>
      <c r="H982" s="45">
        <v>0.08</v>
      </c>
      <c r="I982" s="45">
        <v>42.31</v>
      </c>
      <c r="J982" s="45">
        <v>42.31</v>
      </c>
      <c r="K982" s="45">
        <v>0</v>
      </c>
      <c r="L982" s="45">
        <v>0.12</v>
      </c>
      <c r="M982" s="45">
        <v>0.32</v>
      </c>
      <c r="N982" s="45">
        <v>0.52</v>
      </c>
      <c r="O982" s="45">
        <v>0.88</v>
      </c>
      <c r="P982" s="45">
        <v>1</v>
      </c>
      <c r="Q982" s="45">
        <v>1.01</v>
      </c>
      <c r="R982" s="45">
        <v>0.08</v>
      </c>
      <c r="S982" s="45">
        <v>0.97</v>
      </c>
      <c r="T982" s="45">
        <v>0.37</v>
      </c>
      <c r="U982" s="155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B983" s="31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BM983" s="55"/>
    </row>
    <row r="984" spans="1:65" ht="15">
      <c r="B984" s="8" t="s">
        <v>547</v>
      </c>
      <c r="BM984" s="28" t="s">
        <v>66</v>
      </c>
    </row>
    <row r="985" spans="1:65" ht="15">
      <c r="A985" s="25" t="s">
        <v>62</v>
      </c>
      <c r="B985" s="18" t="s">
        <v>110</v>
      </c>
      <c r="C985" s="15" t="s">
        <v>111</v>
      </c>
      <c r="D985" s="16" t="s">
        <v>225</v>
      </c>
      <c r="E985" s="17" t="s">
        <v>225</v>
      </c>
      <c r="F985" s="17" t="s">
        <v>225</v>
      </c>
      <c r="G985" s="17" t="s">
        <v>225</v>
      </c>
      <c r="H985" s="17" t="s">
        <v>225</v>
      </c>
      <c r="I985" s="17" t="s">
        <v>225</v>
      </c>
      <c r="J985" s="17" t="s">
        <v>225</v>
      </c>
      <c r="K985" s="17" t="s">
        <v>225</v>
      </c>
      <c r="L985" s="17" t="s">
        <v>225</v>
      </c>
      <c r="M985" s="17" t="s">
        <v>225</v>
      </c>
      <c r="N985" s="17" t="s">
        <v>225</v>
      </c>
      <c r="O985" s="17" t="s">
        <v>225</v>
      </c>
      <c r="P985" s="17" t="s">
        <v>225</v>
      </c>
      <c r="Q985" s="17" t="s">
        <v>225</v>
      </c>
      <c r="R985" s="17" t="s">
        <v>225</v>
      </c>
      <c r="S985" s="17" t="s">
        <v>225</v>
      </c>
      <c r="T985" s="17" t="s">
        <v>225</v>
      </c>
      <c r="U985" s="17" t="s">
        <v>225</v>
      </c>
      <c r="V985" s="155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1</v>
      </c>
    </row>
    <row r="986" spans="1:65">
      <c r="A986" s="30"/>
      <c r="B986" s="19" t="s">
        <v>226</v>
      </c>
      <c r="C986" s="9" t="s">
        <v>226</v>
      </c>
      <c r="D986" s="153" t="s">
        <v>228</v>
      </c>
      <c r="E986" s="154" t="s">
        <v>229</v>
      </c>
      <c r="F986" s="154" t="s">
        <v>231</v>
      </c>
      <c r="G986" s="154" t="s">
        <v>232</v>
      </c>
      <c r="H986" s="154" t="s">
        <v>233</v>
      </c>
      <c r="I986" s="154" t="s">
        <v>234</v>
      </c>
      <c r="J986" s="154" t="s">
        <v>235</v>
      </c>
      <c r="K986" s="154" t="s">
        <v>236</v>
      </c>
      <c r="L986" s="154" t="s">
        <v>237</v>
      </c>
      <c r="M986" s="154" t="s">
        <v>238</v>
      </c>
      <c r="N986" s="154" t="s">
        <v>239</v>
      </c>
      <c r="O986" s="154" t="s">
        <v>241</v>
      </c>
      <c r="P986" s="154" t="s">
        <v>242</v>
      </c>
      <c r="Q986" s="154" t="s">
        <v>243</v>
      </c>
      <c r="R986" s="154" t="s">
        <v>244</v>
      </c>
      <c r="S986" s="154" t="s">
        <v>247</v>
      </c>
      <c r="T986" s="154" t="s">
        <v>249</v>
      </c>
      <c r="U986" s="154" t="s">
        <v>250</v>
      </c>
      <c r="V986" s="155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 t="s">
        <v>1</v>
      </c>
    </row>
    <row r="987" spans="1:65">
      <c r="A987" s="30"/>
      <c r="B987" s="19"/>
      <c r="C987" s="9"/>
      <c r="D987" s="10" t="s">
        <v>266</v>
      </c>
      <c r="E987" s="11" t="s">
        <v>287</v>
      </c>
      <c r="F987" s="11" t="s">
        <v>286</v>
      </c>
      <c r="G987" s="11" t="s">
        <v>286</v>
      </c>
      <c r="H987" s="11" t="s">
        <v>266</v>
      </c>
      <c r="I987" s="11" t="s">
        <v>286</v>
      </c>
      <c r="J987" s="11" t="s">
        <v>286</v>
      </c>
      <c r="K987" s="11" t="s">
        <v>266</v>
      </c>
      <c r="L987" s="11" t="s">
        <v>286</v>
      </c>
      <c r="M987" s="11" t="s">
        <v>287</v>
      </c>
      <c r="N987" s="11" t="s">
        <v>266</v>
      </c>
      <c r="O987" s="11" t="s">
        <v>266</v>
      </c>
      <c r="P987" s="11" t="s">
        <v>266</v>
      </c>
      <c r="Q987" s="11" t="s">
        <v>287</v>
      </c>
      <c r="R987" s="11" t="s">
        <v>287</v>
      </c>
      <c r="S987" s="11" t="s">
        <v>287</v>
      </c>
      <c r="T987" s="11" t="s">
        <v>286</v>
      </c>
      <c r="U987" s="11" t="s">
        <v>287</v>
      </c>
      <c r="V987" s="155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3</v>
      </c>
    </row>
    <row r="988" spans="1:65">
      <c r="A988" s="30"/>
      <c r="B988" s="19"/>
      <c r="C988" s="9"/>
      <c r="D988" s="26" t="s">
        <v>289</v>
      </c>
      <c r="E988" s="26" t="s">
        <v>290</v>
      </c>
      <c r="F988" s="26" t="s">
        <v>290</v>
      </c>
      <c r="G988" s="26" t="s">
        <v>293</v>
      </c>
      <c r="H988" s="26" t="s">
        <v>291</v>
      </c>
      <c r="I988" s="26" t="s">
        <v>293</v>
      </c>
      <c r="J988" s="26" t="s">
        <v>293</v>
      </c>
      <c r="K988" s="26" t="s">
        <v>117</v>
      </c>
      <c r="L988" s="26" t="s">
        <v>290</v>
      </c>
      <c r="M988" s="26" t="s">
        <v>291</v>
      </c>
      <c r="N988" s="26" t="s">
        <v>289</v>
      </c>
      <c r="O988" s="26" t="s">
        <v>291</v>
      </c>
      <c r="P988" s="26" t="s">
        <v>291</v>
      </c>
      <c r="Q988" s="26" t="s">
        <v>293</v>
      </c>
      <c r="R988" s="26" t="s">
        <v>290</v>
      </c>
      <c r="S988" s="26" t="s">
        <v>290</v>
      </c>
      <c r="T988" s="26" t="s">
        <v>293</v>
      </c>
      <c r="U988" s="26" t="s">
        <v>289</v>
      </c>
      <c r="V988" s="155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3</v>
      </c>
    </row>
    <row r="989" spans="1:65">
      <c r="A989" s="30"/>
      <c r="B989" s="18">
        <v>1</v>
      </c>
      <c r="C989" s="14">
        <v>1</v>
      </c>
      <c r="D989" s="234">
        <v>3.7999999999999999E-2</v>
      </c>
      <c r="E989" s="234">
        <v>0.03</v>
      </c>
      <c r="F989" s="234">
        <v>3.5000000000000003E-2</v>
      </c>
      <c r="G989" s="234">
        <v>0.05</v>
      </c>
      <c r="H989" s="234">
        <v>3.2000000000000001E-2</v>
      </c>
      <c r="I989" s="234">
        <v>0.05</v>
      </c>
      <c r="J989" s="234">
        <v>0.05</v>
      </c>
      <c r="K989" s="234">
        <v>3.7900000000000003E-2</v>
      </c>
      <c r="L989" s="234">
        <v>3.1E-2</v>
      </c>
      <c r="M989" s="234">
        <v>0.04</v>
      </c>
      <c r="N989" s="234">
        <v>3.2297824181736275E-2</v>
      </c>
      <c r="O989" s="234">
        <v>3.2000000000000001E-2</v>
      </c>
      <c r="P989" s="234">
        <v>3.5000000000000003E-2</v>
      </c>
      <c r="Q989" s="234">
        <v>4.0800000000000003E-2</v>
      </c>
      <c r="R989" s="234">
        <v>3.5999999999999997E-2</v>
      </c>
      <c r="S989" s="234">
        <v>0.04</v>
      </c>
      <c r="T989" s="234">
        <v>4.2900000000000001E-2</v>
      </c>
      <c r="U989" s="234">
        <v>0.03</v>
      </c>
      <c r="V989" s="214"/>
      <c r="W989" s="215"/>
      <c r="X989" s="215"/>
      <c r="Y989" s="215"/>
      <c r="Z989" s="215"/>
      <c r="AA989" s="215"/>
      <c r="AB989" s="215"/>
      <c r="AC989" s="215"/>
      <c r="AD989" s="215"/>
      <c r="AE989" s="215"/>
      <c r="AF989" s="215"/>
      <c r="AG989" s="215"/>
      <c r="AH989" s="215"/>
      <c r="AI989" s="215"/>
      <c r="AJ989" s="215"/>
      <c r="AK989" s="215"/>
      <c r="AL989" s="215"/>
      <c r="AM989" s="215"/>
      <c r="AN989" s="215"/>
      <c r="AO989" s="215"/>
      <c r="AP989" s="215"/>
      <c r="AQ989" s="215"/>
      <c r="AR989" s="215"/>
      <c r="AS989" s="215"/>
      <c r="AT989" s="215"/>
      <c r="AU989" s="215"/>
      <c r="AV989" s="215"/>
      <c r="AW989" s="215"/>
      <c r="AX989" s="215"/>
      <c r="AY989" s="215"/>
      <c r="AZ989" s="215"/>
      <c r="BA989" s="215"/>
      <c r="BB989" s="215"/>
      <c r="BC989" s="215"/>
      <c r="BD989" s="215"/>
      <c r="BE989" s="215"/>
      <c r="BF989" s="215"/>
      <c r="BG989" s="215"/>
      <c r="BH989" s="215"/>
      <c r="BI989" s="215"/>
      <c r="BJ989" s="215"/>
      <c r="BK989" s="215"/>
      <c r="BL989" s="215"/>
      <c r="BM989" s="237">
        <v>1</v>
      </c>
    </row>
    <row r="990" spans="1:65">
      <c r="A990" s="30"/>
      <c r="B990" s="19">
        <v>1</v>
      </c>
      <c r="C990" s="9">
        <v>2</v>
      </c>
      <c r="D990" s="24">
        <v>3.7999999999999999E-2</v>
      </c>
      <c r="E990" s="24">
        <v>0.03</v>
      </c>
      <c r="F990" s="24">
        <v>3.5999999999999997E-2</v>
      </c>
      <c r="G990" s="24">
        <v>0.05</v>
      </c>
      <c r="H990" s="24">
        <v>3.2000000000000001E-2</v>
      </c>
      <c r="I990" s="24">
        <v>0.05</v>
      </c>
      <c r="J990" s="24">
        <v>0.05</v>
      </c>
      <c r="K990" s="24">
        <v>3.85E-2</v>
      </c>
      <c r="L990" s="24">
        <v>3.2000000000000001E-2</v>
      </c>
      <c r="M990" s="24">
        <v>0.04</v>
      </c>
      <c r="N990" s="24">
        <v>3.1124177249705159E-2</v>
      </c>
      <c r="O990" s="24">
        <v>3.3000000000000002E-2</v>
      </c>
      <c r="P990" s="24">
        <v>3.5000000000000003E-2</v>
      </c>
      <c r="Q990" s="24">
        <v>4.1300000000000003E-2</v>
      </c>
      <c r="R990" s="24">
        <v>3.4000000000000002E-2</v>
      </c>
      <c r="S990" s="24">
        <v>0.04</v>
      </c>
      <c r="T990" s="24">
        <v>4.4000000000000004E-2</v>
      </c>
      <c r="U990" s="24">
        <v>0.03</v>
      </c>
      <c r="V990" s="214"/>
      <c r="W990" s="215"/>
      <c r="X990" s="215"/>
      <c r="Y990" s="215"/>
      <c r="Z990" s="215"/>
      <c r="AA990" s="215"/>
      <c r="AB990" s="215"/>
      <c r="AC990" s="215"/>
      <c r="AD990" s="215"/>
      <c r="AE990" s="215"/>
      <c r="AF990" s="215"/>
      <c r="AG990" s="215"/>
      <c r="AH990" s="215"/>
      <c r="AI990" s="215"/>
      <c r="AJ990" s="215"/>
      <c r="AK990" s="215"/>
      <c r="AL990" s="215"/>
      <c r="AM990" s="215"/>
      <c r="AN990" s="215"/>
      <c r="AO990" s="215"/>
      <c r="AP990" s="215"/>
      <c r="AQ990" s="215"/>
      <c r="AR990" s="215"/>
      <c r="AS990" s="215"/>
      <c r="AT990" s="215"/>
      <c r="AU990" s="215"/>
      <c r="AV990" s="215"/>
      <c r="AW990" s="215"/>
      <c r="AX990" s="215"/>
      <c r="AY990" s="215"/>
      <c r="AZ990" s="215"/>
      <c r="BA990" s="215"/>
      <c r="BB990" s="215"/>
      <c r="BC990" s="215"/>
      <c r="BD990" s="215"/>
      <c r="BE990" s="215"/>
      <c r="BF990" s="215"/>
      <c r="BG990" s="215"/>
      <c r="BH990" s="215"/>
      <c r="BI990" s="215"/>
      <c r="BJ990" s="215"/>
      <c r="BK990" s="215"/>
      <c r="BL990" s="215"/>
      <c r="BM990" s="237">
        <v>22</v>
      </c>
    </row>
    <row r="991" spans="1:65">
      <c r="A991" s="30"/>
      <c r="B991" s="19">
        <v>1</v>
      </c>
      <c r="C991" s="9">
        <v>3</v>
      </c>
      <c r="D991" s="24">
        <v>3.5999999999999997E-2</v>
      </c>
      <c r="E991" s="24">
        <v>0.03</v>
      </c>
      <c r="F991" s="24">
        <v>3.5000000000000003E-2</v>
      </c>
      <c r="G991" s="24">
        <v>0.05</v>
      </c>
      <c r="H991" s="24">
        <v>3.3000000000000002E-2</v>
      </c>
      <c r="I991" s="24">
        <v>0.05</v>
      </c>
      <c r="J991" s="24">
        <v>0.05</v>
      </c>
      <c r="K991" s="24">
        <v>3.7100000000000001E-2</v>
      </c>
      <c r="L991" s="24">
        <v>2.9000000000000001E-2</v>
      </c>
      <c r="M991" s="24">
        <v>0.04</v>
      </c>
      <c r="N991" s="24">
        <v>3.1906498601127146E-2</v>
      </c>
      <c r="O991" s="24">
        <v>3.2000000000000001E-2</v>
      </c>
      <c r="P991" s="24">
        <v>3.5999999999999997E-2</v>
      </c>
      <c r="Q991" s="24">
        <v>4.0800000000000003E-2</v>
      </c>
      <c r="R991" s="24">
        <v>3.5000000000000003E-2</v>
      </c>
      <c r="S991" s="24">
        <v>0.04</v>
      </c>
      <c r="T991" s="24">
        <v>4.3700000000000003E-2</v>
      </c>
      <c r="U991" s="24">
        <v>0.03</v>
      </c>
      <c r="V991" s="214"/>
      <c r="W991" s="215"/>
      <c r="X991" s="215"/>
      <c r="Y991" s="215"/>
      <c r="Z991" s="215"/>
      <c r="AA991" s="215"/>
      <c r="AB991" s="215"/>
      <c r="AC991" s="215"/>
      <c r="AD991" s="215"/>
      <c r="AE991" s="215"/>
      <c r="AF991" s="215"/>
      <c r="AG991" s="215"/>
      <c r="AH991" s="215"/>
      <c r="AI991" s="215"/>
      <c r="AJ991" s="215"/>
      <c r="AK991" s="215"/>
      <c r="AL991" s="215"/>
      <c r="AM991" s="215"/>
      <c r="AN991" s="215"/>
      <c r="AO991" s="215"/>
      <c r="AP991" s="215"/>
      <c r="AQ991" s="215"/>
      <c r="AR991" s="215"/>
      <c r="AS991" s="215"/>
      <c r="AT991" s="215"/>
      <c r="AU991" s="215"/>
      <c r="AV991" s="215"/>
      <c r="AW991" s="215"/>
      <c r="AX991" s="215"/>
      <c r="AY991" s="215"/>
      <c r="AZ991" s="215"/>
      <c r="BA991" s="215"/>
      <c r="BB991" s="215"/>
      <c r="BC991" s="215"/>
      <c r="BD991" s="215"/>
      <c r="BE991" s="215"/>
      <c r="BF991" s="215"/>
      <c r="BG991" s="215"/>
      <c r="BH991" s="215"/>
      <c r="BI991" s="215"/>
      <c r="BJ991" s="215"/>
      <c r="BK991" s="215"/>
      <c r="BL991" s="215"/>
      <c r="BM991" s="237">
        <v>16</v>
      </c>
    </row>
    <row r="992" spans="1:65">
      <c r="A992" s="30"/>
      <c r="B992" s="19">
        <v>1</v>
      </c>
      <c r="C992" s="9">
        <v>4</v>
      </c>
      <c r="D992" s="24">
        <v>3.5999999999999997E-2</v>
      </c>
      <c r="E992" s="24">
        <v>0.03</v>
      </c>
      <c r="F992" s="24">
        <v>3.5000000000000003E-2</v>
      </c>
      <c r="G992" s="24">
        <v>0.05</v>
      </c>
      <c r="H992" s="24">
        <v>3.4000000000000002E-2</v>
      </c>
      <c r="I992" s="24">
        <v>0.05</v>
      </c>
      <c r="J992" s="24">
        <v>0.05</v>
      </c>
      <c r="K992" s="24">
        <v>3.7199999999999997E-2</v>
      </c>
      <c r="L992" s="24">
        <v>3.5000000000000003E-2</v>
      </c>
      <c r="M992" s="24">
        <v>0.04</v>
      </c>
      <c r="N992" s="24">
        <v>3.2009464864065432E-2</v>
      </c>
      <c r="O992" s="24">
        <v>3.1E-2</v>
      </c>
      <c r="P992" s="24">
        <v>3.4000000000000002E-2</v>
      </c>
      <c r="Q992" s="238">
        <v>3.9399999999999998E-2</v>
      </c>
      <c r="R992" s="24">
        <v>3.5000000000000003E-2</v>
      </c>
      <c r="S992" s="24">
        <v>0.04</v>
      </c>
      <c r="T992" s="24">
        <v>4.3700000000000003E-2</v>
      </c>
      <c r="U992" s="24">
        <v>0.03</v>
      </c>
      <c r="V992" s="214"/>
      <c r="W992" s="215"/>
      <c r="X992" s="215"/>
      <c r="Y992" s="215"/>
      <c r="Z992" s="215"/>
      <c r="AA992" s="215"/>
      <c r="AB992" s="215"/>
      <c r="AC992" s="215"/>
      <c r="AD992" s="215"/>
      <c r="AE992" s="215"/>
      <c r="AF992" s="215"/>
      <c r="AG992" s="215"/>
      <c r="AH992" s="215"/>
      <c r="AI992" s="215"/>
      <c r="AJ992" s="215"/>
      <c r="AK992" s="215"/>
      <c r="AL992" s="215"/>
      <c r="AM992" s="215"/>
      <c r="AN992" s="215"/>
      <c r="AO992" s="215"/>
      <c r="AP992" s="215"/>
      <c r="AQ992" s="215"/>
      <c r="AR992" s="215"/>
      <c r="AS992" s="215"/>
      <c r="AT992" s="215"/>
      <c r="AU992" s="215"/>
      <c r="AV992" s="215"/>
      <c r="AW992" s="215"/>
      <c r="AX992" s="215"/>
      <c r="AY992" s="215"/>
      <c r="AZ992" s="215"/>
      <c r="BA992" s="215"/>
      <c r="BB992" s="215"/>
      <c r="BC992" s="215"/>
      <c r="BD992" s="215"/>
      <c r="BE992" s="215"/>
      <c r="BF992" s="215"/>
      <c r="BG992" s="215"/>
      <c r="BH992" s="215"/>
      <c r="BI992" s="215"/>
      <c r="BJ992" s="215"/>
      <c r="BK992" s="215"/>
      <c r="BL992" s="215"/>
      <c r="BM992" s="237">
        <v>3.7963271377041086E-2</v>
      </c>
    </row>
    <row r="993" spans="1:65">
      <c r="A993" s="30"/>
      <c r="B993" s="19">
        <v>1</v>
      </c>
      <c r="C993" s="9">
        <v>5</v>
      </c>
      <c r="D993" s="24">
        <v>3.5999999999999997E-2</v>
      </c>
      <c r="E993" s="24">
        <v>0.03</v>
      </c>
      <c r="F993" s="24">
        <v>3.5999999999999997E-2</v>
      </c>
      <c r="G993" s="24">
        <v>0.05</v>
      </c>
      <c r="H993" s="24">
        <v>3.4000000000000002E-2</v>
      </c>
      <c r="I993" s="24">
        <v>0.05</v>
      </c>
      <c r="J993" s="24">
        <v>0.05</v>
      </c>
      <c r="K993" s="24">
        <v>3.8100000000000002E-2</v>
      </c>
      <c r="L993" s="24">
        <v>3.3000000000000002E-2</v>
      </c>
      <c r="M993" s="24">
        <v>0.04</v>
      </c>
      <c r="N993" s="24">
        <v>3.2477541914102168E-2</v>
      </c>
      <c r="O993" s="24">
        <v>0.03</v>
      </c>
      <c r="P993" s="24">
        <v>3.3000000000000002E-2</v>
      </c>
      <c r="Q993" s="24">
        <v>4.0599999999999997E-2</v>
      </c>
      <c r="R993" s="24">
        <v>3.5999999999999997E-2</v>
      </c>
      <c r="S993" s="24">
        <v>0.04</v>
      </c>
      <c r="T993" s="24">
        <v>4.3499999999999997E-2</v>
      </c>
      <c r="U993" s="24">
        <v>0.03</v>
      </c>
      <c r="V993" s="214"/>
      <c r="W993" s="215"/>
      <c r="X993" s="215"/>
      <c r="Y993" s="215"/>
      <c r="Z993" s="215"/>
      <c r="AA993" s="215"/>
      <c r="AB993" s="215"/>
      <c r="AC993" s="215"/>
      <c r="AD993" s="215"/>
      <c r="AE993" s="215"/>
      <c r="AF993" s="215"/>
      <c r="AG993" s="215"/>
      <c r="AH993" s="215"/>
      <c r="AI993" s="215"/>
      <c r="AJ993" s="215"/>
      <c r="AK993" s="215"/>
      <c r="AL993" s="215"/>
      <c r="AM993" s="215"/>
      <c r="AN993" s="215"/>
      <c r="AO993" s="215"/>
      <c r="AP993" s="215"/>
      <c r="AQ993" s="215"/>
      <c r="AR993" s="215"/>
      <c r="AS993" s="215"/>
      <c r="AT993" s="215"/>
      <c r="AU993" s="215"/>
      <c r="AV993" s="215"/>
      <c r="AW993" s="215"/>
      <c r="AX993" s="215"/>
      <c r="AY993" s="215"/>
      <c r="AZ993" s="215"/>
      <c r="BA993" s="215"/>
      <c r="BB993" s="215"/>
      <c r="BC993" s="215"/>
      <c r="BD993" s="215"/>
      <c r="BE993" s="215"/>
      <c r="BF993" s="215"/>
      <c r="BG993" s="215"/>
      <c r="BH993" s="215"/>
      <c r="BI993" s="215"/>
      <c r="BJ993" s="215"/>
      <c r="BK993" s="215"/>
      <c r="BL993" s="215"/>
      <c r="BM993" s="237">
        <v>120</v>
      </c>
    </row>
    <row r="994" spans="1:65">
      <c r="A994" s="30"/>
      <c r="B994" s="19">
        <v>1</v>
      </c>
      <c r="C994" s="9">
        <v>6</v>
      </c>
      <c r="D994" s="24">
        <v>3.5999999999999997E-2</v>
      </c>
      <c r="E994" s="24">
        <v>0.03</v>
      </c>
      <c r="F994" s="24">
        <v>3.6999999999999998E-2</v>
      </c>
      <c r="G994" s="24">
        <v>0.05</v>
      </c>
      <c r="H994" s="24">
        <v>3.4000000000000002E-2</v>
      </c>
      <c r="I994" s="24">
        <v>0.05</v>
      </c>
      <c r="J994" s="24">
        <v>0.05</v>
      </c>
      <c r="K994" s="24">
        <v>3.85E-2</v>
      </c>
      <c r="L994" s="24">
        <v>3.3000000000000002E-2</v>
      </c>
      <c r="M994" s="24">
        <v>0.04</v>
      </c>
      <c r="N994" s="24">
        <v>3.105780190970097E-2</v>
      </c>
      <c r="O994" s="24">
        <v>0.03</v>
      </c>
      <c r="P994" s="24">
        <v>3.4000000000000002E-2</v>
      </c>
      <c r="Q994" s="24">
        <v>4.1300000000000003E-2</v>
      </c>
      <c r="R994" s="24">
        <v>3.6999999999999998E-2</v>
      </c>
      <c r="S994" s="24">
        <v>0.04</v>
      </c>
      <c r="T994" s="24">
        <v>4.4299999999999999E-2</v>
      </c>
      <c r="U994" s="24">
        <v>0.03</v>
      </c>
      <c r="V994" s="214"/>
      <c r="W994" s="215"/>
      <c r="X994" s="215"/>
      <c r="Y994" s="215"/>
      <c r="Z994" s="215"/>
      <c r="AA994" s="215"/>
      <c r="AB994" s="215"/>
      <c r="AC994" s="215"/>
      <c r="AD994" s="215"/>
      <c r="AE994" s="215"/>
      <c r="AF994" s="215"/>
      <c r="AG994" s="215"/>
      <c r="AH994" s="215"/>
      <c r="AI994" s="215"/>
      <c r="AJ994" s="215"/>
      <c r="AK994" s="215"/>
      <c r="AL994" s="215"/>
      <c r="AM994" s="215"/>
      <c r="AN994" s="215"/>
      <c r="AO994" s="215"/>
      <c r="AP994" s="215"/>
      <c r="AQ994" s="215"/>
      <c r="AR994" s="215"/>
      <c r="AS994" s="215"/>
      <c r="AT994" s="215"/>
      <c r="AU994" s="215"/>
      <c r="AV994" s="215"/>
      <c r="AW994" s="215"/>
      <c r="AX994" s="215"/>
      <c r="AY994" s="215"/>
      <c r="AZ994" s="215"/>
      <c r="BA994" s="215"/>
      <c r="BB994" s="215"/>
      <c r="BC994" s="215"/>
      <c r="BD994" s="215"/>
      <c r="BE994" s="215"/>
      <c r="BF994" s="215"/>
      <c r="BG994" s="215"/>
      <c r="BH994" s="215"/>
      <c r="BI994" s="215"/>
      <c r="BJ994" s="215"/>
      <c r="BK994" s="215"/>
      <c r="BL994" s="215"/>
      <c r="BM994" s="56"/>
    </row>
    <row r="995" spans="1:65">
      <c r="A995" s="30"/>
      <c r="B995" s="20" t="s">
        <v>258</v>
      </c>
      <c r="C995" s="12"/>
      <c r="D995" s="240">
        <v>3.6666666666666667E-2</v>
      </c>
      <c r="E995" s="240">
        <v>0.03</v>
      </c>
      <c r="F995" s="240">
        <v>3.5666666666666673E-2</v>
      </c>
      <c r="G995" s="240">
        <v>4.9999999999999996E-2</v>
      </c>
      <c r="H995" s="240">
        <v>3.3166666666666671E-2</v>
      </c>
      <c r="I995" s="240">
        <v>4.9999999999999996E-2</v>
      </c>
      <c r="J995" s="240">
        <v>4.9999999999999996E-2</v>
      </c>
      <c r="K995" s="240">
        <v>3.7883333333333331E-2</v>
      </c>
      <c r="L995" s="240">
        <v>3.216666666666667E-2</v>
      </c>
      <c r="M995" s="240">
        <v>0.04</v>
      </c>
      <c r="N995" s="240">
        <v>3.1812218120072865E-2</v>
      </c>
      <c r="O995" s="240">
        <v>3.1333333333333331E-2</v>
      </c>
      <c r="P995" s="240">
        <v>3.4500000000000003E-2</v>
      </c>
      <c r="Q995" s="240">
        <v>4.07E-2</v>
      </c>
      <c r="R995" s="240">
        <v>3.5500000000000004E-2</v>
      </c>
      <c r="S995" s="240">
        <v>0.04</v>
      </c>
      <c r="T995" s="240">
        <v>4.3683333333333331E-2</v>
      </c>
      <c r="U995" s="240">
        <v>0.03</v>
      </c>
      <c r="V995" s="214"/>
      <c r="W995" s="215"/>
      <c r="X995" s="215"/>
      <c r="Y995" s="215"/>
      <c r="Z995" s="215"/>
      <c r="AA995" s="215"/>
      <c r="AB995" s="215"/>
      <c r="AC995" s="215"/>
      <c r="AD995" s="215"/>
      <c r="AE995" s="215"/>
      <c r="AF995" s="215"/>
      <c r="AG995" s="215"/>
      <c r="AH995" s="215"/>
      <c r="AI995" s="215"/>
      <c r="AJ995" s="215"/>
      <c r="AK995" s="215"/>
      <c r="AL995" s="215"/>
      <c r="AM995" s="215"/>
      <c r="AN995" s="215"/>
      <c r="AO995" s="215"/>
      <c r="AP995" s="215"/>
      <c r="AQ995" s="215"/>
      <c r="AR995" s="215"/>
      <c r="AS995" s="215"/>
      <c r="AT995" s="215"/>
      <c r="AU995" s="215"/>
      <c r="AV995" s="215"/>
      <c r="AW995" s="215"/>
      <c r="AX995" s="215"/>
      <c r="AY995" s="215"/>
      <c r="AZ995" s="215"/>
      <c r="BA995" s="215"/>
      <c r="BB995" s="215"/>
      <c r="BC995" s="215"/>
      <c r="BD995" s="215"/>
      <c r="BE995" s="215"/>
      <c r="BF995" s="215"/>
      <c r="BG995" s="215"/>
      <c r="BH995" s="215"/>
      <c r="BI995" s="215"/>
      <c r="BJ995" s="215"/>
      <c r="BK995" s="215"/>
      <c r="BL995" s="215"/>
      <c r="BM995" s="56"/>
    </row>
    <row r="996" spans="1:65">
      <c r="A996" s="30"/>
      <c r="B996" s="3" t="s">
        <v>259</v>
      </c>
      <c r="C996" s="29"/>
      <c r="D996" s="24">
        <v>3.5999999999999997E-2</v>
      </c>
      <c r="E996" s="24">
        <v>0.03</v>
      </c>
      <c r="F996" s="24">
        <v>3.5500000000000004E-2</v>
      </c>
      <c r="G996" s="24">
        <v>0.05</v>
      </c>
      <c r="H996" s="24">
        <v>3.3500000000000002E-2</v>
      </c>
      <c r="I996" s="24">
        <v>0.05</v>
      </c>
      <c r="J996" s="24">
        <v>0.05</v>
      </c>
      <c r="K996" s="24">
        <v>3.8000000000000006E-2</v>
      </c>
      <c r="L996" s="24">
        <v>3.2500000000000001E-2</v>
      </c>
      <c r="M996" s="24">
        <v>0.04</v>
      </c>
      <c r="N996" s="24">
        <v>3.1957981732596286E-2</v>
      </c>
      <c r="O996" s="24">
        <v>3.15E-2</v>
      </c>
      <c r="P996" s="24">
        <v>3.4500000000000003E-2</v>
      </c>
      <c r="Q996" s="24">
        <v>4.0800000000000003E-2</v>
      </c>
      <c r="R996" s="24">
        <v>3.5500000000000004E-2</v>
      </c>
      <c r="S996" s="24">
        <v>0.04</v>
      </c>
      <c r="T996" s="24">
        <v>4.3700000000000003E-2</v>
      </c>
      <c r="U996" s="24">
        <v>0.03</v>
      </c>
      <c r="V996" s="214"/>
      <c r="W996" s="215"/>
      <c r="X996" s="215"/>
      <c r="Y996" s="215"/>
      <c r="Z996" s="215"/>
      <c r="AA996" s="215"/>
      <c r="AB996" s="215"/>
      <c r="AC996" s="215"/>
      <c r="AD996" s="215"/>
      <c r="AE996" s="215"/>
      <c r="AF996" s="215"/>
      <c r="AG996" s="215"/>
      <c r="AH996" s="215"/>
      <c r="AI996" s="215"/>
      <c r="AJ996" s="215"/>
      <c r="AK996" s="215"/>
      <c r="AL996" s="215"/>
      <c r="AM996" s="215"/>
      <c r="AN996" s="215"/>
      <c r="AO996" s="215"/>
      <c r="AP996" s="215"/>
      <c r="AQ996" s="215"/>
      <c r="AR996" s="215"/>
      <c r="AS996" s="215"/>
      <c r="AT996" s="215"/>
      <c r="AU996" s="215"/>
      <c r="AV996" s="215"/>
      <c r="AW996" s="215"/>
      <c r="AX996" s="215"/>
      <c r="AY996" s="215"/>
      <c r="AZ996" s="215"/>
      <c r="BA996" s="215"/>
      <c r="BB996" s="215"/>
      <c r="BC996" s="215"/>
      <c r="BD996" s="215"/>
      <c r="BE996" s="215"/>
      <c r="BF996" s="215"/>
      <c r="BG996" s="215"/>
      <c r="BH996" s="215"/>
      <c r="BI996" s="215"/>
      <c r="BJ996" s="215"/>
      <c r="BK996" s="215"/>
      <c r="BL996" s="215"/>
      <c r="BM996" s="56"/>
    </row>
    <row r="997" spans="1:65">
      <c r="A997" s="30"/>
      <c r="B997" s="3" t="s">
        <v>260</v>
      </c>
      <c r="C997" s="29"/>
      <c r="D997" s="24">
        <v>1.0327955589886455E-3</v>
      </c>
      <c r="E997" s="24">
        <v>0</v>
      </c>
      <c r="F997" s="24">
        <v>8.1649658092772335E-4</v>
      </c>
      <c r="G997" s="24">
        <v>7.6011774306101464E-18</v>
      </c>
      <c r="H997" s="24">
        <v>9.8319208025017578E-4</v>
      </c>
      <c r="I997" s="24">
        <v>7.6011774306101464E-18</v>
      </c>
      <c r="J997" s="24">
        <v>7.6011774306101464E-18</v>
      </c>
      <c r="K997" s="24">
        <v>6.1454590281497044E-4</v>
      </c>
      <c r="L997" s="24">
        <v>2.0412414523193157E-3</v>
      </c>
      <c r="M997" s="24">
        <v>0</v>
      </c>
      <c r="N997" s="24">
        <v>5.9477863830462684E-4</v>
      </c>
      <c r="O997" s="24">
        <v>1.2110601416389978E-3</v>
      </c>
      <c r="P997" s="24">
        <v>1.0488088481701505E-3</v>
      </c>
      <c r="Q997" s="24">
        <v>6.9856996786292155E-4</v>
      </c>
      <c r="R997" s="24">
        <v>1.0488088481701492E-3</v>
      </c>
      <c r="S997" s="24">
        <v>0</v>
      </c>
      <c r="T997" s="24">
        <v>4.7504385762439557E-4</v>
      </c>
      <c r="U997" s="24">
        <v>0</v>
      </c>
      <c r="V997" s="214"/>
      <c r="W997" s="215"/>
      <c r="X997" s="215"/>
      <c r="Y997" s="215"/>
      <c r="Z997" s="215"/>
      <c r="AA997" s="215"/>
      <c r="AB997" s="215"/>
      <c r="AC997" s="215"/>
      <c r="AD997" s="215"/>
      <c r="AE997" s="215"/>
      <c r="AF997" s="215"/>
      <c r="AG997" s="215"/>
      <c r="AH997" s="215"/>
      <c r="AI997" s="215"/>
      <c r="AJ997" s="215"/>
      <c r="AK997" s="215"/>
      <c r="AL997" s="215"/>
      <c r="AM997" s="215"/>
      <c r="AN997" s="215"/>
      <c r="AO997" s="215"/>
      <c r="AP997" s="215"/>
      <c r="AQ997" s="215"/>
      <c r="AR997" s="215"/>
      <c r="AS997" s="215"/>
      <c r="AT997" s="215"/>
      <c r="AU997" s="215"/>
      <c r="AV997" s="215"/>
      <c r="AW997" s="215"/>
      <c r="AX997" s="215"/>
      <c r="AY997" s="215"/>
      <c r="AZ997" s="215"/>
      <c r="BA997" s="215"/>
      <c r="BB997" s="215"/>
      <c r="BC997" s="215"/>
      <c r="BD997" s="215"/>
      <c r="BE997" s="215"/>
      <c r="BF997" s="215"/>
      <c r="BG997" s="215"/>
      <c r="BH997" s="215"/>
      <c r="BI997" s="215"/>
      <c r="BJ997" s="215"/>
      <c r="BK997" s="215"/>
      <c r="BL997" s="215"/>
      <c r="BM997" s="56"/>
    </row>
    <row r="998" spans="1:65">
      <c r="A998" s="30"/>
      <c r="B998" s="3" t="s">
        <v>86</v>
      </c>
      <c r="C998" s="29"/>
      <c r="D998" s="13">
        <v>2.8167151608781242E-2</v>
      </c>
      <c r="E998" s="13">
        <v>0</v>
      </c>
      <c r="F998" s="13">
        <v>2.2892427502646445E-2</v>
      </c>
      <c r="G998" s="13">
        <v>1.5202354861220294E-16</v>
      </c>
      <c r="H998" s="13">
        <v>2.9643982319100773E-2</v>
      </c>
      <c r="I998" s="13">
        <v>1.5202354861220294E-16</v>
      </c>
      <c r="J998" s="13">
        <v>1.5202354861220294E-16</v>
      </c>
      <c r="K998" s="13">
        <v>1.6222065186492843E-2</v>
      </c>
      <c r="L998" s="13">
        <v>6.3458283491792195E-2</v>
      </c>
      <c r="M998" s="13">
        <v>0</v>
      </c>
      <c r="N998" s="13">
        <v>1.8696547221563706E-2</v>
      </c>
      <c r="O998" s="13">
        <v>3.8650855584223334E-2</v>
      </c>
      <c r="P998" s="13">
        <v>3.040025646870001E-2</v>
      </c>
      <c r="Q998" s="13">
        <v>1.7163881274273256E-2</v>
      </c>
      <c r="R998" s="13">
        <v>2.9543911216060537E-2</v>
      </c>
      <c r="S998" s="13">
        <v>0</v>
      </c>
      <c r="T998" s="13">
        <v>1.0874716313416152E-2</v>
      </c>
      <c r="U998" s="13">
        <v>0</v>
      </c>
      <c r="V998" s="155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261</v>
      </c>
      <c r="C999" s="29"/>
      <c r="D999" s="13">
        <v>-3.4154188070276814E-2</v>
      </c>
      <c r="E999" s="13">
        <v>-0.20976251751204467</v>
      </c>
      <c r="F999" s="13">
        <v>-6.0495437486541848E-2</v>
      </c>
      <c r="G999" s="13">
        <v>0.31706247081325878</v>
      </c>
      <c r="H999" s="13">
        <v>-0.12634856102720482</v>
      </c>
      <c r="I999" s="13">
        <v>0.31706247081325878</v>
      </c>
      <c r="J999" s="13">
        <v>0.31706247081325878</v>
      </c>
      <c r="K999" s="13">
        <v>-2.1056679471542772E-3</v>
      </c>
      <c r="L999" s="13">
        <v>-0.15268981044347008</v>
      </c>
      <c r="M999" s="13">
        <v>5.3649976650607112E-2</v>
      </c>
      <c r="N999" s="13">
        <v>-0.16202642801453015</v>
      </c>
      <c r="O999" s="13">
        <v>-0.17464085162369114</v>
      </c>
      <c r="P999" s="13">
        <v>-9.1226895138851294E-2</v>
      </c>
      <c r="Q999" s="13">
        <v>7.2088851241992602E-2</v>
      </c>
      <c r="R999" s="13">
        <v>-6.4885645722586149E-2</v>
      </c>
      <c r="S999" s="13">
        <v>5.3649976650607112E-2</v>
      </c>
      <c r="T999" s="13">
        <v>0.15067357866718378</v>
      </c>
      <c r="U999" s="13">
        <v>-0.20976251751204467</v>
      </c>
      <c r="V999" s="155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46" t="s">
        <v>262</v>
      </c>
      <c r="C1000" s="47"/>
      <c r="D1000" s="45">
        <v>0.08</v>
      </c>
      <c r="E1000" s="45">
        <v>1</v>
      </c>
      <c r="F1000" s="45">
        <v>0.08</v>
      </c>
      <c r="G1000" s="45">
        <v>2.23</v>
      </c>
      <c r="H1000" s="45">
        <v>0.48</v>
      </c>
      <c r="I1000" s="45">
        <v>2.23</v>
      </c>
      <c r="J1000" s="45">
        <v>2.23</v>
      </c>
      <c r="K1000" s="45">
        <v>0.28000000000000003</v>
      </c>
      <c r="L1000" s="45">
        <v>0.65</v>
      </c>
      <c r="M1000" s="45">
        <v>0.62</v>
      </c>
      <c r="N1000" s="45">
        <v>0.7</v>
      </c>
      <c r="O1000" s="45">
        <v>0.78</v>
      </c>
      <c r="P1000" s="45">
        <v>0.27</v>
      </c>
      <c r="Q1000" s="45">
        <v>0.73</v>
      </c>
      <c r="R1000" s="45">
        <v>0.11</v>
      </c>
      <c r="S1000" s="45">
        <v>0.62</v>
      </c>
      <c r="T1000" s="45">
        <v>1.21</v>
      </c>
      <c r="U1000" s="45">
        <v>1</v>
      </c>
      <c r="V1000" s="155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B1001" s="31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BM1001" s="55"/>
    </row>
    <row r="1002" spans="1:65" ht="15">
      <c r="B1002" s="8" t="s">
        <v>548</v>
      </c>
      <c r="BM1002" s="28" t="s">
        <v>66</v>
      </c>
    </row>
    <row r="1003" spans="1:65" ht="15">
      <c r="A1003" s="25" t="s">
        <v>63</v>
      </c>
      <c r="B1003" s="18" t="s">
        <v>110</v>
      </c>
      <c r="C1003" s="15" t="s">
        <v>111</v>
      </c>
      <c r="D1003" s="16" t="s">
        <v>225</v>
      </c>
      <c r="E1003" s="17" t="s">
        <v>225</v>
      </c>
      <c r="F1003" s="17" t="s">
        <v>225</v>
      </c>
      <c r="G1003" s="17" t="s">
        <v>225</v>
      </c>
      <c r="H1003" s="17" t="s">
        <v>225</v>
      </c>
      <c r="I1003" s="17" t="s">
        <v>225</v>
      </c>
      <c r="J1003" s="17" t="s">
        <v>225</v>
      </c>
      <c r="K1003" s="17" t="s">
        <v>225</v>
      </c>
      <c r="L1003" s="17" t="s">
        <v>225</v>
      </c>
      <c r="M1003" s="17" t="s">
        <v>225</v>
      </c>
      <c r="N1003" s="17" t="s">
        <v>225</v>
      </c>
      <c r="O1003" s="17" t="s">
        <v>225</v>
      </c>
      <c r="P1003" s="17" t="s">
        <v>225</v>
      </c>
      <c r="Q1003" s="17" t="s">
        <v>225</v>
      </c>
      <c r="R1003" s="17" t="s">
        <v>225</v>
      </c>
      <c r="S1003" s="17" t="s">
        <v>225</v>
      </c>
      <c r="T1003" s="17" t="s">
        <v>225</v>
      </c>
      <c r="U1003" s="17" t="s">
        <v>225</v>
      </c>
      <c r="V1003" s="17" t="s">
        <v>225</v>
      </c>
      <c r="W1003" s="155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</v>
      </c>
    </row>
    <row r="1004" spans="1:65">
      <c r="A1004" s="30"/>
      <c r="B1004" s="19" t="s">
        <v>226</v>
      </c>
      <c r="C1004" s="9" t="s">
        <v>226</v>
      </c>
      <c r="D1004" s="153" t="s">
        <v>228</v>
      </c>
      <c r="E1004" s="154" t="s">
        <v>229</v>
      </c>
      <c r="F1004" s="154" t="s">
        <v>231</v>
      </c>
      <c r="G1004" s="154" t="s">
        <v>232</v>
      </c>
      <c r="H1004" s="154" t="s">
        <v>233</v>
      </c>
      <c r="I1004" s="154" t="s">
        <v>234</v>
      </c>
      <c r="J1004" s="154" t="s">
        <v>235</v>
      </c>
      <c r="K1004" s="154" t="s">
        <v>236</v>
      </c>
      <c r="L1004" s="154" t="s">
        <v>238</v>
      </c>
      <c r="M1004" s="154" t="s">
        <v>239</v>
      </c>
      <c r="N1004" s="154" t="s">
        <v>240</v>
      </c>
      <c r="O1004" s="154" t="s">
        <v>241</v>
      </c>
      <c r="P1004" s="154" t="s">
        <v>242</v>
      </c>
      <c r="Q1004" s="154" t="s">
        <v>243</v>
      </c>
      <c r="R1004" s="154" t="s">
        <v>244</v>
      </c>
      <c r="S1004" s="154" t="s">
        <v>245</v>
      </c>
      <c r="T1004" s="154" t="s">
        <v>247</v>
      </c>
      <c r="U1004" s="154" t="s">
        <v>249</v>
      </c>
      <c r="V1004" s="154" t="s">
        <v>250</v>
      </c>
      <c r="W1004" s="155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 t="s">
        <v>3</v>
      </c>
    </row>
    <row r="1005" spans="1:65">
      <c r="A1005" s="30"/>
      <c r="B1005" s="19"/>
      <c r="C1005" s="9"/>
      <c r="D1005" s="10" t="s">
        <v>266</v>
      </c>
      <c r="E1005" s="11" t="s">
        <v>287</v>
      </c>
      <c r="F1005" s="11" t="s">
        <v>266</v>
      </c>
      <c r="G1005" s="11" t="s">
        <v>286</v>
      </c>
      <c r="H1005" s="11" t="s">
        <v>266</v>
      </c>
      <c r="I1005" s="11" t="s">
        <v>286</v>
      </c>
      <c r="J1005" s="11" t="s">
        <v>286</v>
      </c>
      <c r="K1005" s="11" t="s">
        <v>266</v>
      </c>
      <c r="L1005" s="11" t="s">
        <v>287</v>
      </c>
      <c r="M1005" s="11" t="s">
        <v>266</v>
      </c>
      <c r="N1005" s="11" t="s">
        <v>287</v>
      </c>
      <c r="O1005" s="11" t="s">
        <v>266</v>
      </c>
      <c r="P1005" s="11" t="s">
        <v>266</v>
      </c>
      <c r="Q1005" s="11" t="s">
        <v>287</v>
      </c>
      <c r="R1005" s="11" t="s">
        <v>287</v>
      </c>
      <c r="S1005" s="11" t="s">
        <v>266</v>
      </c>
      <c r="T1005" s="11" t="s">
        <v>287</v>
      </c>
      <c r="U1005" s="11" t="s">
        <v>266</v>
      </c>
      <c r="V1005" s="11" t="s">
        <v>287</v>
      </c>
      <c r="W1005" s="155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2</v>
      </c>
    </row>
    <row r="1006" spans="1:65">
      <c r="A1006" s="30"/>
      <c r="B1006" s="19"/>
      <c r="C1006" s="9"/>
      <c r="D1006" s="26" t="s">
        <v>289</v>
      </c>
      <c r="E1006" s="26" t="s">
        <v>290</v>
      </c>
      <c r="F1006" s="26" t="s">
        <v>290</v>
      </c>
      <c r="G1006" s="26" t="s">
        <v>293</v>
      </c>
      <c r="H1006" s="26" t="s">
        <v>291</v>
      </c>
      <c r="I1006" s="26" t="s">
        <v>293</v>
      </c>
      <c r="J1006" s="26" t="s">
        <v>293</v>
      </c>
      <c r="K1006" s="26" t="s">
        <v>117</v>
      </c>
      <c r="L1006" s="26" t="s">
        <v>291</v>
      </c>
      <c r="M1006" s="26" t="s">
        <v>289</v>
      </c>
      <c r="N1006" s="26" t="s">
        <v>291</v>
      </c>
      <c r="O1006" s="26" t="s">
        <v>291</v>
      </c>
      <c r="P1006" s="26" t="s">
        <v>291</v>
      </c>
      <c r="Q1006" s="26" t="s">
        <v>293</v>
      </c>
      <c r="R1006" s="26" t="s">
        <v>290</v>
      </c>
      <c r="S1006" s="26" t="s">
        <v>290</v>
      </c>
      <c r="T1006" s="26" t="s">
        <v>290</v>
      </c>
      <c r="U1006" s="26" t="s">
        <v>293</v>
      </c>
      <c r="V1006" s="26" t="s">
        <v>289</v>
      </c>
      <c r="W1006" s="155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3</v>
      </c>
    </row>
    <row r="1007" spans="1:65">
      <c r="A1007" s="30"/>
      <c r="B1007" s="18">
        <v>1</v>
      </c>
      <c r="C1007" s="14">
        <v>1</v>
      </c>
      <c r="D1007" s="22">
        <v>1.1000000000000001</v>
      </c>
      <c r="E1007" s="150">
        <v>1.27</v>
      </c>
      <c r="F1007" s="22">
        <v>1.18</v>
      </c>
      <c r="G1007" s="150" t="s">
        <v>102</v>
      </c>
      <c r="H1007" s="22">
        <v>1.17</v>
      </c>
      <c r="I1007" s="150" t="s">
        <v>102</v>
      </c>
      <c r="J1007" s="150" t="s">
        <v>102</v>
      </c>
      <c r="K1007" s="22">
        <v>1.18</v>
      </c>
      <c r="L1007" s="22">
        <v>1.18</v>
      </c>
      <c r="M1007" s="22">
        <v>1.2023833532596466</v>
      </c>
      <c r="N1007" s="22">
        <v>1.1499999999999999</v>
      </c>
      <c r="O1007" s="22">
        <v>1.1000000000000001</v>
      </c>
      <c r="P1007" s="22">
        <v>1.1499999999999999</v>
      </c>
      <c r="Q1007" s="150">
        <v>1.3</v>
      </c>
      <c r="R1007" s="150">
        <v>1.04</v>
      </c>
      <c r="S1007" s="150">
        <v>1.0185506422295201</v>
      </c>
      <c r="T1007" s="22">
        <v>1.23</v>
      </c>
      <c r="U1007" s="22">
        <v>1.23</v>
      </c>
      <c r="V1007" s="22">
        <v>1.17</v>
      </c>
      <c r="W1007" s="155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</v>
      </c>
    </row>
    <row r="1008" spans="1:65">
      <c r="A1008" s="30"/>
      <c r="B1008" s="19">
        <v>1</v>
      </c>
      <c r="C1008" s="9">
        <v>2</v>
      </c>
      <c r="D1008" s="11">
        <v>1.1299999999999999</v>
      </c>
      <c r="E1008" s="151">
        <v>1.32</v>
      </c>
      <c r="F1008" s="11">
        <v>1.2</v>
      </c>
      <c r="G1008" s="151" t="s">
        <v>102</v>
      </c>
      <c r="H1008" s="11">
        <v>1.19</v>
      </c>
      <c r="I1008" s="151" t="s">
        <v>102</v>
      </c>
      <c r="J1008" s="151" t="s">
        <v>102</v>
      </c>
      <c r="K1008" s="11">
        <v>1.18</v>
      </c>
      <c r="L1008" s="11">
        <v>1.21</v>
      </c>
      <c r="M1008" s="11">
        <v>1.1631565301819151</v>
      </c>
      <c r="N1008" s="11">
        <v>1.18</v>
      </c>
      <c r="O1008" s="11">
        <v>1.1599999999999999</v>
      </c>
      <c r="P1008" s="11">
        <v>1.1299999999999999</v>
      </c>
      <c r="Q1008" s="151">
        <v>1.28</v>
      </c>
      <c r="R1008" s="151">
        <v>1.03</v>
      </c>
      <c r="S1008" s="151">
        <v>1.0598765277076234</v>
      </c>
      <c r="T1008" s="11">
        <v>1.21</v>
      </c>
      <c r="U1008" s="11">
        <v>1.27</v>
      </c>
      <c r="V1008" s="11">
        <v>1.22</v>
      </c>
      <c r="W1008" s="155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23</v>
      </c>
    </row>
    <row r="1009" spans="1:65">
      <c r="A1009" s="30"/>
      <c r="B1009" s="19">
        <v>1</v>
      </c>
      <c r="C1009" s="9">
        <v>3</v>
      </c>
      <c r="D1009" s="11">
        <v>1.28</v>
      </c>
      <c r="E1009" s="151">
        <v>1.28</v>
      </c>
      <c r="F1009" s="11">
        <v>1.21</v>
      </c>
      <c r="G1009" s="151" t="s">
        <v>102</v>
      </c>
      <c r="H1009" s="11">
        <v>1.1200000000000001</v>
      </c>
      <c r="I1009" s="151" t="s">
        <v>102</v>
      </c>
      <c r="J1009" s="151" t="s">
        <v>102</v>
      </c>
      <c r="K1009" s="11">
        <v>1.1200000000000001</v>
      </c>
      <c r="L1009" s="11">
        <v>1.24</v>
      </c>
      <c r="M1009" s="11">
        <v>1.1921182934040815</v>
      </c>
      <c r="N1009" s="11">
        <v>1.1499999999999999</v>
      </c>
      <c r="O1009" s="11">
        <v>1.1200000000000001</v>
      </c>
      <c r="P1009" s="11">
        <v>1.1599999999999999</v>
      </c>
      <c r="Q1009" s="151">
        <v>1.32</v>
      </c>
      <c r="R1009" s="151">
        <v>1.03</v>
      </c>
      <c r="S1009" s="151">
        <v>1.0371991311732185</v>
      </c>
      <c r="T1009" s="11">
        <v>1.18</v>
      </c>
      <c r="U1009" s="11">
        <v>1.27</v>
      </c>
      <c r="V1009" s="11">
        <v>1.1399999999999999</v>
      </c>
      <c r="W1009" s="155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16</v>
      </c>
    </row>
    <row r="1010" spans="1:65">
      <c r="A1010" s="30"/>
      <c r="B1010" s="19">
        <v>1</v>
      </c>
      <c r="C1010" s="9">
        <v>4</v>
      </c>
      <c r="D1010" s="11">
        <v>1.19</v>
      </c>
      <c r="E1010" s="151">
        <v>1.29</v>
      </c>
      <c r="F1010" s="11">
        <v>1.17</v>
      </c>
      <c r="G1010" s="151" t="s">
        <v>102</v>
      </c>
      <c r="H1010" s="11">
        <v>1.1599999999999999</v>
      </c>
      <c r="I1010" s="151" t="s">
        <v>102</v>
      </c>
      <c r="J1010" s="151" t="s">
        <v>102</v>
      </c>
      <c r="K1010" s="11">
        <v>1.19</v>
      </c>
      <c r="L1010" s="11">
        <v>1.19</v>
      </c>
      <c r="M1010" s="11">
        <v>1.2105942220646144</v>
      </c>
      <c r="N1010" s="11">
        <v>1.19</v>
      </c>
      <c r="O1010" s="11">
        <v>1.1200000000000001</v>
      </c>
      <c r="P1010" s="11">
        <v>1.1200000000000001</v>
      </c>
      <c r="Q1010" s="151">
        <v>1.28</v>
      </c>
      <c r="R1010" s="151">
        <v>1.03</v>
      </c>
      <c r="S1010" s="151">
        <v>1.0821569378856</v>
      </c>
      <c r="T1010" s="11">
        <v>1.22</v>
      </c>
      <c r="U1010" s="11">
        <v>1.27</v>
      </c>
      <c r="V1010" s="11">
        <v>1.1499999999999999</v>
      </c>
      <c r="W1010" s="155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1.1806817408893775</v>
      </c>
    </row>
    <row r="1011" spans="1:65">
      <c r="A1011" s="30"/>
      <c r="B1011" s="19">
        <v>1</v>
      </c>
      <c r="C1011" s="9">
        <v>5</v>
      </c>
      <c r="D1011" s="11">
        <v>1.24</v>
      </c>
      <c r="E1011" s="151">
        <v>1.27</v>
      </c>
      <c r="F1011" s="11">
        <v>1.23</v>
      </c>
      <c r="G1011" s="151" t="s">
        <v>102</v>
      </c>
      <c r="H1011" s="11">
        <v>1.18</v>
      </c>
      <c r="I1011" s="151" t="s">
        <v>102</v>
      </c>
      <c r="J1011" s="151" t="s">
        <v>102</v>
      </c>
      <c r="K1011" s="11">
        <v>1.17</v>
      </c>
      <c r="L1011" s="11">
        <v>1.1399999999999999</v>
      </c>
      <c r="M1011" s="11">
        <v>1.1867537556684018</v>
      </c>
      <c r="N1011" s="11">
        <v>1.17</v>
      </c>
      <c r="O1011" s="11">
        <v>1.1000000000000001</v>
      </c>
      <c r="P1011" s="11">
        <v>1.1100000000000001</v>
      </c>
      <c r="Q1011" s="151">
        <v>1.3</v>
      </c>
      <c r="R1011" s="151">
        <v>1.01</v>
      </c>
      <c r="S1011" s="151">
        <v>1.0346346802542199</v>
      </c>
      <c r="T1011" s="11">
        <v>1.23</v>
      </c>
      <c r="U1011" s="11">
        <v>1.27</v>
      </c>
      <c r="V1011" s="11">
        <v>1.0900000000000001</v>
      </c>
      <c r="W1011" s="155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121</v>
      </c>
    </row>
    <row r="1012" spans="1:65">
      <c r="A1012" s="30"/>
      <c r="B1012" s="19">
        <v>1</v>
      </c>
      <c r="C1012" s="9">
        <v>6</v>
      </c>
      <c r="D1012" s="11">
        <v>1.24</v>
      </c>
      <c r="E1012" s="151">
        <v>1.27</v>
      </c>
      <c r="F1012" s="11">
        <v>1.18</v>
      </c>
      <c r="G1012" s="151" t="s">
        <v>102</v>
      </c>
      <c r="H1012" s="11">
        <v>1.2</v>
      </c>
      <c r="I1012" s="151" t="s">
        <v>102</v>
      </c>
      <c r="J1012" s="151" t="s">
        <v>102</v>
      </c>
      <c r="K1012" s="11">
        <v>1.17</v>
      </c>
      <c r="L1012" s="11">
        <v>1.17</v>
      </c>
      <c r="M1012" s="11">
        <v>1.2340791894565197</v>
      </c>
      <c r="N1012" s="11">
        <v>1.2</v>
      </c>
      <c r="O1012" s="11">
        <v>1.0900000000000001</v>
      </c>
      <c r="P1012" s="11">
        <v>1.08</v>
      </c>
      <c r="Q1012" s="151">
        <v>1.3</v>
      </c>
      <c r="R1012" s="151">
        <v>1.04</v>
      </c>
      <c r="S1012" s="151">
        <v>1.033683648166887</v>
      </c>
      <c r="T1012" s="11">
        <v>1.22</v>
      </c>
      <c r="U1012" s="11">
        <v>1.26</v>
      </c>
      <c r="V1012" s="11">
        <v>1.2</v>
      </c>
      <c r="W1012" s="155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20" t="s">
        <v>258</v>
      </c>
      <c r="C1013" s="12"/>
      <c r="D1013" s="23">
        <v>1.1966666666666665</v>
      </c>
      <c r="E1013" s="23">
        <v>1.2833333333333332</v>
      </c>
      <c r="F1013" s="23">
        <v>1.1950000000000001</v>
      </c>
      <c r="G1013" s="23" t="s">
        <v>621</v>
      </c>
      <c r="H1013" s="23">
        <v>1.17</v>
      </c>
      <c r="I1013" s="23" t="s">
        <v>621</v>
      </c>
      <c r="J1013" s="23" t="s">
        <v>621</v>
      </c>
      <c r="K1013" s="23">
        <v>1.1683333333333332</v>
      </c>
      <c r="L1013" s="23">
        <v>1.1883333333333332</v>
      </c>
      <c r="M1013" s="23">
        <v>1.19818089067253</v>
      </c>
      <c r="N1013" s="23">
        <v>1.1733333333333333</v>
      </c>
      <c r="O1013" s="23">
        <v>1.115</v>
      </c>
      <c r="P1013" s="23">
        <v>1.125</v>
      </c>
      <c r="Q1013" s="23">
        <v>1.2966666666666666</v>
      </c>
      <c r="R1013" s="23">
        <v>1.03</v>
      </c>
      <c r="S1013" s="23">
        <v>1.0443502612361781</v>
      </c>
      <c r="T1013" s="23">
        <v>1.2150000000000001</v>
      </c>
      <c r="U1013" s="23">
        <v>1.2616666666666667</v>
      </c>
      <c r="V1013" s="23">
        <v>1.1616666666666666</v>
      </c>
      <c r="W1013" s="155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259</v>
      </c>
      <c r="C1014" s="29"/>
      <c r="D1014" s="11">
        <v>1.2149999999999999</v>
      </c>
      <c r="E1014" s="11">
        <v>1.2749999999999999</v>
      </c>
      <c r="F1014" s="11">
        <v>1.19</v>
      </c>
      <c r="G1014" s="11" t="s">
        <v>621</v>
      </c>
      <c r="H1014" s="11">
        <v>1.1749999999999998</v>
      </c>
      <c r="I1014" s="11" t="s">
        <v>621</v>
      </c>
      <c r="J1014" s="11" t="s">
        <v>621</v>
      </c>
      <c r="K1014" s="11">
        <v>1.1749999999999998</v>
      </c>
      <c r="L1014" s="11">
        <v>1.1850000000000001</v>
      </c>
      <c r="M1014" s="11">
        <v>1.1972508233318639</v>
      </c>
      <c r="N1014" s="11">
        <v>1.1749999999999998</v>
      </c>
      <c r="O1014" s="11">
        <v>1.1100000000000001</v>
      </c>
      <c r="P1014" s="11">
        <v>1.125</v>
      </c>
      <c r="Q1014" s="11">
        <v>1.3</v>
      </c>
      <c r="R1014" s="11">
        <v>1.03</v>
      </c>
      <c r="S1014" s="11">
        <v>1.0359169057137192</v>
      </c>
      <c r="T1014" s="11">
        <v>1.22</v>
      </c>
      <c r="U1014" s="11">
        <v>1.27</v>
      </c>
      <c r="V1014" s="11">
        <v>1.1599999999999999</v>
      </c>
      <c r="W1014" s="155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260</v>
      </c>
      <c r="C1015" s="29"/>
      <c r="D1015" s="24">
        <v>7.0047602861673053E-2</v>
      </c>
      <c r="E1015" s="24">
        <v>1.9663841605003517E-2</v>
      </c>
      <c r="F1015" s="24">
        <v>2.2583179581272449E-2</v>
      </c>
      <c r="G1015" s="24" t="s">
        <v>621</v>
      </c>
      <c r="H1015" s="24">
        <v>2.8284271247461849E-2</v>
      </c>
      <c r="I1015" s="24" t="s">
        <v>621</v>
      </c>
      <c r="J1015" s="24" t="s">
        <v>621</v>
      </c>
      <c r="K1015" s="24">
        <v>2.4832774042918834E-2</v>
      </c>
      <c r="L1015" s="24">
        <v>3.4302575219167852E-2</v>
      </c>
      <c r="M1015" s="24">
        <v>2.3893428684259352E-2</v>
      </c>
      <c r="N1015" s="24">
        <v>2.0655911179772911E-2</v>
      </c>
      <c r="O1015" s="24">
        <v>2.5099800796022208E-2</v>
      </c>
      <c r="P1015" s="24">
        <v>2.8809720581775791E-2</v>
      </c>
      <c r="Q1015" s="24">
        <v>1.5055453054181635E-2</v>
      </c>
      <c r="R1015" s="24">
        <v>1.0954451150103331E-2</v>
      </c>
      <c r="S1015" s="24">
        <v>2.2783054668192776E-2</v>
      </c>
      <c r="T1015" s="24">
        <v>1.8708286933869726E-2</v>
      </c>
      <c r="U1015" s="24">
        <v>1.6020819787597236E-2</v>
      </c>
      <c r="V1015" s="24">
        <v>4.6224091842530166E-2</v>
      </c>
      <c r="W1015" s="214"/>
      <c r="X1015" s="215"/>
      <c r="Y1015" s="215"/>
      <c r="Z1015" s="215"/>
      <c r="AA1015" s="215"/>
      <c r="AB1015" s="215"/>
      <c r="AC1015" s="215"/>
      <c r="AD1015" s="215"/>
      <c r="AE1015" s="215"/>
      <c r="AF1015" s="215"/>
      <c r="AG1015" s="215"/>
      <c r="AH1015" s="215"/>
      <c r="AI1015" s="215"/>
      <c r="AJ1015" s="215"/>
      <c r="AK1015" s="215"/>
      <c r="AL1015" s="215"/>
      <c r="AM1015" s="215"/>
      <c r="AN1015" s="215"/>
      <c r="AO1015" s="215"/>
      <c r="AP1015" s="215"/>
      <c r="AQ1015" s="215"/>
      <c r="AR1015" s="215"/>
      <c r="AS1015" s="215"/>
      <c r="AT1015" s="215"/>
      <c r="AU1015" s="215"/>
      <c r="AV1015" s="215"/>
      <c r="AW1015" s="215"/>
      <c r="AX1015" s="215"/>
      <c r="AY1015" s="215"/>
      <c r="AZ1015" s="215"/>
      <c r="BA1015" s="215"/>
      <c r="BB1015" s="215"/>
      <c r="BC1015" s="215"/>
      <c r="BD1015" s="215"/>
      <c r="BE1015" s="215"/>
      <c r="BF1015" s="215"/>
      <c r="BG1015" s="215"/>
      <c r="BH1015" s="215"/>
      <c r="BI1015" s="215"/>
      <c r="BJ1015" s="215"/>
      <c r="BK1015" s="215"/>
      <c r="BL1015" s="215"/>
      <c r="BM1015" s="56"/>
    </row>
    <row r="1016" spans="1:65">
      <c r="A1016" s="30"/>
      <c r="B1016" s="3" t="s">
        <v>86</v>
      </c>
      <c r="C1016" s="29"/>
      <c r="D1016" s="13">
        <v>5.8535601277164118E-2</v>
      </c>
      <c r="E1016" s="13">
        <v>1.5322473977924821E-2</v>
      </c>
      <c r="F1016" s="13">
        <v>1.8898058227006232E-2</v>
      </c>
      <c r="G1016" s="13" t="s">
        <v>621</v>
      </c>
      <c r="H1016" s="13">
        <v>2.4174590809796455E-2</v>
      </c>
      <c r="I1016" s="13" t="s">
        <v>621</v>
      </c>
      <c r="J1016" s="13" t="s">
        <v>621</v>
      </c>
      <c r="K1016" s="13">
        <v>2.1254870792797861E-2</v>
      </c>
      <c r="L1016" s="13">
        <v>2.8866122204068322E-2</v>
      </c>
      <c r="M1016" s="13">
        <v>1.9941420256542525E-2</v>
      </c>
      <c r="N1016" s="13">
        <v>1.7604469755488277E-2</v>
      </c>
      <c r="O1016" s="13">
        <v>2.2511032104055792E-2</v>
      </c>
      <c r="P1016" s="13">
        <v>2.5608640517134035E-2</v>
      </c>
      <c r="Q1016" s="13">
        <v>1.1610889244870156E-2</v>
      </c>
      <c r="R1016" s="13">
        <v>1.0635389466119739E-2</v>
      </c>
      <c r="S1016" s="13">
        <v>2.1815530204612479E-2</v>
      </c>
      <c r="T1016" s="13">
        <v>1.539776702376109E-2</v>
      </c>
      <c r="U1016" s="13">
        <v>1.2698139858069142E-2</v>
      </c>
      <c r="V1016" s="13">
        <v>3.9791183795578333E-2</v>
      </c>
      <c r="W1016" s="155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261</v>
      </c>
      <c r="C1017" s="29"/>
      <c r="D1017" s="13">
        <v>1.3538725317500111E-2</v>
      </c>
      <c r="E1017" s="13">
        <v>8.6942644142723013E-2</v>
      </c>
      <c r="F1017" s="13">
        <v>1.2127111493938303E-2</v>
      </c>
      <c r="G1017" s="13" t="s">
        <v>621</v>
      </c>
      <c r="H1017" s="13">
        <v>-9.047095859491594E-3</v>
      </c>
      <c r="I1017" s="13" t="s">
        <v>621</v>
      </c>
      <c r="J1017" s="13" t="s">
        <v>621</v>
      </c>
      <c r="K1017" s="13">
        <v>-1.0458709683053513E-2</v>
      </c>
      <c r="L1017" s="13">
        <v>6.4806561996901824E-3</v>
      </c>
      <c r="M1017" s="13">
        <v>1.4821225040687835E-2</v>
      </c>
      <c r="N1017" s="13">
        <v>-6.2238682123675337E-3</v>
      </c>
      <c r="O1017" s="13">
        <v>-5.5630352037036812E-2</v>
      </c>
      <c r="P1017" s="13">
        <v>-4.7160669095664853E-2</v>
      </c>
      <c r="Q1017" s="13">
        <v>9.823555473121881E-2</v>
      </c>
      <c r="R1017" s="13">
        <v>-0.12762265703869757</v>
      </c>
      <c r="S1017" s="13">
        <v>-0.11546844075906881</v>
      </c>
      <c r="T1017" s="13">
        <v>2.9066477376681998E-2</v>
      </c>
      <c r="U1017" s="13">
        <v>6.8591664436417288E-2</v>
      </c>
      <c r="V1017" s="13">
        <v>-1.6105164977301412E-2</v>
      </c>
      <c r="W1017" s="155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46" t="s">
        <v>262</v>
      </c>
      <c r="C1018" s="47"/>
      <c r="D1018" s="45">
        <v>0.02</v>
      </c>
      <c r="E1018" s="45">
        <v>0.89</v>
      </c>
      <c r="F1018" s="45">
        <v>0</v>
      </c>
      <c r="G1018" s="45">
        <v>240.78</v>
      </c>
      <c r="H1018" s="45">
        <v>0.25</v>
      </c>
      <c r="I1018" s="45">
        <v>240.78</v>
      </c>
      <c r="J1018" s="45">
        <v>240.78</v>
      </c>
      <c r="K1018" s="45">
        <v>0.27</v>
      </c>
      <c r="L1018" s="45">
        <v>7.0000000000000007E-2</v>
      </c>
      <c r="M1018" s="45">
        <v>0.03</v>
      </c>
      <c r="N1018" s="45">
        <v>0.22</v>
      </c>
      <c r="O1018" s="45">
        <v>0.81</v>
      </c>
      <c r="P1018" s="45">
        <v>0.71</v>
      </c>
      <c r="Q1018" s="45">
        <v>1.03</v>
      </c>
      <c r="R1018" s="45">
        <v>1.67</v>
      </c>
      <c r="S1018" s="45">
        <v>1.52</v>
      </c>
      <c r="T1018" s="45">
        <v>0.2</v>
      </c>
      <c r="U1018" s="45">
        <v>0.67</v>
      </c>
      <c r="V1018" s="45">
        <v>0.34</v>
      </c>
      <c r="W1018" s="155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B1019" s="31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BM1019" s="55"/>
    </row>
    <row r="1020" spans="1:65" ht="15">
      <c r="B1020" s="8" t="s">
        <v>549</v>
      </c>
      <c r="BM1020" s="28" t="s">
        <v>66</v>
      </c>
    </row>
    <row r="1021" spans="1:65" ht="15">
      <c r="A1021" s="25" t="s">
        <v>64</v>
      </c>
      <c r="B1021" s="18" t="s">
        <v>110</v>
      </c>
      <c r="C1021" s="15" t="s">
        <v>111</v>
      </c>
      <c r="D1021" s="16" t="s">
        <v>225</v>
      </c>
      <c r="E1021" s="17" t="s">
        <v>225</v>
      </c>
      <c r="F1021" s="17" t="s">
        <v>225</v>
      </c>
      <c r="G1021" s="17" t="s">
        <v>225</v>
      </c>
      <c r="H1021" s="17" t="s">
        <v>225</v>
      </c>
      <c r="I1021" s="17" t="s">
        <v>225</v>
      </c>
      <c r="J1021" s="155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</v>
      </c>
    </row>
    <row r="1022" spans="1:65">
      <c r="A1022" s="30"/>
      <c r="B1022" s="19" t="s">
        <v>226</v>
      </c>
      <c r="C1022" s="9" t="s">
        <v>226</v>
      </c>
      <c r="D1022" s="153" t="s">
        <v>236</v>
      </c>
      <c r="E1022" s="154" t="s">
        <v>238</v>
      </c>
      <c r="F1022" s="154" t="s">
        <v>239</v>
      </c>
      <c r="G1022" s="154" t="s">
        <v>242</v>
      </c>
      <c r="H1022" s="154" t="s">
        <v>243</v>
      </c>
      <c r="I1022" s="154" t="s">
        <v>249</v>
      </c>
      <c r="J1022" s="155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 t="s">
        <v>3</v>
      </c>
    </row>
    <row r="1023" spans="1:65">
      <c r="A1023" s="30"/>
      <c r="B1023" s="19"/>
      <c r="C1023" s="9"/>
      <c r="D1023" s="10" t="s">
        <v>266</v>
      </c>
      <c r="E1023" s="11" t="s">
        <v>287</v>
      </c>
      <c r="F1023" s="11" t="s">
        <v>266</v>
      </c>
      <c r="G1023" s="11" t="s">
        <v>266</v>
      </c>
      <c r="H1023" s="11" t="s">
        <v>287</v>
      </c>
      <c r="I1023" s="11" t="s">
        <v>266</v>
      </c>
      <c r="J1023" s="155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3</v>
      </c>
    </row>
    <row r="1024" spans="1:65">
      <c r="A1024" s="30"/>
      <c r="B1024" s="19"/>
      <c r="C1024" s="9"/>
      <c r="D1024" s="26" t="s">
        <v>117</v>
      </c>
      <c r="E1024" s="26" t="s">
        <v>291</v>
      </c>
      <c r="F1024" s="26" t="s">
        <v>289</v>
      </c>
      <c r="G1024" s="26" t="s">
        <v>291</v>
      </c>
      <c r="H1024" s="26" t="s">
        <v>293</v>
      </c>
      <c r="I1024" s="26" t="s">
        <v>293</v>
      </c>
      <c r="J1024" s="155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3</v>
      </c>
    </row>
    <row r="1025" spans="1:65">
      <c r="A1025" s="30"/>
      <c r="B1025" s="18">
        <v>1</v>
      </c>
      <c r="C1025" s="14">
        <v>1</v>
      </c>
      <c r="D1025" s="234">
        <v>0.08</v>
      </c>
      <c r="E1025" s="236" t="s">
        <v>105</v>
      </c>
      <c r="F1025" s="234">
        <v>8.3375645183554961E-2</v>
      </c>
      <c r="G1025" s="234">
        <v>7.0000000000000007E-2</v>
      </c>
      <c r="H1025" s="234">
        <v>0.1</v>
      </c>
      <c r="I1025" s="234">
        <v>0.09</v>
      </c>
      <c r="J1025" s="214"/>
      <c r="K1025" s="215"/>
      <c r="L1025" s="215"/>
      <c r="M1025" s="215"/>
      <c r="N1025" s="215"/>
      <c r="O1025" s="215"/>
      <c r="P1025" s="215"/>
      <c r="Q1025" s="215"/>
      <c r="R1025" s="215"/>
      <c r="S1025" s="215"/>
      <c r="T1025" s="215"/>
      <c r="U1025" s="215"/>
      <c r="V1025" s="215"/>
      <c r="W1025" s="215"/>
      <c r="X1025" s="215"/>
      <c r="Y1025" s="215"/>
      <c r="Z1025" s="215"/>
      <c r="AA1025" s="215"/>
      <c r="AB1025" s="215"/>
      <c r="AC1025" s="215"/>
      <c r="AD1025" s="215"/>
      <c r="AE1025" s="215"/>
      <c r="AF1025" s="215"/>
      <c r="AG1025" s="215"/>
      <c r="AH1025" s="215"/>
      <c r="AI1025" s="215"/>
      <c r="AJ1025" s="215"/>
      <c r="AK1025" s="215"/>
      <c r="AL1025" s="215"/>
      <c r="AM1025" s="215"/>
      <c r="AN1025" s="215"/>
      <c r="AO1025" s="215"/>
      <c r="AP1025" s="215"/>
      <c r="AQ1025" s="215"/>
      <c r="AR1025" s="215"/>
      <c r="AS1025" s="215"/>
      <c r="AT1025" s="215"/>
      <c r="AU1025" s="215"/>
      <c r="AV1025" s="215"/>
      <c r="AW1025" s="215"/>
      <c r="AX1025" s="215"/>
      <c r="AY1025" s="215"/>
      <c r="AZ1025" s="215"/>
      <c r="BA1025" s="215"/>
      <c r="BB1025" s="215"/>
      <c r="BC1025" s="215"/>
      <c r="BD1025" s="215"/>
      <c r="BE1025" s="215"/>
      <c r="BF1025" s="215"/>
      <c r="BG1025" s="215"/>
      <c r="BH1025" s="215"/>
      <c r="BI1025" s="215"/>
      <c r="BJ1025" s="215"/>
      <c r="BK1025" s="215"/>
      <c r="BL1025" s="215"/>
      <c r="BM1025" s="237">
        <v>1</v>
      </c>
    </row>
    <row r="1026" spans="1:65">
      <c r="A1026" s="30"/>
      <c r="B1026" s="19">
        <v>1</v>
      </c>
      <c r="C1026" s="9">
        <v>2</v>
      </c>
      <c r="D1026" s="24">
        <v>8.1000000000000003E-2</v>
      </c>
      <c r="E1026" s="239" t="s">
        <v>105</v>
      </c>
      <c r="F1026" s="24">
        <v>7.609602482909833E-2</v>
      </c>
      <c r="G1026" s="24">
        <v>7.0000000000000007E-2</v>
      </c>
      <c r="H1026" s="24">
        <v>0.1</v>
      </c>
      <c r="I1026" s="24">
        <v>0.1</v>
      </c>
      <c r="J1026" s="214"/>
      <c r="K1026" s="215"/>
      <c r="L1026" s="215"/>
      <c r="M1026" s="215"/>
      <c r="N1026" s="215"/>
      <c r="O1026" s="215"/>
      <c r="P1026" s="215"/>
      <c r="Q1026" s="215"/>
      <c r="R1026" s="215"/>
      <c r="S1026" s="215"/>
      <c r="T1026" s="215"/>
      <c r="U1026" s="215"/>
      <c r="V1026" s="215"/>
      <c r="W1026" s="215"/>
      <c r="X1026" s="215"/>
      <c r="Y1026" s="215"/>
      <c r="Z1026" s="215"/>
      <c r="AA1026" s="215"/>
      <c r="AB1026" s="215"/>
      <c r="AC1026" s="215"/>
      <c r="AD1026" s="215"/>
      <c r="AE1026" s="215"/>
      <c r="AF1026" s="215"/>
      <c r="AG1026" s="215"/>
      <c r="AH1026" s="215"/>
      <c r="AI1026" s="215"/>
      <c r="AJ1026" s="215"/>
      <c r="AK1026" s="215"/>
      <c r="AL1026" s="215"/>
      <c r="AM1026" s="215"/>
      <c r="AN1026" s="215"/>
      <c r="AO1026" s="215"/>
      <c r="AP1026" s="215"/>
      <c r="AQ1026" s="215"/>
      <c r="AR1026" s="215"/>
      <c r="AS1026" s="215"/>
      <c r="AT1026" s="215"/>
      <c r="AU1026" s="215"/>
      <c r="AV1026" s="215"/>
      <c r="AW1026" s="215"/>
      <c r="AX1026" s="215"/>
      <c r="AY1026" s="215"/>
      <c r="AZ1026" s="215"/>
      <c r="BA1026" s="215"/>
      <c r="BB1026" s="215"/>
      <c r="BC1026" s="215"/>
      <c r="BD1026" s="215"/>
      <c r="BE1026" s="215"/>
      <c r="BF1026" s="215"/>
      <c r="BG1026" s="215"/>
      <c r="BH1026" s="215"/>
      <c r="BI1026" s="215"/>
      <c r="BJ1026" s="215"/>
      <c r="BK1026" s="215"/>
      <c r="BL1026" s="215"/>
      <c r="BM1026" s="237">
        <v>24</v>
      </c>
    </row>
    <row r="1027" spans="1:65">
      <c r="A1027" s="30"/>
      <c r="B1027" s="19">
        <v>1</v>
      </c>
      <c r="C1027" s="9">
        <v>3</v>
      </c>
      <c r="D1027" s="24">
        <v>8.2000000000000003E-2</v>
      </c>
      <c r="E1027" s="239" t="s">
        <v>105</v>
      </c>
      <c r="F1027" s="24">
        <v>8.1463821683968471E-2</v>
      </c>
      <c r="G1027" s="24">
        <v>7.0000000000000007E-2</v>
      </c>
      <c r="H1027" s="24">
        <v>0.1</v>
      </c>
      <c r="I1027" s="24">
        <v>0.09</v>
      </c>
      <c r="J1027" s="214"/>
      <c r="K1027" s="215"/>
      <c r="L1027" s="215"/>
      <c r="M1027" s="215"/>
      <c r="N1027" s="215"/>
      <c r="O1027" s="215"/>
      <c r="P1027" s="215"/>
      <c r="Q1027" s="215"/>
      <c r="R1027" s="215"/>
      <c r="S1027" s="215"/>
      <c r="T1027" s="215"/>
      <c r="U1027" s="215"/>
      <c r="V1027" s="215"/>
      <c r="W1027" s="215"/>
      <c r="X1027" s="215"/>
      <c r="Y1027" s="215"/>
      <c r="Z1027" s="215"/>
      <c r="AA1027" s="215"/>
      <c r="AB1027" s="215"/>
      <c r="AC1027" s="215"/>
      <c r="AD1027" s="215"/>
      <c r="AE1027" s="215"/>
      <c r="AF1027" s="215"/>
      <c r="AG1027" s="215"/>
      <c r="AH1027" s="215"/>
      <c r="AI1027" s="215"/>
      <c r="AJ1027" s="215"/>
      <c r="AK1027" s="215"/>
      <c r="AL1027" s="215"/>
      <c r="AM1027" s="215"/>
      <c r="AN1027" s="215"/>
      <c r="AO1027" s="215"/>
      <c r="AP1027" s="215"/>
      <c r="AQ1027" s="215"/>
      <c r="AR1027" s="215"/>
      <c r="AS1027" s="215"/>
      <c r="AT1027" s="215"/>
      <c r="AU1027" s="215"/>
      <c r="AV1027" s="215"/>
      <c r="AW1027" s="215"/>
      <c r="AX1027" s="215"/>
      <c r="AY1027" s="215"/>
      <c r="AZ1027" s="215"/>
      <c r="BA1027" s="215"/>
      <c r="BB1027" s="215"/>
      <c r="BC1027" s="215"/>
      <c r="BD1027" s="215"/>
      <c r="BE1027" s="215"/>
      <c r="BF1027" s="215"/>
      <c r="BG1027" s="215"/>
      <c r="BH1027" s="215"/>
      <c r="BI1027" s="215"/>
      <c r="BJ1027" s="215"/>
      <c r="BK1027" s="215"/>
      <c r="BL1027" s="215"/>
      <c r="BM1027" s="237">
        <v>16</v>
      </c>
    </row>
    <row r="1028" spans="1:65">
      <c r="A1028" s="30"/>
      <c r="B1028" s="19">
        <v>1</v>
      </c>
      <c r="C1028" s="9">
        <v>4</v>
      </c>
      <c r="D1028" s="24">
        <v>7.5999999999999998E-2</v>
      </c>
      <c r="E1028" s="239" t="s">
        <v>105</v>
      </c>
      <c r="F1028" s="24">
        <v>8.1992182997774374E-2</v>
      </c>
      <c r="G1028" s="24">
        <v>7.0000000000000007E-2</v>
      </c>
      <c r="H1028" s="24">
        <v>0.1</v>
      </c>
      <c r="I1028" s="24">
        <v>0.1</v>
      </c>
      <c r="J1028" s="214"/>
      <c r="K1028" s="215"/>
      <c r="L1028" s="215"/>
      <c r="M1028" s="215"/>
      <c r="N1028" s="215"/>
      <c r="O1028" s="215"/>
      <c r="P1028" s="215"/>
      <c r="Q1028" s="215"/>
      <c r="R1028" s="215"/>
      <c r="S1028" s="215"/>
      <c r="T1028" s="215"/>
      <c r="U1028" s="215"/>
      <c r="V1028" s="215"/>
      <c r="W1028" s="215"/>
      <c r="X1028" s="215"/>
      <c r="Y1028" s="215"/>
      <c r="Z1028" s="215"/>
      <c r="AA1028" s="215"/>
      <c r="AB1028" s="215"/>
      <c r="AC1028" s="215"/>
      <c r="AD1028" s="215"/>
      <c r="AE1028" s="215"/>
      <c r="AF1028" s="215"/>
      <c r="AG1028" s="215"/>
      <c r="AH1028" s="215"/>
      <c r="AI1028" s="215"/>
      <c r="AJ1028" s="215"/>
      <c r="AK1028" s="215"/>
      <c r="AL1028" s="215"/>
      <c r="AM1028" s="215"/>
      <c r="AN1028" s="215"/>
      <c r="AO1028" s="215"/>
      <c r="AP1028" s="215"/>
      <c r="AQ1028" s="215"/>
      <c r="AR1028" s="215"/>
      <c r="AS1028" s="215"/>
      <c r="AT1028" s="215"/>
      <c r="AU1028" s="215"/>
      <c r="AV1028" s="215"/>
      <c r="AW1028" s="215"/>
      <c r="AX1028" s="215"/>
      <c r="AY1028" s="215"/>
      <c r="AZ1028" s="215"/>
      <c r="BA1028" s="215"/>
      <c r="BB1028" s="215"/>
      <c r="BC1028" s="215"/>
      <c r="BD1028" s="215"/>
      <c r="BE1028" s="215"/>
      <c r="BF1028" s="215"/>
      <c r="BG1028" s="215"/>
      <c r="BH1028" s="215"/>
      <c r="BI1028" s="215"/>
      <c r="BJ1028" s="215"/>
      <c r="BK1028" s="215"/>
      <c r="BL1028" s="215"/>
      <c r="BM1028" s="237">
        <v>8.4327847057794517E-2</v>
      </c>
    </row>
    <row r="1029" spans="1:65">
      <c r="A1029" s="30"/>
      <c r="B1029" s="19">
        <v>1</v>
      </c>
      <c r="C1029" s="9">
        <v>5</v>
      </c>
      <c r="D1029" s="24">
        <v>0.08</v>
      </c>
      <c r="E1029" s="239" t="s">
        <v>105</v>
      </c>
      <c r="F1029" s="24">
        <v>7.4152699000561303E-2</v>
      </c>
      <c r="G1029" s="24">
        <v>7.0000000000000007E-2</v>
      </c>
      <c r="H1029" s="24">
        <v>0.1</v>
      </c>
      <c r="I1029" s="24">
        <v>0.09</v>
      </c>
      <c r="J1029" s="214"/>
      <c r="K1029" s="215"/>
      <c r="L1029" s="215"/>
      <c r="M1029" s="215"/>
      <c r="N1029" s="215"/>
      <c r="O1029" s="215"/>
      <c r="P1029" s="215"/>
      <c r="Q1029" s="215"/>
      <c r="R1029" s="215"/>
      <c r="S1029" s="215"/>
      <c r="T1029" s="215"/>
      <c r="U1029" s="215"/>
      <c r="V1029" s="215"/>
      <c r="W1029" s="215"/>
      <c r="X1029" s="215"/>
      <c r="Y1029" s="215"/>
      <c r="Z1029" s="215"/>
      <c r="AA1029" s="215"/>
      <c r="AB1029" s="215"/>
      <c r="AC1029" s="215"/>
      <c r="AD1029" s="215"/>
      <c r="AE1029" s="215"/>
      <c r="AF1029" s="215"/>
      <c r="AG1029" s="215"/>
      <c r="AH1029" s="215"/>
      <c r="AI1029" s="215"/>
      <c r="AJ1029" s="215"/>
      <c r="AK1029" s="215"/>
      <c r="AL1029" s="215"/>
      <c r="AM1029" s="215"/>
      <c r="AN1029" s="215"/>
      <c r="AO1029" s="215"/>
      <c r="AP1029" s="215"/>
      <c r="AQ1029" s="215"/>
      <c r="AR1029" s="215"/>
      <c r="AS1029" s="215"/>
      <c r="AT1029" s="215"/>
      <c r="AU1029" s="215"/>
      <c r="AV1029" s="215"/>
      <c r="AW1029" s="215"/>
      <c r="AX1029" s="215"/>
      <c r="AY1029" s="215"/>
      <c r="AZ1029" s="215"/>
      <c r="BA1029" s="215"/>
      <c r="BB1029" s="215"/>
      <c r="BC1029" s="215"/>
      <c r="BD1029" s="215"/>
      <c r="BE1029" s="215"/>
      <c r="BF1029" s="215"/>
      <c r="BG1029" s="215"/>
      <c r="BH1029" s="215"/>
      <c r="BI1029" s="215"/>
      <c r="BJ1029" s="215"/>
      <c r="BK1029" s="215"/>
      <c r="BL1029" s="215"/>
      <c r="BM1029" s="237">
        <v>122</v>
      </c>
    </row>
    <row r="1030" spans="1:65">
      <c r="A1030" s="30"/>
      <c r="B1030" s="19">
        <v>1</v>
      </c>
      <c r="C1030" s="9">
        <v>6</v>
      </c>
      <c r="D1030" s="24">
        <v>7.6999999999999999E-2</v>
      </c>
      <c r="E1030" s="239" t="s">
        <v>105</v>
      </c>
      <c r="F1030" s="24">
        <v>7.6755038038877885E-2</v>
      </c>
      <c r="G1030" s="24">
        <v>7.0000000000000007E-2</v>
      </c>
      <c r="H1030" s="24">
        <v>0.1</v>
      </c>
      <c r="I1030" s="24">
        <v>0.09</v>
      </c>
      <c r="J1030" s="214"/>
      <c r="K1030" s="215"/>
      <c r="L1030" s="215"/>
      <c r="M1030" s="215"/>
      <c r="N1030" s="215"/>
      <c r="O1030" s="215"/>
      <c r="P1030" s="215"/>
      <c r="Q1030" s="215"/>
      <c r="R1030" s="215"/>
      <c r="S1030" s="215"/>
      <c r="T1030" s="215"/>
      <c r="U1030" s="215"/>
      <c r="V1030" s="215"/>
      <c r="W1030" s="215"/>
      <c r="X1030" s="215"/>
      <c r="Y1030" s="215"/>
      <c r="Z1030" s="215"/>
      <c r="AA1030" s="215"/>
      <c r="AB1030" s="215"/>
      <c r="AC1030" s="215"/>
      <c r="AD1030" s="215"/>
      <c r="AE1030" s="215"/>
      <c r="AF1030" s="215"/>
      <c r="AG1030" s="215"/>
      <c r="AH1030" s="215"/>
      <c r="AI1030" s="215"/>
      <c r="AJ1030" s="215"/>
      <c r="AK1030" s="215"/>
      <c r="AL1030" s="215"/>
      <c r="AM1030" s="215"/>
      <c r="AN1030" s="215"/>
      <c r="AO1030" s="215"/>
      <c r="AP1030" s="215"/>
      <c r="AQ1030" s="215"/>
      <c r="AR1030" s="215"/>
      <c r="AS1030" s="215"/>
      <c r="AT1030" s="215"/>
      <c r="AU1030" s="215"/>
      <c r="AV1030" s="215"/>
      <c r="AW1030" s="215"/>
      <c r="AX1030" s="215"/>
      <c r="AY1030" s="215"/>
      <c r="AZ1030" s="215"/>
      <c r="BA1030" s="215"/>
      <c r="BB1030" s="215"/>
      <c r="BC1030" s="215"/>
      <c r="BD1030" s="215"/>
      <c r="BE1030" s="215"/>
      <c r="BF1030" s="215"/>
      <c r="BG1030" s="215"/>
      <c r="BH1030" s="215"/>
      <c r="BI1030" s="215"/>
      <c r="BJ1030" s="215"/>
      <c r="BK1030" s="215"/>
      <c r="BL1030" s="215"/>
      <c r="BM1030" s="56"/>
    </row>
    <row r="1031" spans="1:65">
      <c r="A1031" s="30"/>
      <c r="B1031" s="20" t="s">
        <v>258</v>
      </c>
      <c r="C1031" s="12"/>
      <c r="D1031" s="240">
        <v>7.9333333333333339E-2</v>
      </c>
      <c r="E1031" s="240" t="s">
        <v>621</v>
      </c>
      <c r="F1031" s="240">
        <v>7.8972568622305894E-2</v>
      </c>
      <c r="G1031" s="240">
        <v>7.0000000000000007E-2</v>
      </c>
      <c r="H1031" s="240">
        <v>9.9999999999999992E-2</v>
      </c>
      <c r="I1031" s="240">
        <v>9.3333333333333324E-2</v>
      </c>
      <c r="J1031" s="214"/>
      <c r="K1031" s="215"/>
      <c r="L1031" s="215"/>
      <c r="M1031" s="215"/>
      <c r="N1031" s="215"/>
      <c r="O1031" s="215"/>
      <c r="P1031" s="215"/>
      <c r="Q1031" s="215"/>
      <c r="R1031" s="215"/>
      <c r="S1031" s="215"/>
      <c r="T1031" s="215"/>
      <c r="U1031" s="215"/>
      <c r="V1031" s="215"/>
      <c r="W1031" s="215"/>
      <c r="X1031" s="215"/>
      <c r="Y1031" s="215"/>
      <c r="Z1031" s="215"/>
      <c r="AA1031" s="215"/>
      <c r="AB1031" s="215"/>
      <c r="AC1031" s="215"/>
      <c r="AD1031" s="215"/>
      <c r="AE1031" s="215"/>
      <c r="AF1031" s="215"/>
      <c r="AG1031" s="215"/>
      <c r="AH1031" s="215"/>
      <c r="AI1031" s="215"/>
      <c r="AJ1031" s="215"/>
      <c r="AK1031" s="215"/>
      <c r="AL1031" s="215"/>
      <c r="AM1031" s="215"/>
      <c r="AN1031" s="215"/>
      <c r="AO1031" s="215"/>
      <c r="AP1031" s="215"/>
      <c r="AQ1031" s="215"/>
      <c r="AR1031" s="215"/>
      <c r="AS1031" s="215"/>
      <c r="AT1031" s="215"/>
      <c r="AU1031" s="215"/>
      <c r="AV1031" s="215"/>
      <c r="AW1031" s="215"/>
      <c r="AX1031" s="215"/>
      <c r="AY1031" s="215"/>
      <c r="AZ1031" s="215"/>
      <c r="BA1031" s="215"/>
      <c r="BB1031" s="215"/>
      <c r="BC1031" s="215"/>
      <c r="BD1031" s="215"/>
      <c r="BE1031" s="215"/>
      <c r="BF1031" s="215"/>
      <c r="BG1031" s="215"/>
      <c r="BH1031" s="215"/>
      <c r="BI1031" s="215"/>
      <c r="BJ1031" s="215"/>
      <c r="BK1031" s="215"/>
      <c r="BL1031" s="215"/>
      <c r="BM1031" s="56"/>
    </row>
    <row r="1032" spans="1:65">
      <c r="A1032" s="30"/>
      <c r="B1032" s="3" t="s">
        <v>259</v>
      </c>
      <c r="C1032" s="29"/>
      <c r="D1032" s="24">
        <v>0.08</v>
      </c>
      <c r="E1032" s="24" t="s">
        <v>621</v>
      </c>
      <c r="F1032" s="24">
        <v>7.9109429861423178E-2</v>
      </c>
      <c r="G1032" s="24">
        <v>7.0000000000000007E-2</v>
      </c>
      <c r="H1032" s="24">
        <v>0.1</v>
      </c>
      <c r="I1032" s="24">
        <v>0.09</v>
      </c>
      <c r="J1032" s="214"/>
      <c r="K1032" s="215"/>
      <c r="L1032" s="215"/>
      <c r="M1032" s="215"/>
      <c r="N1032" s="215"/>
      <c r="O1032" s="215"/>
      <c r="P1032" s="215"/>
      <c r="Q1032" s="215"/>
      <c r="R1032" s="215"/>
      <c r="S1032" s="215"/>
      <c r="T1032" s="215"/>
      <c r="U1032" s="215"/>
      <c r="V1032" s="215"/>
      <c r="W1032" s="215"/>
      <c r="X1032" s="215"/>
      <c r="Y1032" s="215"/>
      <c r="Z1032" s="215"/>
      <c r="AA1032" s="215"/>
      <c r="AB1032" s="215"/>
      <c r="AC1032" s="215"/>
      <c r="AD1032" s="215"/>
      <c r="AE1032" s="215"/>
      <c r="AF1032" s="215"/>
      <c r="AG1032" s="215"/>
      <c r="AH1032" s="215"/>
      <c r="AI1032" s="215"/>
      <c r="AJ1032" s="215"/>
      <c r="AK1032" s="215"/>
      <c r="AL1032" s="215"/>
      <c r="AM1032" s="215"/>
      <c r="AN1032" s="215"/>
      <c r="AO1032" s="215"/>
      <c r="AP1032" s="215"/>
      <c r="AQ1032" s="215"/>
      <c r="AR1032" s="215"/>
      <c r="AS1032" s="215"/>
      <c r="AT1032" s="215"/>
      <c r="AU1032" s="215"/>
      <c r="AV1032" s="215"/>
      <c r="AW1032" s="215"/>
      <c r="AX1032" s="215"/>
      <c r="AY1032" s="215"/>
      <c r="AZ1032" s="215"/>
      <c r="BA1032" s="215"/>
      <c r="BB1032" s="215"/>
      <c r="BC1032" s="215"/>
      <c r="BD1032" s="215"/>
      <c r="BE1032" s="215"/>
      <c r="BF1032" s="215"/>
      <c r="BG1032" s="215"/>
      <c r="BH1032" s="215"/>
      <c r="BI1032" s="215"/>
      <c r="BJ1032" s="215"/>
      <c r="BK1032" s="215"/>
      <c r="BL1032" s="215"/>
      <c r="BM1032" s="56"/>
    </row>
    <row r="1033" spans="1:65">
      <c r="A1033" s="30"/>
      <c r="B1033" s="3" t="s">
        <v>260</v>
      </c>
      <c r="C1033" s="29"/>
      <c r="D1033" s="24">
        <v>2.3380903889000265E-3</v>
      </c>
      <c r="E1033" s="24" t="s">
        <v>621</v>
      </c>
      <c r="F1033" s="24">
        <v>3.7718585671070925E-3</v>
      </c>
      <c r="G1033" s="24">
        <v>0</v>
      </c>
      <c r="H1033" s="24">
        <v>1.5202354861220293E-17</v>
      </c>
      <c r="I1033" s="24">
        <v>5.1639777949432277E-3</v>
      </c>
      <c r="J1033" s="214"/>
      <c r="K1033" s="215"/>
      <c r="L1033" s="215"/>
      <c r="M1033" s="215"/>
      <c r="N1033" s="215"/>
      <c r="O1033" s="215"/>
      <c r="P1033" s="215"/>
      <c r="Q1033" s="215"/>
      <c r="R1033" s="215"/>
      <c r="S1033" s="215"/>
      <c r="T1033" s="215"/>
      <c r="U1033" s="215"/>
      <c r="V1033" s="215"/>
      <c r="W1033" s="215"/>
      <c r="X1033" s="215"/>
      <c r="Y1033" s="215"/>
      <c r="Z1033" s="215"/>
      <c r="AA1033" s="215"/>
      <c r="AB1033" s="215"/>
      <c r="AC1033" s="215"/>
      <c r="AD1033" s="215"/>
      <c r="AE1033" s="215"/>
      <c r="AF1033" s="215"/>
      <c r="AG1033" s="215"/>
      <c r="AH1033" s="215"/>
      <c r="AI1033" s="215"/>
      <c r="AJ1033" s="215"/>
      <c r="AK1033" s="215"/>
      <c r="AL1033" s="215"/>
      <c r="AM1033" s="215"/>
      <c r="AN1033" s="215"/>
      <c r="AO1033" s="215"/>
      <c r="AP1033" s="215"/>
      <c r="AQ1033" s="215"/>
      <c r="AR1033" s="215"/>
      <c r="AS1033" s="215"/>
      <c r="AT1033" s="215"/>
      <c r="AU1033" s="215"/>
      <c r="AV1033" s="215"/>
      <c r="AW1033" s="215"/>
      <c r="AX1033" s="215"/>
      <c r="AY1033" s="215"/>
      <c r="AZ1033" s="215"/>
      <c r="BA1033" s="215"/>
      <c r="BB1033" s="215"/>
      <c r="BC1033" s="215"/>
      <c r="BD1033" s="215"/>
      <c r="BE1033" s="215"/>
      <c r="BF1033" s="215"/>
      <c r="BG1033" s="215"/>
      <c r="BH1033" s="215"/>
      <c r="BI1033" s="215"/>
      <c r="BJ1033" s="215"/>
      <c r="BK1033" s="215"/>
      <c r="BL1033" s="215"/>
      <c r="BM1033" s="56"/>
    </row>
    <row r="1034" spans="1:65">
      <c r="A1034" s="30"/>
      <c r="B1034" s="3" t="s">
        <v>86</v>
      </c>
      <c r="C1034" s="29"/>
      <c r="D1034" s="13">
        <v>2.9471727591176802E-2</v>
      </c>
      <c r="E1034" s="13" t="s">
        <v>621</v>
      </c>
      <c r="F1034" s="13">
        <v>4.7761629549449992E-2</v>
      </c>
      <c r="G1034" s="13">
        <v>0</v>
      </c>
      <c r="H1034" s="13">
        <v>1.5202354861220294E-16</v>
      </c>
      <c r="I1034" s="13">
        <v>5.5328333517248876E-2</v>
      </c>
      <c r="J1034" s="155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261</v>
      </c>
      <c r="C1035" s="29"/>
      <c r="D1035" s="13">
        <v>-5.9227335912396373E-2</v>
      </c>
      <c r="E1035" s="13" t="s">
        <v>621</v>
      </c>
      <c r="F1035" s="13">
        <v>-6.3505456647296565E-2</v>
      </c>
      <c r="G1035" s="13">
        <v>-0.16990647286387905</v>
      </c>
      <c r="H1035" s="13">
        <v>0.18584789590874395</v>
      </c>
      <c r="I1035" s="13">
        <v>0.10679136951482771</v>
      </c>
      <c r="J1035" s="155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46" t="s">
        <v>262</v>
      </c>
      <c r="C1036" s="47"/>
      <c r="D1036" s="45">
        <v>0.01</v>
      </c>
      <c r="E1036" s="45">
        <v>1.68</v>
      </c>
      <c r="F1036" s="45">
        <v>0.01</v>
      </c>
      <c r="G1036" s="45">
        <v>0.53</v>
      </c>
      <c r="H1036" s="45">
        <v>1.2</v>
      </c>
      <c r="I1036" s="45">
        <v>0.82</v>
      </c>
      <c r="J1036" s="155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B1037" s="31"/>
      <c r="C1037" s="20"/>
      <c r="D1037" s="20"/>
      <c r="E1037" s="20"/>
      <c r="F1037" s="20"/>
      <c r="G1037" s="20"/>
      <c r="H1037" s="20"/>
      <c r="I1037" s="20"/>
      <c r="BM1037" s="55"/>
    </row>
    <row r="1038" spans="1:65" ht="15">
      <c r="B1038" s="8" t="s">
        <v>550</v>
      </c>
      <c r="BM1038" s="28" t="s">
        <v>66</v>
      </c>
    </row>
    <row r="1039" spans="1:65" ht="15">
      <c r="A1039" s="25" t="s">
        <v>32</v>
      </c>
      <c r="B1039" s="18" t="s">
        <v>110</v>
      </c>
      <c r="C1039" s="15" t="s">
        <v>111</v>
      </c>
      <c r="D1039" s="16" t="s">
        <v>225</v>
      </c>
      <c r="E1039" s="17" t="s">
        <v>225</v>
      </c>
      <c r="F1039" s="17" t="s">
        <v>225</v>
      </c>
      <c r="G1039" s="17" t="s">
        <v>225</v>
      </c>
      <c r="H1039" s="17" t="s">
        <v>225</v>
      </c>
      <c r="I1039" s="17" t="s">
        <v>225</v>
      </c>
      <c r="J1039" s="17" t="s">
        <v>225</v>
      </c>
      <c r="K1039" s="17" t="s">
        <v>225</v>
      </c>
      <c r="L1039" s="17" t="s">
        <v>225</v>
      </c>
      <c r="M1039" s="17" t="s">
        <v>225</v>
      </c>
      <c r="N1039" s="17" t="s">
        <v>225</v>
      </c>
      <c r="O1039" s="17" t="s">
        <v>225</v>
      </c>
      <c r="P1039" s="17" t="s">
        <v>225</v>
      </c>
      <c r="Q1039" s="17" t="s">
        <v>225</v>
      </c>
      <c r="R1039" s="17" t="s">
        <v>225</v>
      </c>
      <c r="S1039" s="17" t="s">
        <v>225</v>
      </c>
      <c r="T1039" s="17" t="s">
        <v>225</v>
      </c>
      <c r="U1039" s="17" t="s">
        <v>225</v>
      </c>
      <c r="V1039" s="17" t="s">
        <v>225</v>
      </c>
      <c r="W1039" s="155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 t="s">
        <v>226</v>
      </c>
      <c r="C1040" s="9" t="s">
        <v>226</v>
      </c>
      <c r="D1040" s="153" t="s">
        <v>228</v>
      </c>
      <c r="E1040" s="154" t="s">
        <v>229</v>
      </c>
      <c r="F1040" s="154" t="s">
        <v>231</v>
      </c>
      <c r="G1040" s="154" t="s">
        <v>232</v>
      </c>
      <c r="H1040" s="154" t="s">
        <v>233</v>
      </c>
      <c r="I1040" s="154" t="s">
        <v>234</v>
      </c>
      <c r="J1040" s="154" t="s">
        <v>235</v>
      </c>
      <c r="K1040" s="154" t="s">
        <v>236</v>
      </c>
      <c r="L1040" s="154" t="s">
        <v>238</v>
      </c>
      <c r="M1040" s="154" t="s">
        <v>239</v>
      </c>
      <c r="N1040" s="154" t="s">
        <v>240</v>
      </c>
      <c r="O1040" s="154" t="s">
        <v>241</v>
      </c>
      <c r="P1040" s="154" t="s">
        <v>242</v>
      </c>
      <c r="Q1040" s="154" t="s">
        <v>243</v>
      </c>
      <c r="R1040" s="154" t="s">
        <v>244</v>
      </c>
      <c r="S1040" s="154" t="s">
        <v>247</v>
      </c>
      <c r="T1040" s="154" t="s">
        <v>249</v>
      </c>
      <c r="U1040" s="154" t="s">
        <v>250</v>
      </c>
      <c r="V1040" s="154" t="s">
        <v>251</v>
      </c>
      <c r="W1040" s="155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 t="s">
        <v>3</v>
      </c>
    </row>
    <row r="1041" spans="1:65">
      <c r="A1041" s="30"/>
      <c r="B1041" s="19"/>
      <c r="C1041" s="9"/>
      <c r="D1041" s="10" t="s">
        <v>266</v>
      </c>
      <c r="E1041" s="11" t="s">
        <v>287</v>
      </c>
      <c r="F1041" s="11" t="s">
        <v>266</v>
      </c>
      <c r="G1041" s="11" t="s">
        <v>286</v>
      </c>
      <c r="H1041" s="11" t="s">
        <v>266</v>
      </c>
      <c r="I1041" s="11" t="s">
        <v>286</v>
      </c>
      <c r="J1041" s="11" t="s">
        <v>286</v>
      </c>
      <c r="K1041" s="11" t="s">
        <v>266</v>
      </c>
      <c r="L1041" s="11" t="s">
        <v>287</v>
      </c>
      <c r="M1041" s="11" t="s">
        <v>266</v>
      </c>
      <c r="N1041" s="11" t="s">
        <v>287</v>
      </c>
      <c r="O1041" s="11" t="s">
        <v>266</v>
      </c>
      <c r="P1041" s="11" t="s">
        <v>266</v>
      </c>
      <c r="Q1041" s="11" t="s">
        <v>287</v>
      </c>
      <c r="R1041" s="11" t="s">
        <v>287</v>
      </c>
      <c r="S1041" s="11" t="s">
        <v>287</v>
      </c>
      <c r="T1041" s="11" t="s">
        <v>266</v>
      </c>
      <c r="U1041" s="11" t="s">
        <v>287</v>
      </c>
      <c r="V1041" s="11" t="s">
        <v>286</v>
      </c>
      <c r="W1041" s="155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2</v>
      </c>
    </row>
    <row r="1042" spans="1:65">
      <c r="A1042" s="30"/>
      <c r="B1042" s="19"/>
      <c r="C1042" s="9"/>
      <c r="D1042" s="26" t="s">
        <v>289</v>
      </c>
      <c r="E1042" s="26" t="s">
        <v>290</v>
      </c>
      <c r="F1042" s="26" t="s">
        <v>290</v>
      </c>
      <c r="G1042" s="26" t="s">
        <v>293</v>
      </c>
      <c r="H1042" s="26" t="s">
        <v>291</v>
      </c>
      <c r="I1042" s="26" t="s">
        <v>293</v>
      </c>
      <c r="J1042" s="26" t="s">
        <v>293</v>
      </c>
      <c r="K1042" s="26" t="s">
        <v>117</v>
      </c>
      <c r="L1042" s="26" t="s">
        <v>291</v>
      </c>
      <c r="M1042" s="26" t="s">
        <v>289</v>
      </c>
      <c r="N1042" s="26" t="s">
        <v>291</v>
      </c>
      <c r="O1042" s="26" t="s">
        <v>291</v>
      </c>
      <c r="P1042" s="26" t="s">
        <v>291</v>
      </c>
      <c r="Q1042" s="26" t="s">
        <v>293</v>
      </c>
      <c r="R1042" s="26" t="s">
        <v>290</v>
      </c>
      <c r="S1042" s="26" t="s">
        <v>290</v>
      </c>
      <c r="T1042" s="26" t="s">
        <v>293</v>
      </c>
      <c r="U1042" s="26" t="s">
        <v>289</v>
      </c>
      <c r="V1042" s="26" t="s">
        <v>289</v>
      </c>
      <c r="W1042" s="155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3</v>
      </c>
    </row>
    <row r="1043" spans="1:65">
      <c r="A1043" s="30"/>
      <c r="B1043" s="18">
        <v>1</v>
      </c>
      <c r="C1043" s="14">
        <v>1</v>
      </c>
      <c r="D1043" s="22">
        <v>1.88</v>
      </c>
      <c r="E1043" s="22">
        <v>1.78</v>
      </c>
      <c r="F1043" s="22">
        <v>1.91</v>
      </c>
      <c r="G1043" s="150" t="s">
        <v>102</v>
      </c>
      <c r="H1043" s="22">
        <v>1.92</v>
      </c>
      <c r="I1043" s="150" t="s">
        <v>102</v>
      </c>
      <c r="J1043" s="150" t="s">
        <v>102</v>
      </c>
      <c r="K1043" s="22">
        <v>2.21</v>
      </c>
      <c r="L1043" s="22">
        <v>2.1</v>
      </c>
      <c r="M1043" s="22">
        <v>2.0640440439301773</v>
      </c>
      <c r="N1043" s="22">
        <v>1.86</v>
      </c>
      <c r="O1043" s="22">
        <v>2.0099999999999998</v>
      </c>
      <c r="P1043" s="22">
        <v>2.19</v>
      </c>
      <c r="Q1043" s="22">
        <v>2.15</v>
      </c>
      <c r="R1043" s="22">
        <v>2.2000000000000002</v>
      </c>
      <c r="S1043" s="22">
        <v>2.16</v>
      </c>
      <c r="T1043" s="22">
        <v>2.19</v>
      </c>
      <c r="U1043" s="22">
        <v>2.09</v>
      </c>
      <c r="V1043" s="150">
        <v>5.6340000000000003</v>
      </c>
      <c r="W1043" s="155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</v>
      </c>
    </row>
    <row r="1044" spans="1:65">
      <c r="A1044" s="30"/>
      <c r="B1044" s="19">
        <v>1</v>
      </c>
      <c r="C1044" s="9">
        <v>2</v>
      </c>
      <c r="D1044" s="11">
        <v>1.87</v>
      </c>
      <c r="E1044" s="11">
        <v>1.78</v>
      </c>
      <c r="F1044" s="11">
        <v>2.0299999999999998</v>
      </c>
      <c r="G1044" s="151" t="s">
        <v>102</v>
      </c>
      <c r="H1044" s="11">
        <v>2</v>
      </c>
      <c r="I1044" s="151" t="s">
        <v>102</v>
      </c>
      <c r="J1044" s="151" t="s">
        <v>102</v>
      </c>
      <c r="K1044" s="11">
        <v>2.2200000000000002</v>
      </c>
      <c r="L1044" s="11">
        <v>2.1</v>
      </c>
      <c r="M1044" s="11">
        <v>1.9827496822011945</v>
      </c>
      <c r="N1044" s="11">
        <v>1.9400000000000002</v>
      </c>
      <c r="O1044" s="11">
        <v>2.1</v>
      </c>
      <c r="P1044" s="11">
        <v>2.1</v>
      </c>
      <c r="Q1044" s="11">
        <v>2.16</v>
      </c>
      <c r="R1044" s="11">
        <v>2.1</v>
      </c>
      <c r="S1044" s="11">
        <v>2.1</v>
      </c>
      <c r="T1044" s="11">
        <v>2.23</v>
      </c>
      <c r="U1044" s="11">
        <v>2.0099999999999998</v>
      </c>
      <c r="V1044" s="151">
        <v>5.4935</v>
      </c>
      <c r="W1044" s="155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25</v>
      </c>
    </row>
    <row r="1045" spans="1:65">
      <c r="A1045" s="30"/>
      <c r="B1045" s="19">
        <v>1</v>
      </c>
      <c r="C1045" s="9">
        <v>3</v>
      </c>
      <c r="D1045" s="11">
        <v>1.9</v>
      </c>
      <c r="E1045" s="11">
        <v>1.82</v>
      </c>
      <c r="F1045" s="11">
        <v>1.96</v>
      </c>
      <c r="G1045" s="151" t="s">
        <v>102</v>
      </c>
      <c r="H1045" s="11">
        <v>1.87</v>
      </c>
      <c r="I1045" s="151" t="s">
        <v>102</v>
      </c>
      <c r="J1045" s="151" t="s">
        <v>102</v>
      </c>
      <c r="K1045" s="11">
        <v>2.13</v>
      </c>
      <c r="L1045" s="11">
        <v>2.2000000000000002</v>
      </c>
      <c r="M1045" s="11">
        <v>2.0279441440728991</v>
      </c>
      <c r="N1045" s="11">
        <v>1.74</v>
      </c>
      <c r="O1045" s="11">
        <v>1.9</v>
      </c>
      <c r="P1045" s="11">
        <v>2.12</v>
      </c>
      <c r="Q1045" s="11">
        <v>2.16</v>
      </c>
      <c r="R1045" s="11">
        <v>2.2000000000000002</v>
      </c>
      <c r="S1045" s="11">
        <v>2.0499999999999998</v>
      </c>
      <c r="T1045" s="11">
        <v>2.2400000000000002</v>
      </c>
      <c r="U1045" s="11">
        <v>2.04</v>
      </c>
      <c r="V1045" s="151">
        <v>5.5414999999999992</v>
      </c>
      <c r="W1045" s="155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16</v>
      </c>
    </row>
    <row r="1046" spans="1:65">
      <c r="A1046" s="30"/>
      <c r="B1046" s="19">
        <v>1</v>
      </c>
      <c r="C1046" s="9">
        <v>4</v>
      </c>
      <c r="D1046" s="11">
        <v>1.81</v>
      </c>
      <c r="E1046" s="11">
        <v>1.81</v>
      </c>
      <c r="F1046" s="11">
        <v>1.91</v>
      </c>
      <c r="G1046" s="151" t="s">
        <v>102</v>
      </c>
      <c r="H1046" s="11">
        <v>1.99</v>
      </c>
      <c r="I1046" s="151" t="s">
        <v>102</v>
      </c>
      <c r="J1046" s="151" t="s">
        <v>102</v>
      </c>
      <c r="K1046" s="11">
        <v>2.17</v>
      </c>
      <c r="L1046" s="11">
        <v>2.1</v>
      </c>
      <c r="M1046" s="11">
        <v>2.093475315011549</v>
      </c>
      <c r="N1046" s="11">
        <v>1.9</v>
      </c>
      <c r="O1046" s="11">
        <v>1.9</v>
      </c>
      <c r="P1046" s="11">
        <v>2.09</v>
      </c>
      <c r="Q1046" s="11">
        <v>2.16</v>
      </c>
      <c r="R1046" s="11">
        <v>2.2000000000000002</v>
      </c>
      <c r="S1046" s="11">
        <v>2.14</v>
      </c>
      <c r="T1046" s="11">
        <v>2.2400000000000002</v>
      </c>
      <c r="U1046" s="11">
        <v>2.0699999999999998</v>
      </c>
      <c r="V1046" s="151">
        <v>5.6539999999999999</v>
      </c>
      <c r="W1046" s="155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2.0417199064677289</v>
      </c>
    </row>
    <row r="1047" spans="1:65">
      <c r="A1047" s="30"/>
      <c r="B1047" s="19">
        <v>1</v>
      </c>
      <c r="C1047" s="9">
        <v>5</v>
      </c>
      <c r="D1047" s="11">
        <v>1.91</v>
      </c>
      <c r="E1047" s="11">
        <v>1.77</v>
      </c>
      <c r="F1047" s="11">
        <v>1.99</v>
      </c>
      <c r="G1047" s="151" t="s">
        <v>102</v>
      </c>
      <c r="H1047" s="11">
        <v>2</v>
      </c>
      <c r="I1047" s="151" t="s">
        <v>102</v>
      </c>
      <c r="J1047" s="151" t="s">
        <v>102</v>
      </c>
      <c r="K1047" s="11">
        <v>2.19</v>
      </c>
      <c r="L1047" s="11">
        <v>2</v>
      </c>
      <c r="M1047" s="11">
        <v>1.9968626150854787</v>
      </c>
      <c r="N1047" s="11">
        <v>1.9699999999999998</v>
      </c>
      <c r="O1047" s="11">
        <v>1.83</v>
      </c>
      <c r="P1047" s="11">
        <v>2.02</v>
      </c>
      <c r="Q1047" s="11">
        <v>2.1800000000000002</v>
      </c>
      <c r="R1047" s="11">
        <v>2.2000000000000002</v>
      </c>
      <c r="S1047" s="11">
        <v>2.14</v>
      </c>
      <c r="T1047" s="11">
        <v>2.21</v>
      </c>
      <c r="U1047" s="11">
        <v>2.04</v>
      </c>
      <c r="V1047" s="151">
        <v>5.4093333333333335</v>
      </c>
      <c r="W1047" s="155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123</v>
      </c>
    </row>
    <row r="1048" spans="1:65">
      <c r="A1048" s="30"/>
      <c r="B1048" s="19">
        <v>1</v>
      </c>
      <c r="C1048" s="9">
        <v>6</v>
      </c>
      <c r="D1048" s="11">
        <v>2.09</v>
      </c>
      <c r="E1048" s="11">
        <v>1.76</v>
      </c>
      <c r="F1048" s="11">
        <v>2.04</v>
      </c>
      <c r="G1048" s="151" t="s">
        <v>102</v>
      </c>
      <c r="H1048" s="11">
        <v>1.92</v>
      </c>
      <c r="I1048" s="151" t="s">
        <v>102</v>
      </c>
      <c r="J1048" s="151" t="s">
        <v>102</v>
      </c>
      <c r="K1048" s="11">
        <v>2.14</v>
      </c>
      <c r="L1048" s="11">
        <v>2.1</v>
      </c>
      <c r="M1048" s="11">
        <v>2.0897157817943035</v>
      </c>
      <c r="N1048" s="11">
        <v>1.9800000000000002</v>
      </c>
      <c r="O1048" s="11">
        <v>1.84</v>
      </c>
      <c r="P1048" s="11">
        <v>2.06</v>
      </c>
      <c r="Q1048" s="11">
        <v>2.2000000000000002</v>
      </c>
      <c r="R1048" s="11">
        <v>2.2000000000000002</v>
      </c>
      <c r="S1048" s="11">
        <v>2.09</v>
      </c>
      <c r="T1048" s="11">
        <v>2.2400000000000002</v>
      </c>
      <c r="U1048" s="11">
        <v>2.1800000000000002</v>
      </c>
      <c r="V1048" s="156">
        <v>4.9104999999999999</v>
      </c>
      <c r="W1048" s="155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20" t="s">
        <v>258</v>
      </c>
      <c r="C1049" s="12"/>
      <c r="D1049" s="23">
        <v>1.9100000000000001</v>
      </c>
      <c r="E1049" s="23">
        <v>1.7866666666666664</v>
      </c>
      <c r="F1049" s="23">
        <v>1.9733333333333334</v>
      </c>
      <c r="G1049" s="23" t="s">
        <v>621</v>
      </c>
      <c r="H1049" s="23">
        <v>1.9500000000000002</v>
      </c>
      <c r="I1049" s="23" t="s">
        <v>621</v>
      </c>
      <c r="J1049" s="23" t="s">
        <v>621</v>
      </c>
      <c r="K1049" s="23">
        <v>2.1766666666666667</v>
      </c>
      <c r="L1049" s="23">
        <v>2.1</v>
      </c>
      <c r="M1049" s="23">
        <v>2.0424652636826006</v>
      </c>
      <c r="N1049" s="23">
        <v>1.8983333333333334</v>
      </c>
      <c r="O1049" s="23">
        <v>1.93</v>
      </c>
      <c r="P1049" s="23">
        <v>2.0966666666666667</v>
      </c>
      <c r="Q1049" s="23">
        <v>2.1683333333333334</v>
      </c>
      <c r="R1049" s="23">
        <v>2.1833333333333336</v>
      </c>
      <c r="S1049" s="23">
        <v>2.1133333333333333</v>
      </c>
      <c r="T1049" s="23">
        <v>2.2250000000000001</v>
      </c>
      <c r="U1049" s="23">
        <v>2.0716666666666668</v>
      </c>
      <c r="V1049" s="23">
        <v>5.4404722222222226</v>
      </c>
      <c r="W1049" s="155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259</v>
      </c>
      <c r="C1050" s="29"/>
      <c r="D1050" s="11">
        <v>1.89</v>
      </c>
      <c r="E1050" s="11">
        <v>1.78</v>
      </c>
      <c r="F1050" s="11">
        <v>1.9750000000000001</v>
      </c>
      <c r="G1050" s="11" t="s">
        <v>621</v>
      </c>
      <c r="H1050" s="11">
        <v>1.9550000000000001</v>
      </c>
      <c r="I1050" s="11" t="s">
        <v>621</v>
      </c>
      <c r="J1050" s="11" t="s">
        <v>621</v>
      </c>
      <c r="K1050" s="11">
        <v>2.1799999999999997</v>
      </c>
      <c r="L1050" s="11">
        <v>2.1</v>
      </c>
      <c r="M1050" s="11">
        <v>2.0459940940015384</v>
      </c>
      <c r="N1050" s="11">
        <v>1.92</v>
      </c>
      <c r="O1050" s="11">
        <v>1.9</v>
      </c>
      <c r="P1050" s="11">
        <v>2.0949999999999998</v>
      </c>
      <c r="Q1050" s="11">
        <v>2.16</v>
      </c>
      <c r="R1050" s="11">
        <v>2.2000000000000002</v>
      </c>
      <c r="S1050" s="11">
        <v>2.12</v>
      </c>
      <c r="T1050" s="11">
        <v>2.2350000000000003</v>
      </c>
      <c r="U1050" s="11">
        <v>2.0549999999999997</v>
      </c>
      <c r="V1050" s="11">
        <v>5.5175000000000001</v>
      </c>
      <c r="W1050" s="155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260</v>
      </c>
      <c r="C1051" s="29"/>
      <c r="D1051" s="24">
        <v>9.4868329805051319E-2</v>
      </c>
      <c r="E1051" s="24">
        <v>2.3380903889000264E-2</v>
      </c>
      <c r="F1051" s="24">
        <v>5.6803755744375455E-2</v>
      </c>
      <c r="G1051" s="24" t="s">
        <v>621</v>
      </c>
      <c r="H1051" s="24">
        <v>5.440588203494176E-2</v>
      </c>
      <c r="I1051" s="24" t="s">
        <v>621</v>
      </c>
      <c r="J1051" s="24" t="s">
        <v>621</v>
      </c>
      <c r="K1051" s="24">
        <v>3.6696957185394397E-2</v>
      </c>
      <c r="L1051" s="24">
        <v>6.3245553203367638E-2</v>
      </c>
      <c r="M1051" s="24">
        <v>4.7237052619387279E-2</v>
      </c>
      <c r="N1051" s="24">
        <v>8.9535840123755289E-2</v>
      </c>
      <c r="O1051" s="24">
        <v>0.10507140429250957</v>
      </c>
      <c r="P1051" s="24">
        <v>5.7503623074260844E-2</v>
      </c>
      <c r="Q1051" s="24">
        <v>1.834847859269724E-2</v>
      </c>
      <c r="R1051" s="24">
        <v>4.0824829046386339E-2</v>
      </c>
      <c r="S1051" s="24">
        <v>4.0824829046386436E-2</v>
      </c>
      <c r="T1051" s="24">
        <v>2.0736441353327837E-2</v>
      </c>
      <c r="U1051" s="24">
        <v>5.9805239458317339E-2</v>
      </c>
      <c r="V1051" s="24">
        <v>0.27492029989852751</v>
      </c>
      <c r="W1051" s="214"/>
      <c r="X1051" s="215"/>
      <c r="Y1051" s="215"/>
      <c r="Z1051" s="215"/>
      <c r="AA1051" s="215"/>
      <c r="AB1051" s="215"/>
      <c r="AC1051" s="215"/>
      <c r="AD1051" s="215"/>
      <c r="AE1051" s="215"/>
      <c r="AF1051" s="215"/>
      <c r="AG1051" s="215"/>
      <c r="AH1051" s="215"/>
      <c r="AI1051" s="215"/>
      <c r="AJ1051" s="215"/>
      <c r="AK1051" s="215"/>
      <c r="AL1051" s="215"/>
      <c r="AM1051" s="215"/>
      <c r="AN1051" s="215"/>
      <c r="AO1051" s="215"/>
      <c r="AP1051" s="215"/>
      <c r="AQ1051" s="215"/>
      <c r="AR1051" s="215"/>
      <c r="AS1051" s="215"/>
      <c r="AT1051" s="215"/>
      <c r="AU1051" s="215"/>
      <c r="AV1051" s="215"/>
      <c r="AW1051" s="215"/>
      <c r="AX1051" s="215"/>
      <c r="AY1051" s="215"/>
      <c r="AZ1051" s="215"/>
      <c r="BA1051" s="215"/>
      <c r="BB1051" s="215"/>
      <c r="BC1051" s="215"/>
      <c r="BD1051" s="215"/>
      <c r="BE1051" s="215"/>
      <c r="BF1051" s="215"/>
      <c r="BG1051" s="215"/>
      <c r="BH1051" s="215"/>
      <c r="BI1051" s="215"/>
      <c r="BJ1051" s="215"/>
      <c r="BK1051" s="215"/>
      <c r="BL1051" s="215"/>
      <c r="BM1051" s="56"/>
    </row>
    <row r="1052" spans="1:65">
      <c r="A1052" s="30"/>
      <c r="B1052" s="3" t="s">
        <v>86</v>
      </c>
      <c r="C1052" s="29"/>
      <c r="D1052" s="13">
        <v>4.9669282620445711E-2</v>
      </c>
      <c r="E1052" s="13">
        <v>1.3086326803544926E-2</v>
      </c>
      <c r="F1052" s="13">
        <v>2.8785687032622697E-2</v>
      </c>
      <c r="G1052" s="13" t="s">
        <v>621</v>
      </c>
      <c r="H1052" s="13">
        <v>2.7900452325611155E-2</v>
      </c>
      <c r="I1052" s="13" t="s">
        <v>621</v>
      </c>
      <c r="J1052" s="13" t="s">
        <v>621</v>
      </c>
      <c r="K1052" s="13">
        <v>1.6859245261283795E-2</v>
      </c>
      <c r="L1052" s="13">
        <v>3.0116930096841733E-2</v>
      </c>
      <c r="M1052" s="13">
        <v>2.3127469269278073E-2</v>
      </c>
      <c r="N1052" s="13">
        <v>4.7165499626209986E-2</v>
      </c>
      <c r="O1052" s="13">
        <v>5.4441142120471277E-2</v>
      </c>
      <c r="P1052" s="13">
        <v>2.7426211323176873E-2</v>
      </c>
      <c r="Q1052" s="13">
        <v>8.462019335602108E-3</v>
      </c>
      <c r="R1052" s="13">
        <v>1.869839498307771E-2</v>
      </c>
      <c r="S1052" s="13">
        <v>1.9317742450971499E-2</v>
      </c>
      <c r="T1052" s="13">
        <v>9.3197489228439706E-3</v>
      </c>
      <c r="U1052" s="13">
        <v>2.8868176729678521E-2</v>
      </c>
      <c r="V1052" s="13">
        <v>5.0532433338338636E-2</v>
      </c>
      <c r="W1052" s="155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261</v>
      </c>
      <c r="C1053" s="29"/>
      <c r="D1053" s="13">
        <v>-6.4514190242485503E-2</v>
      </c>
      <c r="E1053" s="13">
        <v>-0.12492077830710702</v>
      </c>
      <c r="F1053" s="13">
        <v>-3.3494590966058335E-2</v>
      </c>
      <c r="G1053" s="13" t="s">
        <v>621</v>
      </c>
      <c r="H1053" s="13">
        <v>-4.492286438368942E-2</v>
      </c>
      <c r="I1053" s="13" t="s">
        <v>621</v>
      </c>
      <c r="J1053" s="13" t="s">
        <v>621</v>
      </c>
      <c r="K1053" s="13">
        <v>6.6094648816155122E-2</v>
      </c>
      <c r="L1053" s="13">
        <v>2.8544607586795889E-2</v>
      </c>
      <c r="M1053" s="13">
        <v>3.6506340194386588E-4</v>
      </c>
      <c r="N1053" s="13">
        <v>-7.0228326951301101E-2</v>
      </c>
      <c r="O1053" s="13">
        <v>-5.4718527313087573E-2</v>
      </c>
      <c r="P1053" s="13">
        <v>2.6911997098562956E-2</v>
      </c>
      <c r="Q1053" s="13">
        <v>6.2013122595572678E-2</v>
      </c>
      <c r="R1053" s="13">
        <v>6.9359869792621209E-2</v>
      </c>
      <c r="S1053" s="13">
        <v>3.5075049539728065E-2</v>
      </c>
      <c r="T1053" s="13">
        <v>8.9767500895533869E-2</v>
      </c>
      <c r="U1053" s="13">
        <v>1.4667418436815405E-2</v>
      </c>
      <c r="V1053" s="13">
        <v>1.6646516032821048</v>
      </c>
      <c r="W1053" s="155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46" t="s">
        <v>262</v>
      </c>
      <c r="C1054" s="47"/>
      <c r="D1054" s="45">
        <v>1.01</v>
      </c>
      <c r="E1054" s="45">
        <v>1.67</v>
      </c>
      <c r="F1054" s="45">
        <v>0.67</v>
      </c>
      <c r="G1054" s="45">
        <v>121.91</v>
      </c>
      <c r="H1054" s="45">
        <v>0.8</v>
      </c>
      <c r="I1054" s="45">
        <v>121.91</v>
      </c>
      <c r="J1054" s="45">
        <v>121.91</v>
      </c>
      <c r="K1054" s="45">
        <v>0.41</v>
      </c>
      <c r="L1054" s="45">
        <v>0</v>
      </c>
      <c r="M1054" s="45">
        <v>0.31</v>
      </c>
      <c r="N1054" s="45">
        <v>1.07</v>
      </c>
      <c r="O1054" s="45">
        <v>0.9</v>
      </c>
      <c r="P1054" s="45">
        <v>0.02</v>
      </c>
      <c r="Q1054" s="45">
        <v>0.36</v>
      </c>
      <c r="R1054" s="45">
        <v>0.44</v>
      </c>
      <c r="S1054" s="45">
        <v>7.0000000000000007E-2</v>
      </c>
      <c r="T1054" s="45">
        <v>0.67</v>
      </c>
      <c r="U1054" s="45">
        <v>0.15</v>
      </c>
      <c r="V1054" s="45">
        <v>17.78</v>
      </c>
      <c r="W1054" s="155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B1055" s="31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BM1055" s="55"/>
    </row>
    <row r="1056" spans="1:65" ht="15">
      <c r="B1056" s="8" t="s">
        <v>551</v>
      </c>
      <c r="BM1056" s="28" t="s">
        <v>66</v>
      </c>
    </row>
    <row r="1057" spans="1:65" ht="15">
      <c r="A1057" s="25" t="s">
        <v>65</v>
      </c>
      <c r="B1057" s="18" t="s">
        <v>110</v>
      </c>
      <c r="C1057" s="15" t="s">
        <v>111</v>
      </c>
      <c r="D1057" s="16" t="s">
        <v>225</v>
      </c>
      <c r="E1057" s="17" t="s">
        <v>225</v>
      </c>
      <c r="F1057" s="17" t="s">
        <v>225</v>
      </c>
      <c r="G1057" s="17" t="s">
        <v>225</v>
      </c>
      <c r="H1057" s="17" t="s">
        <v>225</v>
      </c>
      <c r="I1057" s="17" t="s">
        <v>225</v>
      </c>
      <c r="J1057" s="17" t="s">
        <v>225</v>
      </c>
      <c r="K1057" s="17" t="s">
        <v>225</v>
      </c>
      <c r="L1057" s="17" t="s">
        <v>225</v>
      </c>
      <c r="M1057" s="17" t="s">
        <v>225</v>
      </c>
      <c r="N1057" s="17" t="s">
        <v>225</v>
      </c>
      <c r="O1057" s="17" t="s">
        <v>225</v>
      </c>
      <c r="P1057" s="17" t="s">
        <v>225</v>
      </c>
      <c r="Q1057" s="17" t="s">
        <v>225</v>
      </c>
      <c r="R1057" s="17" t="s">
        <v>225</v>
      </c>
      <c r="S1057" s="17" t="s">
        <v>225</v>
      </c>
      <c r="T1057" s="17" t="s">
        <v>225</v>
      </c>
      <c r="U1057" s="17" t="s">
        <v>225</v>
      </c>
      <c r="V1057" s="17" t="s">
        <v>225</v>
      </c>
      <c r="W1057" s="155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</v>
      </c>
    </row>
    <row r="1058" spans="1:65">
      <c r="A1058" s="30"/>
      <c r="B1058" s="19" t="s">
        <v>226</v>
      </c>
      <c r="C1058" s="9" t="s">
        <v>226</v>
      </c>
      <c r="D1058" s="153" t="s">
        <v>228</v>
      </c>
      <c r="E1058" s="154" t="s">
        <v>229</v>
      </c>
      <c r="F1058" s="154" t="s">
        <v>231</v>
      </c>
      <c r="G1058" s="154" t="s">
        <v>232</v>
      </c>
      <c r="H1058" s="154" t="s">
        <v>233</v>
      </c>
      <c r="I1058" s="154" t="s">
        <v>234</v>
      </c>
      <c r="J1058" s="154" t="s">
        <v>235</v>
      </c>
      <c r="K1058" s="154" t="s">
        <v>236</v>
      </c>
      <c r="L1058" s="154" t="s">
        <v>237</v>
      </c>
      <c r="M1058" s="154" t="s">
        <v>238</v>
      </c>
      <c r="N1058" s="154" t="s">
        <v>239</v>
      </c>
      <c r="O1058" s="154" t="s">
        <v>241</v>
      </c>
      <c r="P1058" s="154" t="s">
        <v>242</v>
      </c>
      <c r="Q1058" s="154" t="s">
        <v>243</v>
      </c>
      <c r="R1058" s="154" t="s">
        <v>244</v>
      </c>
      <c r="S1058" s="154" t="s">
        <v>247</v>
      </c>
      <c r="T1058" s="154" t="s">
        <v>249</v>
      </c>
      <c r="U1058" s="154" t="s">
        <v>250</v>
      </c>
      <c r="V1058" s="154" t="s">
        <v>251</v>
      </c>
      <c r="W1058" s="155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 t="s">
        <v>3</v>
      </c>
    </row>
    <row r="1059" spans="1:65">
      <c r="A1059" s="30"/>
      <c r="B1059" s="19"/>
      <c r="C1059" s="9"/>
      <c r="D1059" s="10" t="s">
        <v>266</v>
      </c>
      <c r="E1059" s="11" t="s">
        <v>287</v>
      </c>
      <c r="F1059" s="11" t="s">
        <v>286</v>
      </c>
      <c r="G1059" s="11" t="s">
        <v>286</v>
      </c>
      <c r="H1059" s="11" t="s">
        <v>266</v>
      </c>
      <c r="I1059" s="11" t="s">
        <v>286</v>
      </c>
      <c r="J1059" s="11" t="s">
        <v>286</v>
      </c>
      <c r="K1059" s="11" t="s">
        <v>266</v>
      </c>
      <c r="L1059" s="11" t="s">
        <v>286</v>
      </c>
      <c r="M1059" s="11" t="s">
        <v>287</v>
      </c>
      <c r="N1059" s="11" t="s">
        <v>266</v>
      </c>
      <c r="O1059" s="11" t="s">
        <v>266</v>
      </c>
      <c r="P1059" s="11" t="s">
        <v>266</v>
      </c>
      <c r="Q1059" s="11" t="s">
        <v>287</v>
      </c>
      <c r="R1059" s="11" t="s">
        <v>287</v>
      </c>
      <c r="S1059" s="11" t="s">
        <v>287</v>
      </c>
      <c r="T1059" s="11" t="s">
        <v>286</v>
      </c>
      <c r="U1059" s="11" t="s">
        <v>287</v>
      </c>
      <c r="V1059" s="11" t="s">
        <v>286</v>
      </c>
      <c r="W1059" s="155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2</v>
      </c>
    </row>
    <row r="1060" spans="1:65">
      <c r="A1060" s="30"/>
      <c r="B1060" s="19"/>
      <c r="C1060" s="9"/>
      <c r="D1060" s="26" t="s">
        <v>289</v>
      </c>
      <c r="E1060" s="26" t="s">
        <v>290</v>
      </c>
      <c r="F1060" s="26" t="s">
        <v>290</v>
      </c>
      <c r="G1060" s="26" t="s">
        <v>293</v>
      </c>
      <c r="H1060" s="26" t="s">
        <v>291</v>
      </c>
      <c r="I1060" s="26" t="s">
        <v>293</v>
      </c>
      <c r="J1060" s="26" t="s">
        <v>293</v>
      </c>
      <c r="K1060" s="26" t="s">
        <v>117</v>
      </c>
      <c r="L1060" s="26" t="s">
        <v>290</v>
      </c>
      <c r="M1060" s="26" t="s">
        <v>291</v>
      </c>
      <c r="N1060" s="26" t="s">
        <v>289</v>
      </c>
      <c r="O1060" s="26" t="s">
        <v>291</v>
      </c>
      <c r="P1060" s="26" t="s">
        <v>291</v>
      </c>
      <c r="Q1060" s="26" t="s">
        <v>293</v>
      </c>
      <c r="R1060" s="26" t="s">
        <v>290</v>
      </c>
      <c r="S1060" s="26" t="s">
        <v>290</v>
      </c>
      <c r="T1060" s="26" t="s">
        <v>293</v>
      </c>
      <c r="U1060" s="26" t="s">
        <v>289</v>
      </c>
      <c r="V1060" s="26" t="s">
        <v>289</v>
      </c>
      <c r="W1060" s="155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2</v>
      </c>
    </row>
    <row r="1061" spans="1:65">
      <c r="A1061" s="30"/>
      <c r="B1061" s="18">
        <v>1</v>
      </c>
      <c r="C1061" s="14">
        <v>1</v>
      </c>
      <c r="D1061" s="22">
        <v>8</v>
      </c>
      <c r="E1061" s="22">
        <v>7</v>
      </c>
      <c r="F1061" s="22">
        <v>7</v>
      </c>
      <c r="G1061" s="22">
        <v>9</v>
      </c>
      <c r="H1061" s="22">
        <v>7</v>
      </c>
      <c r="I1061" s="22">
        <v>8</v>
      </c>
      <c r="J1061" s="150">
        <v>9</v>
      </c>
      <c r="K1061" s="22">
        <v>8</v>
      </c>
      <c r="L1061" s="150">
        <v>4</v>
      </c>
      <c r="M1061" s="22">
        <v>7</v>
      </c>
      <c r="N1061" s="22">
        <v>7.4183308246743351</v>
      </c>
      <c r="O1061" s="22">
        <v>7</v>
      </c>
      <c r="P1061" s="22">
        <v>8</v>
      </c>
      <c r="Q1061" s="150">
        <v>10</v>
      </c>
      <c r="R1061" s="22">
        <v>7</v>
      </c>
      <c r="S1061" s="150">
        <v>10</v>
      </c>
      <c r="T1061" s="22">
        <v>9</v>
      </c>
      <c r="U1061" s="22">
        <v>7</v>
      </c>
      <c r="V1061" s="22">
        <v>6.450333333333333</v>
      </c>
      <c r="W1061" s="155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>
        <v>1</v>
      </c>
      <c r="C1062" s="9">
        <v>2</v>
      </c>
      <c r="D1062" s="11">
        <v>8</v>
      </c>
      <c r="E1062" s="11">
        <v>7</v>
      </c>
      <c r="F1062" s="11">
        <v>7</v>
      </c>
      <c r="G1062" s="11">
        <v>9</v>
      </c>
      <c r="H1062" s="11">
        <v>7</v>
      </c>
      <c r="I1062" s="11">
        <v>8</v>
      </c>
      <c r="J1062" s="151">
        <v>10</v>
      </c>
      <c r="K1062" s="11">
        <v>8</v>
      </c>
      <c r="L1062" s="151">
        <v>4</v>
      </c>
      <c r="M1062" s="11">
        <v>7</v>
      </c>
      <c r="N1062" s="11">
        <v>7.2482672680501716</v>
      </c>
      <c r="O1062" s="11">
        <v>7</v>
      </c>
      <c r="P1062" s="11">
        <v>8</v>
      </c>
      <c r="Q1062" s="151">
        <v>10</v>
      </c>
      <c r="R1062" s="11">
        <v>7</v>
      </c>
      <c r="S1062" s="151">
        <v>11</v>
      </c>
      <c r="T1062" s="11">
        <v>10</v>
      </c>
      <c r="U1062" s="11">
        <v>6</v>
      </c>
      <c r="V1062" s="11">
        <v>6.6955</v>
      </c>
      <c r="W1062" s="155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26</v>
      </c>
    </row>
    <row r="1063" spans="1:65">
      <c r="A1063" s="30"/>
      <c r="B1063" s="19">
        <v>1</v>
      </c>
      <c r="C1063" s="9">
        <v>3</v>
      </c>
      <c r="D1063" s="11">
        <v>7</v>
      </c>
      <c r="E1063" s="11">
        <v>7</v>
      </c>
      <c r="F1063" s="11">
        <v>7</v>
      </c>
      <c r="G1063" s="11">
        <v>9</v>
      </c>
      <c r="H1063" s="11">
        <v>7</v>
      </c>
      <c r="I1063" s="11">
        <v>8</v>
      </c>
      <c r="J1063" s="151">
        <v>10</v>
      </c>
      <c r="K1063" s="11">
        <v>8</v>
      </c>
      <c r="L1063" s="151">
        <v>4</v>
      </c>
      <c r="M1063" s="11">
        <v>8</v>
      </c>
      <c r="N1063" s="11">
        <v>7.2982456598518519</v>
      </c>
      <c r="O1063" s="11">
        <v>7</v>
      </c>
      <c r="P1063" s="11">
        <v>8</v>
      </c>
      <c r="Q1063" s="151">
        <v>10</v>
      </c>
      <c r="R1063" s="11">
        <v>7</v>
      </c>
      <c r="S1063" s="151">
        <v>10</v>
      </c>
      <c r="T1063" s="11">
        <v>9</v>
      </c>
      <c r="U1063" s="11">
        <v>7</v>
      </c>
      <c r="V1063" s="11">
        <v>6.6745000000000001</v>
      </c>
      <c r="W1063" s="155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16</v>
      </c>
    </row>
    <row r="1064" spans="1:65">
      <c r="A1064" s="30"/>
      <c r="B1064" s="19">
        <v>1</v>
      </c>
      <c r="C1064" s="9">
        <v>4</v>
      </c>
      <c r="D1064" s="11">
        <v>7</v>
      </c>
      <c r="E1064" s="11">
        <v>8</v>
      </c>
      <c r="F1064" s="11">
        <v>7</v>
      </c>
      <c r="G1064" s="11">
        <v>9</v>
      </c>
      <c r="H1064" s="11">
        <v>7</v>
      </c>
      <c r="I1064" s="11">
        <v>9</v>
      </c>
      <c r="J1064" s="151">
        <v>10</v>
      </c>
      <c r="K1064" s="11">
        <v>8</v>
      </c>
      <c r="L1064" s="151">
        <v>4</v>
      </c>
      <c r="M1064" s="11">
        <v>8</v>
      </c>
      <c r="N1064" s="11">
        <v>7.3292231331466455</v>
      </c>
      <c r="O1064" s="11">
        <v>7</v>
      </c>
      <c r="P1064" s="11">
        <v>8</v>
      </c>
      <c r="Q1064" s="151">
        <v>10</v>
      </c>
      <c r="R1064" s="11">
        <v>7</v>
      </c>
      <c r="S1064" s="151">
        <v>10</v>
      </c>
      <c r="T1064" s="11">
        <v>9</v>
      </c>
      <c r="U1064" s="11">
        <v>6</v>
      </c>
      <c r="V1064" s="11">
        <v>6.5440000000000005</v>
      </c>
      <c r="W1064" s="155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7.5145200232555727</v>
      </c>
    </row>
    <row r="1065" spans="1:65">
      <c r="A1065" s="30"/>
      <c r="B1065" s="19">
        <v>1</v>
      </c>
      <c r="C1065" s="9">
        <v>5</v>
      </c>
      <c r="D1065" s="11">
        <v>7</v>
      </c>
      <c r="E1065" s="11">
        <v>7</v>
      </c>
      <c r="F1065" s="11">
        <v>7</v>
      </c>
      <c r="G1065" s="11">
        <v>9</v>
      </c>
      <c r="H1065" s="11">
        <v>7</v>
      </c>
      <c r="I1065" s="11">
        <v>7</v>
      </c>
      <c r="J1065" s="151">
        <v>11</v>
      </c>
      <c r="K1065" s="11">
        <v>8</v>
      </c>
      <c r="L1065" s="151">
        <v>4</v>
      </c>
      <c r="M1065" s="11">
        <v>7</v>
      </c>
      <c r="N1065" s="11">
        <v>7.4121065174370964</v>
      </c>
      <c r="O1065" s="11">
        <v>7</v>
      </c>
      <c r="P1065" s="11">
        <v>8</v>
      </c>
      <c r="Q1065" s="151">
        <v>10</v>
      </c>
      <c r="R1065" s="11">
        <v>7</v>
      </c>
      <c r="S1065" s="151">
        <v>10</v>
      </c>
      <c r="T1065" s="11">
        <v>9</v>
      </c>
      <c r="U1065" s="11">
        <v>6</v>
      </c>
      <c r="V1065" s="11">
        <v>6.5750000000000002</v>
      </c>
      <c r="W1065" s="155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124</v>
      </c>
    </row>
    <row r="1066" spans="1:65">
      <c r="A1066" s="30"/>
      <c r="B1066" s="19">
        <v>1</v>
      </c>
      <c r="C1066" s="9">
        <v>6</v>
      </c>
      <c r="D1066" s="11">
        <v>7</v>
      </c>
      <c r="E1066" s="11">
        <v>8</v>
      </c>
      <c r="F1066" s="11">
        <v>7</v>
      </c>
      <c r="G1066" s="11">
        <v>10</v>
      </c>
      <c r="H1066" s="11">
        <v>7</v>
      </c>
      <c r="I1066" s="11">
        <v>8</v>
      </c>
      <c r="J1066" s="151">
        <v>11</v>
      </c>
      <c r="K1066" s="11">
        <v>8</v>
      </c>
      <c r="L1066" s="151">
        <v>4</v>
      </c>
      <c r="M1066" s="11">
        <v>7</v>
      </c>
      <c r="N1066" s="11">
        <v>7.2816286898415683</v>
      </c>
      <c r="O1066" s="11">
        <v>7</v>
      </c>
      <c r="P1066" s="11">
        <v>8</v>
      </c>
      <c r="Q1066" s="151">
        <v>10</v>
      </c>
      <c r="R1066" s="11">
        <v>7</v>
      </c>
      <c r="S1066" s="151">
        <v>11</v>
      </c>
      <c r="T1066" s="11">
        <v>9</v>
      </c>
      <c r="U1066" s="11">
        <v>7</v>
      </c>
      <c r="V1066" s="11">
        <v>6.3796666666666679</v>
      </c>
      <c r="W1066" s="155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20" t="s">
        <v>258</v>
      </c>
      <c r="C1067" s="12"/>
      <c r="D1067" s="23">
        <v>7.333333333333333</v>
      </c>
      <c r="E1067" s="23">
        <v>7.333333333333333</v>
      </c>
      <c r="F1067" s="23">
        <v>7</v>
      </c>
      <c r="G1067" s="23">
        <v>9.1666666666666661</v>
      </c>
      <c r="H1067" s="23">
        <v>7</v>
      </c>
      <c r="I1067" s="23">
        <v>8</v>
      </c>
      <c r="J1067" s="23">
        <v>10.166666666666666</v>
      </c>
      <c r="K1067" s="23">
        <v>8</v>
      </c>
      <c r="L1067" s="23">
        <v>4</v>
      </c>
      <c r="M1067" s="23">
        <v>7.333333333333333</v>
      </c>
      <c r="N1067" s="23">
        <v>7.3313003488336115</v>
      </c>
      <c r="O1067" s="23">
        <v>7</v>
      </c>
      <c r="P1067" s="23">
        <v>8</v>
      </c>
      <c r="Q1067" s="23">
        <v>10</v>
      </c>
      <c r="R1067" s="23">
        <v>7</v>
      </c>
      <c r="S1067" s="23">
        <v>10.333333333333334</v>
      </c>
      <c r="T1067" s="23">
        <v>9.1666666666666661</v>
      </c>
      <c r="U1067" s="23">
        <v>6.5</v>
      </c>
      <c r="V1067" s="23">
        <v>6.5531666666666659</v>
      </c>
      <c r="W1067" s="155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259</v>
      </c>
      <c r="C1068" s="29"/>
      <c r="D1068" s="11">
        <v>7</v>
      </c>
      <c r="E1068" s="11">
        <v>7</v>
      </c>
      <c r="F1068" s="11">
        <v>7</v>
      </c>
      <c r="G1068" s="11">
        <v>9</v>
      </c>
      <c r="H1068" s="11">
        <v>7</v>
      </c>
      <c r="I1068" s="11">
        <v>8</v>
      </c>
      <c r="J1068" s="11">
        <v>10</v>
      </c>
      <c r="K1068" s="11">
        <v>8</v>
      </c>
      <c r="L1068" s="11">
        <v>4</v>
      </c>
      <c r="M1068" s="11">
        <v>7</v>
      </c>
      <c r="N1068" s="11">
        <v>7.3137343964992487</v>
      </c>
      <c r="O1068" s="11">
        <v>7</v>
      </c>
      <c r="P1068" s="11">
        <v>8</v>
      </c>
      <c r="Q1068" s="11">
        <v>10</v>
      </c>
      <c r="R1068" s="11">
        <v>7</v>
      </c>
      <c r="S1068" s="11">
        <v>10</v>
      </c>
      <c r="T1068" s="11">
        <v>9</v>
      </c>
      <c r="U1068" s="11">
        <v>6.5</v>
      </c>
      <c r="V1068" s="11">
        <v>6.5594999999999999</v>
      </c>
      <c r="W1068" s="155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260</v>
      </c>
      <c r="C1069" s="29"/>
      <c r="D1069" s="24">
        <v>0.51639777949432231</v>
      </c>
      <c r="E1069" s="24">
        <v>0.51639777949432231</v>
      </c>
      <c r="F1069" s="24">
        <v>0</v>
      </c>
      <c r="G1069" s="24">
        <v>0.40824829046386302</v>
      </c>
      <c r="H1069" s="24">
        <v>0</v>
      </c>
      <c r="I1069" s="24">
        <v>0.63245553203367588</v>
      </c>
      <c r="J1069" s="24">
        <v>0.75277265270908111</v>
      </c>
      <c r="K1069" s="24">
        <v>0</v>
      </c>
      <c r="L1069" s="24">
        <v>0</v>
      </c>
      <c r="M1069" s="24">
        <v>0.51639777949432231</v>
      </c>
      <c r="N1069" s="24">
        <v>7.0089420185274351E-2</v>
      </c>
      <c r="O1069" s="24">
        <v>0</v>
      </c>
      <c r="P1069" s="24">
        <v>0</v>
      </c>
      <c r="Q1069" s="24">
        <v>0</v>
      </c>
      <c r="R1069" s="24">
        <v>0</v>
      </c>
      <c r="S1069" s="24">
        <v>0.5163977794943222</v>
      </c>
      <c r="T1069" s="24">
        <v>0.40824829046386302</v>
      </c>
      <c r="U1069" s="24">
        <v>0.54772255750516607</v>
      </c>
      <c r="V1069" s="24">
        <v>0.12346515477835993</v>
      </c>
      <c r="W1069" s="155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3" t="s">
        <v>86</v>
      </c>
      <c r="C1070" s="29"/>
      <c r="D1070" s="13">
        <v>7.0417879021953039E-2</v>
      </c>
      <c r="E1070" s="13">
        <v>7.0417879021953039E-2</v>
      </c>
      <c r="F1070" s="13">
        <v>0</v>
      </c>
      <c r="G1070" s="13">
        <v>4.4536177141512333E-2</v>
      </c>
      <c r="H1070" s="13">
        <v>0</v>
      </c>
      <c r="I1070" s="13">
        <v>7.9056941504209485E-2</v>
      </c>
      <c r="J1070" s="13">
        <v>7.4043211741876835E-2</v>
      </c>
      <c r="K1070" s="13">
        <v>0</v>
      </c>
      <c r="L1070" s="13">
        <v>0</v>
      </c>
      <c r="M1070" s="13">
        <v>7.0417879021953039E-2</v>
      </c>
      <c r="N1070" s="13">
        <v>9.5602985623724143E-3</v>
      </c>
      <c r="O1070" s="13">
        <v>0</v>
      </c>
      <c r="P1070" s="13">
        <v>0</v>
      </c>
      <c r="Q1070" s="13">
        <v>0</v>
      </c>
      <c r="R1070" s="13">
        <v>0</v>
      </c>
      <c r="S1070" s="13">
        <v>4.9973978660740853E-2</v>
      </c>
      <c r="T1070" s="13">
        <v>4.4536177141512333E-2</v>
      </c>
      <c r="U1070" s="13">
        <v>8.4265008846948625E-2</v>
      </c>
      <c r="V1070" s="13">
        <v>1.884053329612044E-2</v>
      </c>
      <c r="W1070" s="155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3" t="s">
        <v>261</v>
      </c>
      <c r="C1071" s="29"/>
      <c r="D1071" s="13">
        <v>-2.4111545296507497E-2</v>
      </c>
      <c r="E1071" s="13">
        <v>-2.4111545296507497E-2</v>
      </c>
      <c r="F1071" s="13">
        <v>-6.847011141939352E-2</v>
      </c>
      <c r="G1071" s="13">
        <v>0.21986056837936552</v>
      </c>
      <c r="H1071" s="13">
        <v>-6.847011141939352E-2</v>
      </c>
      <c r="I1071" s="13">
        <v>6.4605586949264548E-2</v>
      </c>
      <c r="J1071" s="13">
        <v>0.35293626674802359</v>
      </c>
      <c r="K1071" s="13">
        <v>6.4605586949264548E-2</v>
      </c>
      <c r="L1071" s="13">
        <v>-0.46769720652536773</v>
      </c>
      <c r="M1071" s="13">
        <v>-2.4111545296507497E-2</v>
      </c>
      <c r="N1071" s="13">
        <v>-2.4382086128580616E-2</v>
      </c>
      <c r="O1071" s="13">
        <v>-6.847011141939352E-2</v>
      </c>
      <c r="P1071" s="13">
        <v>6.4605586949264548E-2</v>
      </c>
      <c r="Q1071" s="13">
        <v>0.33075698368658069</v>
      </c>
      <c r="R1071" s="13">
        <v>-6.847011141939352E-2</v>
      </c>
      <c r="S1071" s="13">
        <v>0.37511554980946671</v>
      </c>
      <c r="T1071" s="13">
        <v>0.21986056837936552</v>
      </c>
      <c r="U1071" s="13">
        <v>-0.13500796060372255</v>
      </c>
      <c r="V1071" s="13">
        <v>-0.12793276930712238</v>
      </c>
      <c r="W1071" s="155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46" t="s">
        <v>262</v>
      </c>
      <c r="C1072" s="47"/>
      <c r="D1072" s="45">
        <v>0</v>
      </c>
      <c r="E1072" s="45">
        <v>0</v>
      </c>
      <c r="F1072" s="45">
        <v>0.34</v>
      </c>
      <c r="G1072" s="45">
        <v>1.85</v>
      </c>
      <c r="H1072" s="45">
        <v>0.34</v>
      </c>
      <c r="I1072" s="45">
        <v>0.67</v>
      </c>
      <c r="J1072" s="45">
        <v>2.87</v>
      </c>
      <c r="K1072" s="45">
        <v>0.67</v>
      </c>
      <c r="L1072" s="45">
        <v>3.37</v>
      </c>
      <c r="M1072" s="45">
        <v>0</v>
      </c>
      <c r="N1072" s="45">
        <v>0</v>
      </c>
      <c r="O1072" s="45">
        <v>0.34</v>
      </c>
      <c r="P1072" s="45">
        <v>0.67</v>
      </c>
      <c r="Q1072" s="45">
        <v>2.7</v>
      </c>
      <c r="R1072" s="45">
        <v>0.34</v>
      </c>
      <c r="S1072" s="45">
        <v>3.03</v>
      </c>
      <c r="T1072" s="45">
        <v>1.85</v>
      </c>
      <c r="U1072" s="45">
        <v>0.84</v>
      </c>
      <c r="V1072" s="45">
        <v>0.79</v>
      </c>
      <c r="W1072" s="155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B1073" s="31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BM1073" s="55"/>
    </row>
    <row r="1074" spans="1:65" ht="15">
      <c r="B1074" s="8" t="s">
        <v>552</v>
      </c>
      <c r="BM1074" s="28" t="s">
        <v>66</v>
      </c>
    </row>
    <row r="1075" spans="1:65" ht="15">
      <c r="A1075" s="25" t="s">
        <v>35</v>
      </c>
      <c r="B1075" s="18" t="s">
        <v>110</v>
      </c>
      <c r="C1075" s="15" t="s">
        <v>111</v>
      </c>
      <c r="D1075" s="16" t="s">
        <v>225</v>
      </c>
      <c r="E1075" s="17" t="s">
        <v>225</v>
      </c>
      <c r="F1075" s="17" t="s">
        <v>225</v>
      </c>
      <c r="G1075" s="17" t="s">
        <v>225</v>
      </c>
      <c r="H1075" s="17" t="s">
        <v>225</v>
      </c>
      <c r="I1075" s="17" t="s">
        <v>225</v>
      </c>
      <c r="J1075" s="17" t="s">
        <v>225</v>
      </c>
      <c r="K1075" s="17" t="s">
        <v>225</v>
      </c>
      <c r="L1075" s="17" t="s">
        <v>225</v>
      </c>
      <c r="M1075" s="17" t="s">
        <v>225</v>
      </c>
      <c r="N1075" s="17" t="s">
        <v>225</v>
      </c>
      <c r="O1075" s="17" t="s">
        <v>225</v>
      </c>
      <c r="P1075" s="17" t="s">
        <v>225</v>
      </c>
      <c r="Q1075" s="17" t="s">
        <v>225</v>
      </c>
      <c r="R1075" s="17" t="s">
        <v>225</v>
      </c>
      <c r="S1075" s="17" t="s">
        <v>225</v>
      </c>
      <c r="T1075" s="17" t="s">
        <v>225</v>
      </c>
      <c r="U1075" s="17" t="s">
        <v>225</v>
      </c>
      <c r="V1075" s="17" t="s">
        <v>225</v>
      </c>
      <c r="W1075" s="155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9" t="s">
        <v>226</v>
      </c>
      <c r="C1076" s="9" t="s">
        <v>226</v>
      </c>
      <c r="D1076" s="153" t="s">
        <v>228</v>
      </c>
      <c r="E1076" s="154" t="s">
        <v>229</v>
      </c>
      <c r="F1076" s="154" t="s">
        <v>231</v>
      </c>
      <c r="G1076" s="154" t="s">
        <v>232</v>
      </c>
      <c r="H1076" s="154" t="s">
        <v>233</v>
      </c>
      <c r="I1076" s="154" t="s">
        <v>234</v>
      </c>
      <c r="J1076" s="154" t="s">
        <v>235</v>
      </c>
      <c r="K1076" s="154" t="s">
        <v>236</v>
      </c>
      <c r="L1076" s="154" t="s">
        <v>237</v>
      </c>
      <c r="M1076" s="154" t="s">
        <v>238</v>
      </c>
      <c r="N1076" s="154" t="s">
        <v>239</v>
      </c>
      <c r="O1076" s="154" t="s">
        <v>241</v>
      </c>
      <c r="P1076" s="154" t="s">
        <v>242</v>
      </c>
      <c r="Q1076" s="154" t="s">
        <v>243</v>
      </c>
      <c r="R1076" s="154" t="s">
        <v>244</v>
      </c>
      <c r="S1076" s="154" t="s">
        <v>247</v>
      </c>
      <c r="T1076" s="154" t="s">
        <v>249</v>
      </c>
      <c r="U1076" s="154" t="s">
        <v>250</v>
      </c>
      <c r="V1076" s="154" t="s">
        <v>251</v>
      </c>
      <c r="W1076" s="155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 t="s">
        <v>3</v>
      </c>
    </row>
    <row r="1077" spans="1:65">
      <c r="A1077" s="30"/>
      <c r="B1077" s="19"/>
      <c r="C1077" s="9"/>
      <c r="D1077" s="10" t="s">
        <v>266</v>
      </c>
      <c r="E1077" s="11" t="s">
        <v>287</v>
      </c>
      <c r="F1077" s="11" t="s">
        <v>266</v>
      </c>
      <c r="G1077" s="11" t="s">
        <v>286</v>
      </c>
      <c r="H1077" s="11" t="s">
        <v>266</v>
      </c>
      <c r="I1077" s="11" t="s">
        <v>286</v>
      </c>
      <c r="J1077" s="11" t="s">
        <v>286</v>
      </c>
      <c r="K1077" s="11" t="s">
        <v>266</v>
      </c>
      <c r="L1077" s="11" t="s">
        <v>286</v>
      </c>
      <c r="M1077" s="11" t="s">
        <v>287</v>
      </c>
      <c r="N1077" s="11" t="s">
        <v>266</v>
      </c>
      <c r="O1077" s="11" t="s">
        <v>266</v>
      </c>
      <c r="P1077" s="11" t="s">
        <v>266</v>
      </c>
      <c r="Q1077" s="11" t="s">
        <v>287</v>
      </c>
      <c r="R1077" s="11" t="s">
        <v>287</v>
      </c>
      <c r="S1077" s="11" t="s">
        <v>287</v>
      </c>
      <c r="T1077" s="11" t="s">
        <v>266</v>
      </c>
      <c r="U1077" s="11" t="s">
        <v>287</v>
      </c>
      <c r="V1077" s="11" t="s">
        <v>286</v>
      </c>
      <c r="W1077" s="155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2</v>
      </c>
    </row>
    <row r="1078" spans="1:65">
      <c r="A1078" s="30"/>
      <c r="B1078" s="19"/>
      <c r="C1078" s="9"/>
      <c r="D1078" s="26" t="s">
        <v>289</v>
      </c>
      <c r="E1078" s="26" t="s">
        <v>290</v>
      </c>
      <c r="F1078" s="26" t="s">
        <v>290</v>
      </c>
      <c r="G1078" s="26" t="s">
        <v>293</v>
      </c>
      <c r="H1078" s="26" t="s">
        <v>291</v>
      </c>
      <c r="I1078" s="26" t="s">
        <v>293</v>
      </c>
      <c r="J1078" s="26" t="s">
        <v>293</v>
      </c>
      <c r="K1078" s="26" t="s">
        <v>117</v>
      </c>
      <c r="L1078" s="26" t="s">
        <v>290</v>
      </c>
      <c r="M1078" s="26" t="s">
        <v>291</v>
      </c>
      <c r="N1078" s="26" t="s">
        <v>289</v>
      </c>
      <c r="O1078" s="26" t="s">
        <v>291</v>
      </c>
      <c r="P1078" s="26" t="s">
        <v>291</v>
      </c>
      <c r="Q1078" s="26" t="s">
        <v>293</v>
      </c>
      <c r="R1078" s="26" t="s">
        <v>290</v>
      </c>
      <c r="S1078" s="26" t="s">
        <v>290</v>
      </c>
      <c r="T1078" s="26" t="s">
        <v>293</v>
      </c>
      <c r="U1078" s="26" t="s">
        <v>289</v>
      </c>
      <c r="V1078" s="26" t="s">
        <v>289</v>
      </c>
      <c r="W1078" s="155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2</v>
      </c>
    </row>
    <row r="1079" spans="1:65">
      <c r="A1079" s="30"/>
      <c r="B1079" s="18">
        <v>1</v>
      </c>
      <c r="C1079" s="14">
        <v>1</v>
      </c>
      <c r="D1079" s="22">
        <v>2.27</v>
      </c>
      <c r="E1079" s="22">
        <v>2.5</v>
      </c>
      <c r="F1079" s="22">
        <v>1.88</v>
      </c>
      <c r="G1079" s="150" t="s">
        <v>102</v>
      </c>
      <c r="H1079" s="22">
        <v>2.17</v>
      </c>
      <c r="I1079" s="150" t="s">
        <v>102</v>
      </c>
      <c r="J1079" s="150" t="s">
        <v>102</v>
      </c>
      <c r="K1079" s="22">
        <v>2.12</v>
      </c>
      <c r="L1079" s="150">
        <v>14</v>
      </c>
      <c r="M1079" s="22">
        <v>1.8</v>
      </c>
      <c r="N1079" s="22">
        <v>1.980637633083685</v>
      </c>
      <c r="O1079" s="22">
        <v>2.09</v>
      </c>
      <c r="P1079" s="22">
        <v>1.85</v>
      </c>
      <c r="Q1079" s="22">
        <v>1.43</v>
      </c>
      <c r="R1079" s="22">
        <v>2.1</v>
      </c>
      <c r="S1079" s="22">
        <v>1.8</v>
      </c>
      <c r="T1079" s="22">
        <v>1.5</v>
      </c>
      <c r="U1079" s="22">
        <v>1.8</v>
      </c>
      <c r="V1079" s="150">
        <v>3.6446666666666663</v>
      </c>
      <c r="W1079" s="155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>
        <v>1</v>
      </c>
      <c r="C1080" s="9">
        <v>2</v>
      </c>
      <c r="D1080" s="11">
        <v>2</v>
      </c>
      <c r="E1080" s="11">
        <v>2.6</v>
      </c>
      <c r="F1080" s="11">
        <v>1.86</v>
      </c>
      <c r="G1080" s="151" t="s">
        <v>102</v>
      </c>
      <c r="H1080" s="11">
        <v>2.12</v>
      </c>
      <c r="I1080" s="151" t="s">
        <v>102</v>
      </c>
      <c r="J1080" s="151" t="s">
        <v>102</v>
      </c>
      <c r="K1080" s="11">
        <v>2.13</v>
      </c>
      <c r="L1080" s="151">
        <v>15</v>
      </c>
      <c r="M1080" s="11">
        <v>2</v>
      </c>
      <c r="N1080" s="11">
        <v>1.924963304492989</v>
      </c>
      <c r="O1080" s="11">
        <v>2.19</v>
      </c>
      <c r="P1080" s="11">
        <v>1.85</v>
      </c>
      <c r="Q1080" s="11">
        <v>1.48</v>
      </c>
      <c r="R1080" s="11">
        <v>2.1</v>
      </c>
      <c r="S1080" s="11">
        <v>1.8</v>
      </c>
      <c r="T1080" s="11">
        <v>1.5</v>
      </c>
      <c r="U1080" s="11">
        <v>1.7</v>
      </c>
      <c r="V1080" s="151">
        <v>3.4589999999999996</v>
      </c>
      <c r="W1080" s="155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27</v>
      </c>
    </row>
    <row r="1081" spans="1:65">
      <c r="A1081" s="30"/>
      <c r="B1081" s="19">
        <v>1</v>
      </c>
      <c r="C1081" s="9">
        <v>3</v>
      </c>
      <c r="D1081" s="11">
        <v>2.1800000000000002</v>
      </c>
      <c r="E1081" s="11">
        <v>2.7</v>
      </c>
      <c r="F1081" s="11">
        <v>1.9299999999999997</v>
      </c>
      <c r="G1081" s="151" t="s">
        <v>102</v>
      </c>
      <c r="H1081" s="11">
        <v>2.1</v>
      </c>
      <c r="I1081" s="151" t="s">
        <v>102</v>
      </c>
      <c r="J1081" s="151" t="s">
        <v>102</v>
      </c>
      <c r="K1081" s="11">
        <v>2.0499999999999998</v>
      </c>
      <c r="L1081" s="151">
        <v>15</v>
      </c>
      <c r="M1081" s="11">
        <v>2.1</v>
      </c>
      <c r="N1081" s="11">
        <v>1.9827535419671714</v>
      </c>
      <c r="O1081" s="11">
        <v>2.09</v>
      </c>
      <c r="P1081" s="11">
        <v>1.83</v>
      </c>
      <c r="Q1081" s="11">
        <v>1.47</v>
      </c>
      <c r="R1081" s="11">
        <v>2.1</v>
      </c>
      <c r="S1081" s="11">
        <v>1.7</v>
      </c>
      <c r="T1081" s="11">
        <v>1.48</v>
      </c>
      <c r="U1081" s="11">
        <v>1.7</v>
      </c>
      <c r="V1081" s="151">
        <v>3.907</v>
      </c>
      <c r="W1081" s="155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16</v>
      </c>
    </row>
    <row r="1082" spans="1:65">
      <c r="A1082" s="30"/>
      <c r="B1082" s="19">
        <v>1</v>
      </c>
      <c r="C1082" s="9">
        <v>4</v>
      </c>
      <c r="D1082" s="11">
        <v>2.25</v>
      </c>
      <c r="E1082" s="156">
        <v>2.9</v>
      </c>
      <c r="F1082" s="11">
        <v>1.86</v>
      </c>
      <c r="G1082" s="151" t="s">
        <v>102</v>
      </c>
      <c r="H1082" s="11">
        <v>2.2799999999999998</v>
      </c>
      <c r="I1082" s="151" t="s">
        <v>102</v>
      </c>
      <c r="J1082" s="151" t="s">
        <v>102</v>
      </c>
      <c r="K1082" s="11">
        <v>2.15</v>
      </c>
      <c r="L1082" s="151">
        <v>15</v>
      </c>
      <c r="M1082" s="11">
        <v>2</v>
      </c>
      <c r="N1082" s="11">
        <v>2.0285358549630224</v>
      </c>
      <c r="O1082" s="11">
        <v>2.06</v>
      </c>
      <c r="P1082" s="11">
        <v>1.82</v>
      </c>
      <c r="Q1082" s="11">
        <v>1.44</v>
      </c>
      <c r="R1082" s="11">
        <v>2.1</v>
      </c>
      <c r="S1082" s="11">
        <v>1.8</v>
      </c>
      <c r="T1082" s="11">
        <v>1.55</v>
      </c>
      <c r="U1082" s="11">
        <v>1.7</v>
      </c>
      <c r="V1082" s="151">
        <v>3.7115</v>
      </c>
      <c r="W1082" s="155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1.939986834669438</v>
      </c>
    </row>
    <row r="1083" spans="1:65">
      <c r="A1083" s="30"/>
      <c r="B1083" s="19">
        <v>1</v>
      </c>
      <c r="C1083" s="9">
        <v>5</v>
      </c>
      <c r="D1083" s="11">
        <v>2.02</v>
      </c>
      <c r="E1083" s="11">
        <v>2.6</v>
      </c>
      <c r="F1083" s="11">
        <v>1.77</v>
      </c>
      <c r="G1083" s="151" t="s">
        <v>102</v>
      </c>
      <c r="H1083" s="11">
        <v>1.9800000000000002</v>
      </c>
      <c r="I1083" s="151" t="s">
        <v>102</v>
      </c>
      <c r="J1083" s="151" t="s">
        <v>102</v>
      </c>
      <c r="K1083" s="11">
        <v>2.06</v>
      </c>
      <c r="L1083" s="151">
        <v>14</v>
      </c>
      <c r="M1083" s="11">
        <v>1.9</v>
      </c>
      <c r="N1083" s="11">
        <v>1.9647182490310104</v>
      </c>
      <c r="O1083" s="11">
        <v>2.11</v>
      </c>
      <c r="P1083" s="11">
        <v>1.88</v>
      </c>
      <c r="Q1083" s="11">
        <v>1.47</v>
      </c>
      <c r="R1083" s="11">
        <v>2.1</v>
      </c>
      <c r="S1083" s="11">
        <v>1.8</v>
      </c>
      <c r="T1083" s="11">
        <v>1.5</v>
      </c>
      <c r="U1083" s="11">
        <v>1.5</v>
      </c>
      <c r="V1083" s="151">
        <v>3.8500000000000005</v>
      </c>
      <c r="W1083" s="155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125</v>
      </c>
    </row>
    <row r="1084" spans="1:65">
      <c r="A1084" s="30"/>
      <c r="B1084" s="19">
        <v>1</v>
      </c>
      <c r="C1084" s="9">
        <v>6</v>
      </c>
      <c r="D1084" s="11">
        <v>2.11</v>
      </c>
      <c r="E1084" s="11">
        <v>2.4</v>
      </c>
      <c r="F1084" s="11">
        <v>1.82</v>
      </c>
      <c r="G1084" s="151" t="s">
        <v>102</v>
      </c>
      <c r="H1084" s="11">
        <v>2.1800000000000002</v>
      </c>
      <c r="I1084" s="151" t="s">
        <v>102</v>
      </c>
      <c r="J1084" s="151" t="s">
        <v>102</v>
      </c>
      <c r="K1084" s="11">
        <v>2.12</v>
      </c>
      <c r="L1084" s="151">
        <v>16</v>
      </c>
      <c r="M1084" s="11">
        <v>1.9</v>
      </c>
      <c r="N1084" s="11">
        <v>2.0072855286949189</v>
      </c>
      <c r="O1084" s="11">
        <v>2</v>
      </c>
      <c r="P1084" s="11">
        <v>1.8</v>
      </c>
      <c r="Q1084" s="11">
        <v>1.36</v>
      </c>
      <c r="R1084" s="11">
        <v>2.1</v>
      </c>
      <c r="S1084" s="11">
        <v>1.8</v>
      </c>
      <c r="T1084" s="11">
        <v>1.45</v>
      </c>
      <c r="U1084" s="11">
        <v>1.7</v>
      </c>
      <c r="V1084" s="151">
        <v>3.5346666666666668</v>
      </c>
      <c r="W1084" s="155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20" t="s">
        <v>258</v>
      </c>
      <c r="C1085" s="12"/>
      <c r="D1085" s="23">
        <v>2.1383333333333332</v>
      </c>
      <c r="E1085" s="23">
        <v>2.6166666666666667</v>
      </c>
      <c r="F1085" s="23">
        <v>1.8533333333333335</v>
      </c>
      <c r="G1085" s="23" t="s">
        <v>621</v>
      </c>
      <c r="H1085" s="23">
        <v>2.1383333333333332</v>
      </c>
      <c r="I1085" s="23" t="s">
        <v>621</v>
      </c>
      <c r="J1085" s="23" t="s">
        <v>621</v>
      </c>
      <c r="K1085" s="23">
        <v>2.105</v>
      </c>
      <c r="L1085" s="23">
        <v>14.833333333333334</v>
      </c>
      <c r="M1085" s="23">
        <v>1.9500000000000002</v>
      </c>
      <c r="N1085" s="23">
        <v>1.9814823520387994</v>
      </c>
      <c r="O1085" s="23">
        <v>2.09</v>
      </c>
      <c r="P1085" s="23">
        <v>1.8383333333333336</v>
      </c>
      <c r="Q1085" s="23">
        <v>1.4416666666666667</v>
      </c>
      <c r="R1085" s="23">
        <v>2.1</v>
      </c>
      <c r="S1085" s="23">
        <v>1.7833333333333334</v>
      </c>
      <c r="T1085" s="23">
        <v>1.4966666666666668</v>
      </c>
      <c r="U1085" s="23">
        <v>1.6833333333333333</v>
      </c>
      <c r="V1085" s="23">
        <v>3.6844722222222224</v>
      </c>
      <c r="W1085" s="155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259</v>
      </c>
      <c r="C1086" s="29"/>
      <c r="D1086" s="11">
        <v>2.145</v>
      </c>
      <c r="E1086" s="11">
        <v>2.6</v>
      </c>
      <c r="F1086" s="11">
        <v>1.86</v>
      </c>
      <c r="G1086" s="11" t="s">
        <v>621</v>
      </c>
      <c r="H1086" s="11">
        <v>2.145</v>
      </c>
      <c r="I1086" s="11" t="s">
        <v>621</v>
      </c>
      <c r="J1086" s="11" t="s">
        <v>621</v>
      </c>
      <c r="K1086" s="11">
        <v>2.12</v>
      </c>
      <c r="L1086" s="11">
        <v>15</v>
      </c>
      <c r="M1086" s="11">
        <v>1.95</v>
      </c>
      <c r="N1086" s="11">
        <v>1.9816955875254281</v>
      </c>
      <c r="O1086" s="11">
        <v>2.09</v>
      </c>
      <c r="P1086" s="11">
        <v>1.84</v>
      </c>
      <c r="Q1086" s="11">
        <v>1.4550000000000001</v>
      </c>
      <c r="R1086" s="11">
        <v>2.1</v>
      </c>
      <c r="S1086" s="11">
        <v>1.8</v>
      </c>
      <c r="T1086" s="11">
        <v>1.5</v>
      </c>
      <c r="U1086" s="11">
        <v>1.7</v>
      </c>
      <c r="V1086" s="11">
        <v>3.6780833333333334</v>
      </c>
      <c r="W1086" s="155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260</v>
      </c>
      <c r="C1087" s="29"/>
      <c r="D1087" s="24">
        <v>0.11444066876188146</v>
      </c>
      <c r="E1087" s="24">
        <v>0.17224014243685085</v>
      </c>
      <c r="F1087" s="24">
        <v>5.4283207962192652E-2</v>
      </c>
      <c r="G1087" s="24" t="s">
        <v>621</v>
      </c>
      <c r="H1087" s="24">
        <v>9.968283035040007E-2</v>
      </c>
      <c r="I1087" s="24" t="s">
        <v>621</v>
      </c>
      <c r="J1087" s="24" t="s">
        <v>621</v>
      </c>
      <c r="K1087" s="24">
        <v>4.0373258476372721E-2</v>
      </c>
      <c r="L1087" s="24">
        <v>0.752772652709081</v>
      </c>
      <c r="M1087" s="24">
        <v>0.10488088481701519</v>
      </c>
      <c r="N1087" s="24">
        <v>3.5658388696280782E-2</v>
      </c>
      <c r="O1087" s="24">
        <v>6.2289646009589715E-2</v>
      </c>
      <c r="P1087" s="24">
        <v>2.7868739954771266E-2</v>
      </c>
      <c r="Q1087" s="24">
        <v>4.4459719597256378E-2</v>
      </c>
      <c r="R1087" s="24">
        <v>0</v>
      </c>
      <c r="S1087" s="24">
        <v>4.0824829046386339E-2</v>
      </c>
      <c r="T1087" s="24">
        <v>3.2659863237109066E-2</v>
      </c>
      <c r="U1087" s="24">
        <v>9.8319208025017507E-2</v>
      </c>
      <c r="V1087" s="24">
        <v>0.17464963074257725</v>
      </c>
      <c r="W1087" s="155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86</v>
      </c>
      <c r="C1088" s="29"/>
      <c r="D1088" s="13">
        <v>5.3518629194956258E-2</v>
      </c>
      <c r="E1088" s="13">
        <v>6.5824258256121343E-2</v>
      </c>
      <c r="F1088" s="13">
        <v>2.928950069902481E-2</v>
      </c>
      <c r="G1088" s="13" t="s">
        <v>621</v>
      </c>
      <c r="H1088" s="13">
        <v>4.6617067973686706E-2</v>
      </c>
      <c r="I1088" s="13" t="s">
        <v>621</v>
      </c>
      <c r="J1088" s="13" t="s">
        <v>621</v>
      </c>
      <c r="K1088" s="13">
        <v>1.9179695238181815E-2</v>
      </c>
      <c r="L1088" s="13">
        <v>5.0748718160162763E-2</v>
      </c>
      <c r="M1088" s="13">
        <v>5.378506913693086E-2</v>
      </c>
      <c r="N1088" s="13">
        <v>1.7995814426301059E-2</v>
      </c>
      <c r="O1088" s="13">
        <v>2.9803658377794123E-2</v>
      </c>
      <c r="P1088" s="13">
        <v>1.5159786013474848E-2</v>
      </c>
      <c r="Q1088" s="13">
        <v>3.0839111859368586E-2</v>
      </c>
      <c r="R1088" s="13">
        <v>0</v>
      </c>
      <c r="S1088" s="13">
        <v>2.2892427502646542E-2</v>
      </c>
      <c r="T1088" s="13">
        <v>2.1821734902300043E-2</v>
      </c>
      <c r="U1088" s="13">
        <v>5.8407450311891589E-2</v>
      </c>
      <c r="V1088" s="13">
        <v>4.7401532759348775E-2</v>
      </c>
      <c r="W1088" s="155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3" t="s">
        <v>261</v>
      </c>
      <c r="C1089" s="29"/>
      <c r="D1089" s="13">
        <v>0.10224115706315717</v>
      </c>
      <c r="E1089" s="13">
        <v>0.34880640420043418</v>
      </c>
      <c r="F1089" s="13">
        <v>-4.4667056387972748E-2</v>
      </c>
      <c r="G1089" s="13" t="s">
        <v>621</v>
      </c>
      <c r="H1089" s="13">
        <v>0.10224115706315717</v>
      </c>
      <c r="I1089" s="13" t="s">
        <v>621</v>
      </c>
      <c r="J1089" s="13" t="s">
        <v>621</v>
      </c>
      <c r="K1089" s="13">
        <v>8.5058909875890487E-2</v>
      </c>
      <c r="L1089" s="13">
        <v>6.6460999983336713</v>
      </c>
      <c r="M1089" s="13">
        <v>5.161460455100686E-3</v>
      </c>
      <c r="N1089" s="13">
        <v>2.1389587098116669E-2</v>
      </c>
      <c r="O1089" s="13">
        <v>7.7326898641620456E-2</v>
      </c>
      <c r="P1089" s="13">
        <v>-5.2399067622242668E-2</v>
      </c>
      <c r="Q1089" s="13">
        <v>-0.25686780915071628</v>
      </c>
      <c r="R1089" s="13">
        <v>8.2481572797800551E-2</v>
      </c>
      <c r="S1089" s="13">
        <v>-8.0749775481232744E-2</v>
      </c>
      <c r="T1089" s="13">
        <v>-0.2285171012917262</v>
      </c>
      <c r="U1089" s="13">
        <v>-0.1322965170430328</v>
      </c>
      <c r="V1089" s="13">
        <v>0.89922537430519944</v>
      </c>
      <c r="W1089" s="155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46" t="s">
        <v>262</v>
      </c>
      <c r="C1090" s="47"/>
      <c r="D1090" s="45">
        <v>0.08</v>
      </c>
      <c r="E1090" s="45">
        <v>1.1000000000000001</v>
      </c>
      <c r="F1090" s="45">
        <v>0.53</v>
      </c>
      <c r="G1090" s="45">
        <v>48.76</v>
      </c>
      <c r="H1090" s="45">
        <v>0.08</v>
      </c>
      <c r="I1090" s="45">
        <v>48.76</v>
      </c>
      <c r="J1090" s="45">
        <v>48.76</v>
      </c>
      <c r="K1090" s="45">
        <v>0.01</v>
      </c>
      <c r="L1090" s="45">
        <v>27.11</v>
      </c>
      <c r="M1090" s="45">
        <v>0.32</v>
      </c>
      <c r="N1090" s="45">
        <v>0.25</v>
      </c>
      <c r="O1090" s="45">
        <v>0.02</v>
      </c>
      <c r="P1090" s="45">
        <v>0.56000000000000005</v>
      </c>
      <c r="Q1090" s="45">
        <v>1.4</v>
      </c>
      <c r="R1090" s="45">
        <v>0</v>
      </c>
      <c r="S1090" s="45">
        <v>0.67</v>
      </c>
      <c r="T1090" s="45">
        <v>1.28</v>
      </c>
      <c r="U1090" s="45">
        <v>0.89</v>
      </c>
      <c r="V1090" s="45">
        <v>3.37</v>
      </c>
      <c r="W1090" s="155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B1091" s="31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BM1091" s="55"/>
    </row>
    <row r="1092" spans="1:65" ht="15">
      <c r="B1092" s="8" t="s">
        <v>553</v>
      </c>
      <c r="BM1092" s="28" t="s">
        <v>66</v>
      </c>
    </row>
    <row r="1093" spans="1:65" ht="15">
      <c r="A1093" s="25" t="s">
        <v>38</v>
      </c>
      <c r="B1093" s="18" t="s">
        <v>110</v>
      </c>
      <c r="C1093" s="15" t="s">
        <v>111</v>
      </c>
      <c r="D1093" s="16" t="s">
        <v>225</v>
      </c>
      <c r="E1093" s="17" t="s">
        <v>225</v>
      </c>
      <c r="F1093" s="17" t="s">
        <v>225</v>
      </c>
      <c r="G1093" s="17" t="s">
        <v>225</v>
      </c>
      <c r="H1093" s="17" t="s">
        <v>225</v>
      </c>
      <c r="I1093" s="17" t="s">
        <v>225</v>
      </c>
      <c r="J1093" s="17" t="s">
        <v>225</v>
      </c>
      <c r="K1093" s="17" t="s">
        <v>225</v>
      </c>
      <c r="L1093" s="17" t="s">
        <v>225</v>
      </c>
      <c r="M1093" s="17" t="s">
        <v>225</v>
      </c>
      <c r="N1093" s="17" t="s">
        <v>225</v>
      </c>
      <c r="O1093" s="17" t="s">
        <v>225</v>
      </c>
      <c r="P1093" s="17" t="s">
        <v>225</v>
      </c>
      <c r="Q1093" s="17" t="s">
        <v>225</v>
      </c>
      <c r="R1093" s="17" t="s">
        <v>225</v>
      </c>
      <c r="S1093" s="17" t="s">
        <v>225</v>
      </c>
      <c r="T1093" s="155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</v>
      </c>
    </row>
    <row r="1094" spans="1:65">
      <c r="A1094" s="30"/>
      <c r="B1094" s="19" t="s">
        <v>226</v>
      </c>
      <c r="C1094" s="9" t="s">
        <v>226</v>
      </c>
      <c r="D1094" s="153" t="s">
        <v>228</v>
      </c>
      <c r="E1094" s="154" t="s">
        <v>229</v>
      </c>
      <c r="F1094" s="154" t="s">
        <v>231</v>
      </c>
      <c r="G1094" s="154" t="s">
        <v>233</v>
      </c>
      <c r="H1094" s="154" t="s">
        <v>236</v>
      </c>
      <c r="I1094" s="154" t="s">
        <v>237</v>
      </c>
      <c r="J1094" s="154" t="s">
        <v>238</v>
      </c>
      <c r="K1094" s="154" t="s">
        <v>239</v>
      </c>
      <c r="L1094" s="154" t="s">
        <v>241</v>
      </c>
      <c r="M1094" s="154" t="s">
        <v>242</v>
      </c>
      <c r="N1094" s="154" t="s">
        <v>243</v>
      </c>
      <c r="O1094" s="154" t="s">
        <v>244</v>
      </c>
      <c r="P1094" s="154" t="s">
        <v>245</v>
      </c>
      <c r="Q1094" s="154" t="s">
        <v>247</v>
      </c>
      <c r="R1094" s="154" t="s">
        <v>249</v>
      </c>
      <c r="S1094" s="154" t="s">
        <v>250</v>
      </c>
      <c r="T1094" s="155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 t="s">
        <v>3</v>
      </c>
    </row>
    <row r="1095" spans="1:65">
      <c r="A1095" s="30"/>
      <c r="B1095" s="19"/>
      <c r="C1095" s="9"/>
      <c r="D1095" s="10" t="s">
        <v>266</v>
      </c>
      <c r="E1095" s="11" t="s">
        <v>287</v>
      </c>
      <c r="F1095" s="11" t="s">
        <v>266</v>
      </c>
      <c r="G1095" s="11" t="s">
        <v>266</v>
      </c>
      <c r="H1095" s="11" t="s">
        <v>266</v>
      </c>
      <c r="I1095" s="11" t="s">
        <v>286</v>
      </c>
      <c r="J1095" s="11" t="s">
        <v>287</v>
      </c>
      <c r="K1095" s="11" t="s">
        <v>266</v>
      </c>
      <c r="L1095" s="11" t="s">
        <v>266</v>
      </c>
      <c r="M1095" s="11" t="s">
        <v>266</v>
      </c>
      <c r="N1095" s="11" t="s">
        <v>287</v>
      </c>
      <c r="O1095" s="11" t="s">
        <v>287</v>
      </c>
      <c r="P1095" s="11" t="s">
        <v>266</v>
      </c>
      <c r="Q1095" s="11" t="s">
        <v>287</v>
      </c>
      <c r="R1095" s="11" t="s">
        <v>266</v>
      </c>
      <c r="S1095" s="11" t="s">
        <v>287</v>
      </c>
      <c r="T1095" s="155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2</v>
      </c>
    </row>
    <row r="1096" spans="1:65">
      <c r="A1096" s="30"/>
      <c r="B1096" s="19"/>
      <c r="C1096" s="9"/>
      <c r="D1096" s="26" t="s">
        <v>289</v>
      </c>
      <c r="E1096" s="26" t="s">
        <v>290</v>
      </c>
      <c r="F1096" s="26" t="s">
        <v>290</v>
      </c>
      <c r="G1096" s="26" t="s">
        <v>291</v>
      </c>
      <c r="H1096" s="26" t="s">
        <v>117</v>
      </c>
      <c r="I1096" s="26" t="s">
        <v>290</v>
      </c>
      <c r="J1096" s="26" t="s">
        <v>291</v>
      </c>
      <c r="K1096" s="26" t="s">
        <v>289</v>
      </c>
      <c r="L1096" s="26" t="s">
        <v>291</v>
      </c>
      <c r="M1096" s="26" t="s">
        <v>291</v>
      </c>
      <c r="N1096" s="26" t="s">
        <v>293</v>
      </c>
      <c r="O1096" s="26" t="s">
        <v>290</v>
      </c>
      <c r="P1096" s="26" t="s">
        <v>290</v>
      </c>
      <c r="Q1096" s="26" t="s">
        <v>290</v>
      </c>
      <c r="R1096" s="26" t="s">
        <v>293</v>
      </c>
      <c r="S1096" s="26" t="s">
        <v>289</v>
      </c>
      <c r="T1096" s="155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3</v>
      </c>
    </row>
    <row r="1097" spans="1:65">
      <c r="A1097" s="30"/>
      <c r="B1097" s="18">
        <v>1</v>
      </c>
      <c r="C1097" s="14">
        <v>1</v>
      </c>
      <c r="D1097" s="22">
        <v>8.5299999999999994</v>
      </c>
      <c r="E1097" s="22">
        <v>6.95</v>
      </c>
      <c r="F1097" s="22">
        <v>7.61</v>
      </c>
      <c r="G1097" s="22">
        <v>8.15</v>
      </c>
      <c r="H1097" s="22">
        <v>8.8000000000000007</v>
      </c>
      <c r="I1097" s="22">
        <v>7.1</v>
      </c>
      <c r="J1097" s="22">
        <v>8.8000000000000007</v>
      </c>
      <c r="K1097" s="22">
        <v>8.3150295039468087</v>
      </c>
      <c r="L1097" s="22">
        <v>8.31</v>
      </c>
      <c r="M1097" s="22">
        <v>8.4</v>
      </c>
      <c r="N1097" s="150">
        <v>10.199999999999999</v>
      </c>
      <c r="O1097" s="22">
        <v>7.7000000000000011</v>
      </c>
      <c r="P1097" s="22">
        <v>7.6888725748380002</v>
      </c>
      <c r="Q1097" s="22">
        <v>8.5399999999999991</v>
      </c>
      <c r="R1097" s="22">
        <v>9.57</v>
      </c>
      <c r="S1097" s="22">
        <v>7</v>
      </c>
      <c r="T1097" s="155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1</v>
      </c>
    </row>
    <row r="1098" spans="1:65">
      <c r="A1098" s="30"/>
      <c r="B1098" s="19">
        <v>1</v>
      </c>
      <c r="C1098" s="9">
        <v>2</v>
      </c>
      <c r="D1098" s="11">
        <v>8.4600000000000009</v>
      </c>
      <c r="E1098" s="11">
        <v>6.94</v>
      </c>
      <c r="F1098" s="11">
        <v>7.79</v>
      </c>
      <c r="G1098" s="11">
        <v>8.06</v>
      </c>
      <c r="H1098" s="11">
        <v>8.76</v>
      </c>
      <c r="I1098" s="11">
        <v>7.3</v>
      </c>
      <c r="J1098" s="11">
        <v>8.68</v>
      </c>
      <c r="K1098" s="11">
        <v>8.1246699143806094</v>
      </c>
      <c r="L1098" s="11">
        <v>8.43</v>
      </c>
      <c r="M1098" s="11">
        <v>8.4</v>
      </c>
      <c r="N1098" s="151">
        <v>10.1</v>
      </c>
      <c r="O1098" s="11">
        <v>7.5</v>
      </c>
      <c r="P1098" s="11">
        <v>7.5046945987450266</v>
      </c>
      <c r="Q1098" s="11">
        <v>8.61</v>
      </c>
      <c r="R1098" s="11">
        <v>9.9499999999999993</v>
      </c>
      <c r="S1098" s="11">
        <v>7</v>
      </c>
      <c r="T1098" s="155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28</v>
      </c>
    </row>
    <row r="1099" spans="1:65">
      <c r="A1099" s="30"/>
      <c r="B1099" s="19">
        <v>1</v>
      </c>
      <c r="C1099" s="9">
        <v>3</v>
      </c>
      <c r="D1099" s="11">
        <v>8.2799999999999994</v>
      </c>
      <c r="E1099" s="11">
        <v>7.12</v>
      </c>
      <c r="F1099" s="11">
        <v>7.63</v>
      </c>
      <c r="G1099" s="11">
        <v>8.01</v>
      </c>
      <c r="H1099" s="11">
        <v>8.61</v>
      </c>
      <c r="I1099" s="11">
        <v>6.9</v>
      </c>
      <c r="J1099" s="11">
        <v>8.84</v>
      </c>
      <c r="K1099" s="11">
        <v>8.1027832234674371</v>
      </c>
      <c r="L1099" s="11">
        <v>8.09</v>
      </c>
      <c r="M1099" s="11">
        <v>8.6</v>
      </c>
      <c r="N1099" s="151">
        <v>10.199999999999999</v>
      </c>
      <c r="O1099" s="11">
        <v>7.7000000000000011</v>
      </c>
      <c r="P1099" s="11">
        <v>7.5607746388387351</v>
      </c>
      <c r="Q1099" s="11">
        <v>8.14</v>
      </c>
      <c r="R1099" s="11">
        <v>9.85</v>
      </c>
      <c r="S1099" s="11">
        <v>7.1</v>
      </c>
      <c r="T1099" s="155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16</v>
      </c>
    </row>
    <row r="1100" spans="1:65">
      <c r="A1100" s="30"/>
      <c r="B1100" s="19">
        <v>1</v>
      </c>
      <c r="C1100" s="9">
        <v>4</v>
      </c>
      <c r="D1100" s="11">
        <v>8.19</v>
      </c>
      <c r="E1100" s="11">
        <v>7.1</v>
      </c>
      <c r="F1100" s="11">
        <v>7.68</v>
      </c>
      <c r="G1100" s="11">
        <v>7.9899999999999993</v>
      </c>
      <c r="H1100" s="11">
        <v>8.5299999999999994</v>
      </c>
      <c r="I1100" s="11">
        <v>7.6</v>
      </c>
      <c r="J1100" s="11">
        <v>8.33</v>
      </c>
      <c r="K1100" s="11">
        <v>8.196717676668694</v>
      </c>
      <c r="L1100" s="11">
        <v>8</v>
      </c>
      <c r="M1100" s="11">
        <v>8.1999999999999993</v>
      </c>
      <c r="N1100" s="151">
        <v>9.89</v>
      </c>
      <c r="O1100" s="11">
        <v>7.7000000000000011</v>
      </c>
      <c r="P1100" s="11">
        <v>7.5981078925352001</v>
      </c>
      <c r="Q1100" s="11">
        <v>8.4600000000000009</v>
      </c>
      <c r="R1100" s="11">
        <v>9.85</v>
      </c>
      <c r="S1100" s="11">
        <v>7</v>
      </c>
      <c r="T1100" s="155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8.0612339304582932</v>
      </c>
    </row>
    <row r="1101" spans="1:65">
      <c r="A1101" s="30"/>
      <c r="B1101" s="19">
        <v>1</v>
      </c>
      <c r="C1101" s="9">
        <v>5</v>
      </c>
      <c r="D1101" s="11">
        <v>8.24</v>
      </c>
      <c r="E1101" s="11">
        <v>7.06</v>
      </c>
      <c r="F1101" s="11">
        <v>7.52</v>
      </c>
      <c r="G1101" s="11">
        <v>8.07</v>
      </c>
      <c r="H1101" s="11">
        <v>8.68</v>
      </c>
      <c r="I1101" s="11">
        <v>7.4</v>
      </c>
      <c r="J1101" s="156">
        <v>7.9799999999999995</v>
      </c>
      <c r="K1101" s="11">
        <v>8.275324665067183</v>
      </c>
      <c r="L1101" s="11">
        <v>7.81</v>
      </c>
      <c r="M1101" s="11">
        <v>8.1999999999999993</v>
      </c>
      <c r="N1101" s="151">
        <v>10.1</v>
      </c>
      <c r="O1101" s="11">
        <v>7.8</v>
      </c>
      <c r="P1101" s="11">
        <v>7.6756537083143002</v>
      </c>
      <c r="Q1101" s="11">
        <v>8.51</v>
      </c>
      <c r="R1101" s="11">
        <v>9.81</v>
      </c>
      <c r="S1101" s="11">
        <v>6.9</v>
      </c>
      <c r="T1101" s="155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126</v>
      </c>
    </row>
    <row r="1102" spans="1:65">
      <c r="A1102" s="30"/>
      <c r="B1102" s="19">
        <v>1</v>
      </c>
      <c r="C1102" s="9">
        <v>6</v>
      </c>
      <c r="D1102" s="11">
        <v>8.16</v>
      </c>
      <c r="E1102" s="11">
        <v>6.9</v>
      </c>
      <c r="F1102" s="11">
        <v>7.7000000000000011</v>
      </c>
      <c r="G1102" s="156">
        <v>8.43</v>
      </c>
      <c r="H1102" s="11">
        <v>8.86</v>
      </c>
      <c r="I1102" s="11">
        <v>7.5</v>
      </c>
      <c r="J1102" s="11">
        <v>8.65</v>
      </c>
      <c r="K1102" s="11">
        <v>8.1774347279134076</v>
      </c>
      <c r="L1102" s="11">
        <v>7.8600000000000012</v>
      </c>
      <c r="M1102" s="11">
        <v>8.1999999999999993</v>
      </c>
      <c r="N1102" s="151">
        <v>10.199999999999999</v>
      </c>
      <c r="O1102" s="11">
        <v>7.9</v>
      </c>
      <c r="P1102" s="11">
        <v>7.6449906165309551</v>
      </c>
      <c r="Q1102" s="11">
        <v>8.25</v>
      </c>
      <c r="R1102" s="11">
        <v>10.01</v>
      </c>
      <c r="S1102" s="11">
        <v>7.1</v>
      </c>
      <c r="T1102" s="155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30"/>
      <c r="B1103" s="20" t="s">
        <v>258</v>
      </c>
      <c r="C1103" s="12"/>
      <c r="D1103" s="23">
        <v>8.31</v>
      </c>
      <c r="E1103" s="23">
        <v>7.0116666666666667</v>
      </c>
      <c r="F1103" s="23">
        <v>7.6550000000000011</v>
      </c>
      <c r="G1103" s="23">
        <v>8.1183333333333341</v>
      </c>
      <c r="H1103" s="23">
        <v>8.706666666666667</v>
      </c>
      <c r="I1103" s="23">
        <v>7.3</v>
      </c>
      <c r="J1103" s="23">
        <v>8.5466666666666651</v>
      </c>
      <c r="K1103" s="23">
        <v>8.1986599519073557</v>
      </c>
      <c r="L1103" s="23">
        <v>8.0833333333333339</v>
      </c>
      <c r="M1103" s="23">
        <v>8.3333333333333339</v>
      </c>
      <c r="N1103" s="23">
        <v>10.115</v>
      </c>
      <c r="O1103" s="23">
        <v>7.7166666666666659</v>
      </c>
      <c r="P1103" s="23">
        <v>7.6121823383003706</v>
      </c>
      <c r="Q1103" s="23">
        <v>8.418333333333333</v>
      </c>
      <c r="R1103" s="23">
        <v>9.84</v>
      </c>
      <c r="S1103" s="23">
        <v>7.0166666666666666</v>
      </c>
      <c r="T1103" s="155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259</v>
      </c>
      <c r="C1104" s="29"/>
      <c r="D1104" s="11">
        <v>8.26</v>
      </c>
      <c r="E1104" s="11">
        <v>7.0049999999999999</v>
      </c>
      <c r="F1104" s="11">
        <v>7.6549999999999994</v>
      </c>
      <c r="G1104" s="11">
        <v>8.0650000000000013</v>
      </c>
      <c r="H1104" s="11">
        <v>8.7199999999999989</v>
      </c>
      <c r="I1104" s="11">
        <v>7.35</v>
      </c>
      <c r="J1104" s="11">
        <v>8.6649999999999991</v>
      </c>
      <c r="K1104" s="11">
        <v>8.1870762022910508</v>
      </c>
      <c r="L1104" s="11">
        <v>8.0449999999999999</v>
      </c>
      <c r="M1104" s="11">
        <v>8.3000000000000007</v>
      </c>
      <c r="N1104" s="11">
        <v>10.149999999999999</v>
      </c>
      <c r="O1104" s="11">
        <v>7.7000000000000011</v>
      </c>
      <c r="P1104" s="11">
        <v>7.6215492545330772</v>
      </c>
      <c r="Q1104" s="11">
        <v>8.4849999999999994</v>
      </c>
      <c r="R1104" s="11">
        <v>9.85</v>
      </c>
      <c r="S1104" s="11">
        <v>7</v>
      </c>
      <c r="T1104" s="155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260</v>
      </c>
      <c r="C1105" s="29"/>
      <c r="D1105" s="24">
        <v>0.15073154945133421</v>
      </c>
      <c r="E1105" s="24">
        <v>9.3041209507758543E-2</v>
      </c>
      <c r="F1105" s="24">
        <v>9.1378334412485523E-2</v>
      </c>
      <c r="G1105" s="24">
        <v>0.16253204812179864</v>
      </c>
      <c r="H1105" s="24">
        <v>0.12355835328567115</v>
      </c>
      <c r="I1105" s="24">
        <v>0.26076809620810587</v>
      </c>
      <c r="J1105" s="24">
        <v>0.33067607513496777</v>
      </c>
      <c r="K1105" s="24">
        <v>8.3114988012979688E-2</v>
      </c>
      <c r="L1105" s="24">
        <v>0.24622482950885885</v>
      </c>
      <c r="M1105" s="24">
        <v>0.1632993161855455</v>
      </c>
      <c r="N1105" s="24">
        <v>0.12062338081814769</v>
      </c>
      <c r="O1105" s="24">
        <v>0.13291601358251257</v>
      </c>
      <c r="P1105" s="24">
        <v>7.1247240022825023E-2</v>
      </c>
      <c r="Q1105" s="24">
        <v>0.18302094597795773</v>
      </c>
      <c r="R1105" s="24">
        <v>0.15165750888103072</v>
      </c>
      <c r="S1105" s="24">
        <v>7.5277265270907834E-2</v>
      </c>
      <c r="T1105" s="214"/>
      <c r="U1105" s="215"/>
      <c r="V1105" s="215"/>
      <c r="W1105" s="215"/>
      <c r="X1105" s="215"/>
      <c r="Y1105" s="215"/>
      <c r="Z1105" s="215"/>
      <c r="AA1105" s="215"/>
      <c r="AB1105" s="215"/>
      <c r="AC1105" s="215"/>
      <c r="AD1105" s="215"/>
      <c r="AE1105" s="215"/>
      <c r="AF1105" s="215"/>
      <c r="AG1105" s="215"/>
      <c r="AH1105" s="215"/>
      <c r="AI1105" s="215"/>
      <c r="AJ1105" s="215"/>
      <c r="AK1105" s="215"/>
      <c r="AL1105" s="215"/>
      <c r="AM1105" s="215"/>
      <c r="AN1105" s="215"/>
      <c r="AO1105" s="215"/>
      <c r="AP1105" s="215"/>
      <c r="AQ1105" s="215"/>
      <c r="AR1105" s="215"/>
      <c r="AS1105" s="215"/>
      <c r="AT1105" s="215"/>
      <c r="AU1105" s="215"/>
      <c r="AV1105" s="215"/>
      <c r="AW1105" s="215"/>
      <c r="AX1105" s="215"/>
      <c r="AY1105" s="215"/>
      <c r="AZ1105" s="215"/>
      <c r="BA1105" s="215"/>
      <c r="BB1105" s="215"/>
      <c r="BC1105" s="215"/>
      <c r="BD1105" s="215"/>
      <c r="BE1105" s="215"/>
      <c r="BF1105" s="215"/>
      <c r="BG1105" s="215"/>
      <c r="BH1105" s="215"/>
      <c r="BI1105" s="215"/>
      <c r="BJ1105" s="215"/>
      <c r="BK1105" s="215"/>
      <c r="BL1105" s="215"/>
      <c r="BM1105" s="56"/>
    </row>
    <row r="1106" spans="1:65">
      <c r="A1106" s="30"/>
      <c r="B1106" s="3" t="s">
        <v>86</v>
      </c>
      <c r="C1106" s="29"/>
      <c r="D1106" s="13">
        <v>1.8138573941195453E-2</v>
      </c>
      <c r="E1106" s="13">
        <v>1.3269485549002882E-2</v>
      </c>
      <c r="F1106" s="13">
        <v>1.1937078303394581E-2</v>
      </c>
      <c r="G1106" s="13">
        <v>2.0020371355590059E-2</v>
      </c>
      <c r="H1106" s="13">
        <v>1.4191235063438492E-2</v>
      </c>
      <c r="I1106" s="13">
        <v>3.5721657014809026E-2</v>
      </c>
      <c r="J1106" s="13">
        <v>3.8690648416727903E-2</v>
      </c>
      <c r="K1106" s="13">
        <v>1.0137630844616701E-2</v>
      </c>
      <c r="L1106" s="13">
        <v>3.0460803650580473E-2</v>
      </c>
      <c r="M1106" s="13">
        <v>1.9595917942265458E-2</v>
      </c>
      <c r="N1106" s="13">
        <v>1.1925198301349253E-2</v>
      </c>
      <c r="O1106" s="13">
        <v>1.7224537397301846E-2</v>
      </c>
      <c r="P1106" s="13">
        <v>9.3596339205312476E-3</v>
      </c>
      <c r="Q1106" s="13">
        <v>2.1740757787918164E-2</v>
      </c>
      <c r="R1106" s="13">
        <v>1.5412348463519382E-2</v>
      </c>
      <c r="S1106" s="13">
        <v>1.0728351345022494E-2</v>
      </c>
      <c r="T1106" s="155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3" t="s">
        <v>261</v>
      </c>
      <c r="C1107" s="29"/>
      <c r="D1107" s="13">
        <v>3.085955223328507E-2</v>
      </c>
      <c r="E1107" s="13">
        <v>-0.13019933087737068</v>
      </c>
      <c r="F1107" s="13">
        <v>-5.03935171665707E-2</v>
      </c>
      <c r="G1107" s="13">
        <v>7.0832087702228375E-3</v>
      </c>
      <c r="H1107" s="13">
        <v>8.0066245661187585E-2</v>
      </c>
      <c r="I1107" s="13">
        <v>-9.4431440276416367E-2</v>
      </c>
      <c r="J1107" s="13">
        <v>6.0218167639848552E-2</v>
      </c>
      <c r="K1107" s="13">
        <v>1.7047764974269741E-2</v>
      </c>
      <c r="L1107" s="13">
        <v>2.7414417030551252E-3</v>
      </c>
      <c r="M1107" s="13">
        <v>3.3754063611396878E-2</v>
      </c>
      <c r="N1107" s="13">
        <v>0.25477068241151346</v>
      </c>
      <c r="O1107" s="13">
        <v>-4.2743737095846557E-2</v>
      </c>
      <c r="P1107" s="13">
        <v>-5.5705068979730377E-2</v>
      </c>
      <c r="Q1107" s="13">
        <v>4.4298355060233163E-2</v>
      </c>
      <c r="R1107" s="13">
        <v>0.22065679831233753</v>
      </c>
      <c r="S1107" s="13">
        <v>-0.1295790784392038</v>
      </c>
      <c r="T1107" s="155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46" t="s">
        <v>262</v>
      </c>
      <c r="C1108" s="47"/>
      <c r="D1108" s="45">
        <v>0.22</v>
      </c>
      <c r="E1108" s="45">
        <v>1.64</v>
      </c>
      <c r="F1108" s="45">
        <v>0.72</v>
      </c>
      <c r="G1108" s="45">
        <v>0.06</v>
      </c>
      <c r="H1108" s="45">
        <v>0.78</v>
      </c>
      <c r="I1108" s="45">
        <v>1.22</v>
      </c>
      <c r="J1108" s="45">
        <v>0.55000000000000004</v>
      </c>
      <c r="K1108" s="45">
        <v>0.06</v>
      </c>
      <c r="L1108" s="45">
        <v>0.11</v>
      </c>
      <c r="M1108" s="45">
        <v>0.25</v>
      </c>
      <c r="N1108" s="45">
        <v>2.79</v>
      </c>
      <c r="O1108" s="45">
        <v>0.63</v>
      </c>
      <c r="P1108" s="45">
        <v>0.78</v>
      </c>
      <c r="Q1108" s="45">
        <v>0.37</v>
      </c>
      <c r="R1108" s="45">
        <v>2.4</v>
      </c>
      <c r="S1108" s="45">
        <v>1.63</v>
      </c>
      <c r="T1108" s="155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B1109" s="31"/>
      <c r="C1109" s="20"/>
      <c r="D1109" s="20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BM1109" s="55"/>
    </row>
    <row r="1110" spans="1:65" ht="15">
      <c r="B1110" s="8" t="s">
        <v>554</v>
      </c>
      <c r="BM1110" s="28" t="s">
        <v>66</v>
      </c>
    </row>
    <row r="1111" spans="1:65" ht="15">
      <c r="A1111" s="25" t="s">
        <v>41</v>
      </c>
      <c r="B1111" s="18" t="s">
        <v>110</v>
      </c>
      <c r="C1111" s="15" t="s">
        <v>111</v>
      </c>
      <c r="D1111" s="16" t="s">
        <v>225</v>
      </c>
      <c r="E1111" s="17" t="s">
        <v>225</v>
      </c>
      <c r="F1111" s="17" t="s">
        <v>225</v>
      </c>
      <c r="G1111" s="17" t="s">
        <v>225</v>
      </c>
      <c r="H1111" s="17" t="s">
        <v>225</v>
      </c>
      <c r="I1111" s="17" t="s">
        <v>225</v>
      </c>
      <c r="J1111" s="17" t="s">
        <v>225</v>
      </c>
      <c r="K1111" s="17" t="s">
        <v>225</v>
      </c>
      <c r="L1111" s="17" t="s">
        <v>225</v>
      </c>
      <c r="M1111" s="17" t="s">
        <v>225</v>
      </c>
      <c r="N1111" s="17" t="s">
        <v>225</v>
      </c>
      <c r="O1111" s="155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1</v>
      </c>
    </row>
    <row r="1112" spans="1:65">
      <c r="A1112" s="30"/>
      <c r="B1112" s="19" t="s">
        <v>226</v>
      </c>
      <c r="C1112" s="9" t="s">
        <v>226</v>
      </c>
      <c r="D1112" s="153" t="s">
        <v>229</v>
      </c>
      <c r="E1112" s="154" t="s">
        <v>231</v>
      </c>
      <c r="F1112" s="154" t="s">
        <v>236</v>
      </c>
      <c r="G1112" s="154" t="s">
        <v>238</v>
      </c>
      <c r="H1112" s="154" t="s">
        <v>239</v>
      </c>
      <c r="I1112" s="154" t="s">
        <v>242</v>
      </c>
      <c r="J1112" s="154" t="s">
        <v>243</v>
      </c>
      <c r="K1112" s="154" t="s">
        <v>245</v>
      </c>
      <c r="L1112" s="154" t="s">
        <v>247</v>
      </c>
      <c r="M1112" s="154" t="s">
        <v>249</v>
      </c>
      <c r="N1112" s="154" t="s">
        <v>250</v>
      </c>
      <c r="O1112" s="155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 t="s">
        <v>3</v>
      </c>
    </row>
    <row r="1113" spans="1:65">
      <c r="A1113" s="30"/>
      <c r="B1113" s="19"/>
      <c r="C1113" s="9"/>
      <c r="D1113" s="10" t="s">
        <v>287</v>
      </c>
      <c r="E1113" s="11" t="s">
        <v>266</v>
      </c>
      <c r="F1113" s="11" t="s">
        <v>266</v>
      </c>
      <c r="G1113" s="11" t="s">
        <v>287</v>
      </c>
      <c r="H1113" s="11" t="s">
        <v>266</v>
      </c>
      <c r="I1113" s="11" t="s">
        <v>266</v>
      </c>
      <c r="J1113" s="11" t="s">
        <v>287</v>
      </c>
      <c r="K1113" s="11" t="s">
        <v>266</v>
      </c>
      <c r="L1113" s="11" t="s">
        <v>287</v>
      </c>
      <c r="M1113" s="11" t="s">
        <v>266</v>
      </c>
      <c r="N1113" s="11" t="s">
        <v>287</v>
      </c>
      <c r="O1113" s="155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2</v>
      </c>
    </row>
    <row r="1114" spans="1:65">
      <c r="A1114" s="30"/>
      <c r="B1114" s="19"/>
      <c r="C1114" s="9"/>
      <c r="D1114" s="26" t="s">
        <v>290</v>
      </c>
      <c r="E1114" s="26" t="s">
        <v>290</v>
      </c>
      <c r="F1114" s="26" t="s">
        <v>117</v>
      </c>
      <c r="G1114" s="26" t="s">
        <v>291</v>
      </c>
      <c r="H1114" s="26" t="s">
        <v>289</v>
      </c>
      <c r="I1114" s="26" t="s">
        <v>291</v>
      </c>
      <c r="J1114" s="26" t="s">
        <v>293</v>
      </c>
      <c r="K1114" s="26" t="s">
        <v>290</v>
      </c>
      <c r="L1114" s="26" t="s">
        <v>290</v>
      </c>
      <c r="M1114" s="26" t="s">
        <v>293</v>
      </c>
      <c r="N1114" s="26" t="s">
        <v>289</v>
      </c>
      <c r="O1114" s="155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3</v>
      </c>
    </row>
    <row r="1115" spans="1:65">
      <c r="A1115" s="30"/>
      <c r="B1115" s="18">
        <v>1</v>
      </c>
      <c r="C1115" s="14">
        <v>1</v>
      </c>
      <c r="D1115" s="150">
        <v>0.4</v>
      </c>
      <c r="E1115" s="150">
        <v>0.5</v>
      </c>
      <c r="F1115" s="22">
        <v>0.52100000000000002</v>
      </c>
      <c r="G1115" s="150">
        <v>0.5</v>
      </c>
      <c r="H1115" s="22">
        <v>0.46819629221543374</v>
      </c>
      <c r="I1115" s="22">
        <v>0.5</v>
      </c>
      <c r="J1115" s="22">
        <v>0.51</v>
      </c>
      <c r="K1115" s="22">
        <v>0.52083117770219001</v>
      </c>
      <c r="L1115" s="150">
        <v>0.5</v>
      </c>
      <c r="M1115" s="22">
        <v>0.57999999999999996</v>
      </c>
      <c r="N1115" s="22">
        <v>0.4</v>
      </c>
      <c r="O1115" s="155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</v>
      </c>
    </row>
    <row r="1116" spans="1:65">
      <c r="A1116" s="30"/>
      <c r="B1116" s="19">
        <v>1</v>
      </c>
      <c r="C1116" s="9">
        <v>2</v>
      </c>
      <c r="D1116" s="151">
        <v>0.4</v>
      </c>
      <c r="E1116" s="151">
        <v>0.5</v>
      </c>
      <c r="F1116" s="11">
        <v>0.501</v>
      </c>
      <c r="G1116" s="151">
        <v>0.5</v>
      </c>
      <c r="H1116" s="11">
        <v>0.46304480546524873</v>
      </c>
      <c r="I1116" s="11">
        <v>0.48</v>
      </c>
      <c r="J1116" s="11">
        <v>0.52</v>
      </c>
      <c r="K1116" s="11">
        <v>0.51634755677921995</v>
      </c>
      <c r="L1116" s="151">
        <v>0.5</v>
      </c>
      <c r="M1116" s="11">
        <v>0.55000000000000004</v>
      </c>
      <c r="N1116" s="11">
        <v>0.4</v>
      </c>
      <c r="O1116" s="155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29</v>
      </c>
    </row>
    <row r="1117" spans="1:65">
      <c r="A1117" s="30"/>
      <c r="B1117" s="19">
        <v>1</v>
      </c>
      <c r="C1117" s="9">
        <v>3</v>
      </c>
      <c r="D1117" s="151">
        <v>0.4</v>
      </c>
      <c r="E1117" s="151">
        <v>0.5</v>
      </c>
      <c r="F1117" s="11">
        <v>0.50900000000000001</v>
      </c>
      <c r="G1117" s="151">
        <v>0.5</v>
      </c>
      <c r="H1117" s="11">
        <v>0.45479790294149502</v>
      </c>
      <c r="I1117" s="11">
        <v>0.48</v>
      </c>
      <c r="J1117" s="11">
        <v>0.51</v>
      </c>
      <c r="K1117" s="11">
        <v>0.54402760362541436</v>
      </c>
      <c r="L1117" s="151">
        <v>0.5</v>
      </c>
      <c r="M1117" s="11">
        <v>0.57999999999999996</v>
      </c>
      <c r="N1117" s="11">
        <v>0.43</v>
      </c>
      <c r="O1117" s="155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16</v>
      </c>
    </row>
    <row r="1118" spans="1:65">
      <c r="A1118" s="30"/>
      <c r="B1118" s="19">
        <v>1</v>
      </c>
      <c r="C1118" s="9">
        <v>4</v>
      </c>
      <c r="D1118" s="151">
        <v>0.4</v>
      </c>
      <c r="E1118" s="151">
        <v>0.5</v>
      </c>
      <c r="F1118" s="11">
        <v>0.505</v>
      </c>
      <c r="G1118" s="151">
        <v>0.5</v>
      </c>
      <c r="H1118" s="11">
        <v>0.44745354294324269</v>
      </c>
      <c r="I1118" s="11">
        <v>0.47</v>
      </c>
      <c r="J1118" s="11">
        <v>0.53</v>
      </c>
      <c r="K1118" s="11">
        <v>0.55239444230674595</v>
      </c>
      <c r="L1118" s="151">
        <v>0.5</v>
      </c>
      <c r="M1118" s="11">
        <v>0.56999999999999995</v>
      </c>
      <c r="N1118" s="11">
        <v>0.41</v>
      </c>
      <c r="O1118" s="155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0.498395872105588</v>
      </c>
    </row>
    <row r="1119" spans="1:65">
      <c r="A1119" s="30"/>
      <c r="B1119" s="19">
        <v>1</v>
      </c>
      <c r="C1119" s="9">
        <v>5</v>
      </c>
      <c r="D1119" s="151">
        <v>0.4</v>
      </c>
      <c r="E1119" s="151">
        <v>0.5</v>
      </c>
      <c r="F1119" s="11">
        <v>0.51700000000000002</v>
      </c>
      <c r="G1119" s="151">
        <v>0.5</v>
      </c>
      <c r="H1119" s="11">
        <v>0.43789352883239219</v>
      </c>
      <c r="I1119" s="11">
        <v>0.47</v>
      </c>
      <c r="J1119" s="11">
        <v>0.53</v>
      </c>
      <c r="K1119" s="11">
        <v>0.53847230476034236</v>
      </c>
      <c r="L1119" s="151">
        <v>0.5</v>
      </c>
      <c r="M1119" s="11">
        <v>0.56000000000000005</v>
      </c>
      <c r="N1119" s="11">
        <v>0.42</v>
      </c>
      <c r="O1119" s="155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127</v>
      </c>
    </row>
    <row r="1120" spans="1:65">
      <c r="A1120" s="30"/>
      <c r="B1120" s="19">
        <v>1</v>
      </c>
      <c r="C1120" s="9">
        <v>6</v>
      </c>
      <c r="D1120" s="151">
        <v>0.4</v>
      </c>
      <c r="E1120" s="151">
        <v>0.5</v>
      </c>
      <c r="F1120" s="11">
        <v>0.48599999999999999</v>
      </c>
      <c r="G1120" s="151">
        <v>0.5</v>
      </c>
      <c r="H1120" s="11">
        <v>0.46349178718673861</v>
      </c>
      <c r="I1120" s="11">
        <v>0.48</v>
      </c>
      <c r="J1120" s="11">
        <v>0.55000000000000004</v>
      </c>
      <c r="K1120" s="11">
        <v>0.53667568367623386</v>
      </c>
      <c r="L1120" s="151">
        <v>0.5</v>
      </c>
      <c r="M1120" s="11">
        <v>0.56999999999999995</v>
      </c>
      <c r="N1120" s="11">
        <v>0.45</v>
      </c>
      <c r="O1120" s="155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20" t="s">
        <v>258</v>
      </c>
      <c r="C1121" s="12"/>
      <c r="D1121" s="23">
        <v>0.39999999999999997</v>
      </c>
      <c r="E1121" s="23">
        <v>0.5</v>
      </c>
      <c r="F1121" s="23">
        <v>0.50649999999999995</v>
      </c>
      <c r="G1121" s="23">
        <v>0.5</v>
      </c>
      <c r="H1121" s="23">
        <v>0.4558129765974252</v>
      </c>
      <c r="I1121" s="23">
        <v>0.48</v>
      </c>
      <c r="J1121" s="23">
        <v>0.52500000000000002</v>
      </c>
      <c r="K1121" s="23">
        <v>0.53479146147502432</v>
      </c>
      <c r="L1121" s="23">
        <v>0.5</v>
      </c>
      <c r="M1121" s="23">
        <v>0.56833333333333325</v>
      </c>
      <c r="N1121" s="23">
        <v>0.41833333333333339</v>
      </c>
      <c r="O1121" s="155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259</v>
      </c>
      <c r="C1122" s="29"/>
      <c r="D1122" s="11">
        <v>0.4</v>
      </c>
      <c r="E1122" s="11">
        <v>0.5</v>
      </c>
      <c r="F1122" s="11">
        <v>0.50700000000000001</v>
      </c>
      <c r="G1122" s="11">
        <v>0.5</v>
      </c>
      <c r="H1122" s="11">
        <v>0.45892135420337188</v>
      </c>
      <c r="I1122" s="11">
        <v>0.48</v>
      </c>
      <c r="J1122" s="11">
        <v>0.52500000000000002</v>
      </c>
      <c r="K1122" s="11">
        <v>0.53757399421828811</v>
      </c>
      <c r="L1122" s="11">
        <v>0.5</v>
      </c>
      <c r="M1122" s="11">
        <v>0.56999999999999995</v>
      </c>
      <c r="N1122" s="11">
        <v>0.41499999999999998</v>
      </c>
      <c r="O1122" s="155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260</v>
      </c>
      <c r="C1123" s="29"/>
      <c r="D1123" s="24">
        <v>6.0809419444881171E-17</v>
      </c>
      <c r="E1123" s="24">
        <v>0</v>
      </c>
      <c r="F1123" s="24">
        <v>1.2485992151206899E-2</v>
      </c>
      <c r="G1123" s="24">
        <v>0</v>
      </c>
      <c r="H1123" s="24">
        <v>1.1459730365803911E-2</v>
      </c>
      <c r="I1123" s="24">
        <v>1.0954451150103331E-2</v>
      </c>
      <c r="J1123" s="24">
        <v>1.5165750888103116E-2</v>
      </c>
      <c r="K1123" s="24">
        <v>1.3764717941350981E-2</v>
      </c>
      <c r="L1123" s="24">
        <v>0</v>
      </c>
      <c r="M1123" s="24">
        <v>1.169045194450008E-2</v>
      </c>
      <c r="N1123" s="24">
        <v>1.9407902170679513E-2</v>
      </c>
      <c r="O1123" s="214"/>
      <c r="P1123" s="215"/>
      <c r="Q1123" s="215"/>
      <c r="R1123" s="215"/>
      <c r="S1123" s="215"/>
      <c r="T1123" s="215"/>
      <c r="U1123" s="215"/>
      <c r="V1123" s="215"/>
      <c r="W1123" s="215"/>
      <c r="X1123" s="215"/>
      <c r="Y1123" s="215"/>
      <c r="Z1123" s="215"/>
      <c r="AA1123" s="215"/>
      <c r="AB1123" s="215"/>
      <c r="AC1123" s="215"/>
      <c r="AD1123" s="215"/>
      <c r="AE1123" s="215"/>
      <c r="AF1123" s="215"/>
      <c r="AG1123" s="215"/>
      <c r="AH1123" s="215"/>
      <c r="AI1123" s="215"/>
      <c r="AJ1123" s="215"/>
      <c r="AK1123" s="215"/>
      <c r="AL1123" s="215"/>
      <c r="AM1123" s="215"/>
      <c r="AN1123" s="215"/>
      <c r="AO1123" s="215"/>
      <c r="AP1123" s="215"/>
      <c r="AQ1123" s="215"/>
      <c r="AR1123" s="215"/>
      <c r="AS1123" s="215"/>
      <c r="AT1123" s="215"/>
      <c r="AU1123" s="215"/>
      <c r="AV1123" s="215"/>
      <c r="AW1123" s="215"/>
      <c r="AX1123" s="215"/>
      <c r="AY1123" s="215"/>
      <c r="AZ1123" s="215"/>
      <c r="BA1123" s="215"/>
      <c r="BB1123" s="215"/>
      <c r="BC1123" s="215"/>
      <c r="BD1123" s="215"/>
      <c r="BE1123" s="215"/>
      <c r="BF1123" s="215"/>
      <c r="BG1123" s="215"/>
      <c r="BH1123" s="215"/>
      <c r="BI1123" s="215"/>
      <c r="BJ1123" s="215"/>
      <c r="BK1123" s="215"/>
      <c r="BL1123" s="215"/>
      <c r="BM1123" s="56"/>
    </row>
    <row r="1124" spans="1:65">
      <c r="A1124" s="30"/>
      <c r="B1124" s="3" t="s">
        <v>86</v>
      </c>
      <c r="C1124" s="29"/>
      <c r="D1124" s="13">
        <v>1.5202354861220294E-16</v>
      </c>
      <c r="E1124" s="13">
        <v>0</v>
      </c>
      <c r="F1124" s="13">
        <v>2.4651514612451925E-2</v>
      </c>
      <c r="G1124" s="13">
        <v>0</v>
      </c>
      <c r="H1124" s="13">
        <v>2.5141299072591265E-2</v>
      </c>
      <c r="I1124" s="13">
        <v>2.2821773229381941E-2</v>
      </c>
      <c r="J1124" s="13">
        <v>2.8887144548767837E-2</v>
      </c>
      <c r="K1124" s="13">
        <v>2.5738477393386389E-2</v>
      </c>
      <c r="L1124" s="13">
        <v>0</v>
      </c>
      <c r="M1124" s="13">
        <v>2.0569710166275804E-2</v>
      </c>
      <c r="N1124" s="13">
        <v>4.6393391643058592E-2</v>
      </c>
      <c r="O1124" s="155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261</v>
      </c>
      <c r="C1125" s="29"/>
      <c r="D1125" s="13">
        <v>-0.19742513454192956</v>
      </c>
      <c r="E1125" s="13">
        <v>3.2185818225880514E-3</v>
      </c>
      <c r="F1125" s="13">
        <v>1.6260423386281753E-2</v>
      </c>
      <c r="G1125" s="13">
        <v>3.2185818225880514E-3</v>
      </c>
      <c r="H1125" s="13">
        <v>-8.5439904083197127E-2</v>
      </c>
      <c r="I1125" s="13">
        <v>-3.6910161450315448E-2</v>
      </c>
      <c r="J1125" s="13">
        <v>5.337951091371762E-2</v>
      </c>
      <c r="K1125" s="13">
        <v>7.3025463103606247E-2</v>
      </c>
      <c r="L1125" s="13">
        <v>3.2185818225880514E-3</v>
      </c>
      <c r="M1125" s="13">
        <v>0.14032512133834163</v>
      </c>
      <c r="N1125" s="13">
        <v>-0.16064045320843445</v>
      </c>
      <c r="O1125" s="155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46" t="s">
        <v>262</v>
      </c>
      <c r="C1126" s="47"/>
      <c r="D1126" s="45" t="s">
        <v>263</v>
      </c>
      <c r="E1126" s="45" t="s">
        <v>263</v>
      </c>
      <c r="F1126" s="45">
        <v>0</v>
      </c>
      <c r="G1126" s="45" t="s">
        <v>263</v>
      </c>
      <c r="H1126" s="45">
        <v>1.21</v>
      </c>
      <c r="I1126" s="45">
        <v>0.63</v>
      </c>
      <c r="J1126" s="45">
        <v>0.44</v>
      </c>
      <c r="K1126" s="45">
        <v>0.67</v>
      </c>
      <c r="L1126" s="45" t="s">
        <v>263</v>
      </c>
      <c r="M1126" s="45">
        <v>1.47</v>
      </c>
      <c r="N1126" s="45">
        <v>2.1</v>
      </c>
      <c r="O1126" s="155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B1127" s="31" t="s">
        <v>306</v>
      </c>
      <c r="C1127" s="20"/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BM1127" s="55"/>
    </row>
    <row r="1128" spans="1:65">
      <c r="BM1128" s="55"/>
    </row>
    <row r="1129" spans="1:65" ht="15">
      <c r="B1129" s="8" t="s">
        <v>555</v>
      </c>
      <c r="BM1129" s="28" t="s">
        <v>66</v>
      </c>
    </row>
    <row r="1130" spans="1:65" ht="15">
      <c r="A1130" s="25" t="s">
        <v>44</v>
      </c>
      <c r="B1130" s="18" t="s">
        <v>110</v>
      </c>
      <c r="C1130" s="15" t="s">
        <v>111</v>
      </c>
      <c r="D1130" s="16" t="s">
        <v>225</v>
      </c>
      <c r="E1130" s="17" t="s">
        <v>225</v>
      </c>
      <c r="F1130" s="17" t="s">
        <v>225</v>
      </c>
      <c r="G1130" s="17" t="s">
        <v>225</v>
      </c>
      <c r="H1130" s="17" t="s">
        <v>225</v>
      </c>
      <c r="I1130" s="17" t="s">
        <v>225</v>
      </c>
      <c r="J1130" s="17" t="s">
        <v>225</v>
      </c>
      <c r="K1130" s="17" t="s">
        <v>225</v>
      </c>
      <c r="L1130" s="17" t="s">
        <v>225</v>
      </c>
      <c r="M1130" s="17" t="s">
        <v>225</v>
      </c>
      <c r="N1130" s="17" t="s">
        <v>225</v>
      </c>
      <c r="O1130" s="17" t="s">
        <v>225</v>
      </c>
      <c r="P1130" s="17" t="s">
        <v>225</v>
      </c>
      <c r="Q1130" s="17" t="s">
        <v>225</v>
      </c>
      <c r="R1130" s="17" t="s">
        <v>225</v>
      </c>
      <c r="S1130" s="17" t="s">
        <v>225</v>
      </c>
      <c r="T1130" s="17" t="s">
        <v>225</v>
      </c>
      <c r="U1130" s="17" t="s">
        <v>225</v>
      </c>
      <c r="V1130" s="17" t="s">
        <v>225</v>
      </c>
      <c r="W1130" s="17" t="s">
        <v>225</v>
      </c>
      <c r="X1130" s="17" t="s">
        <v>225</v>
      </c>
      <c r="Y1130" s="155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>
        <v>1</v>
      </c>
    </row>
    <row r="1131" spans="1:65">
      <c r="A1131" s="30"/>
      <c r="B1131" s="19" t="s">
        <v>226</v>
      </c>
      <c r="C1131" s="9" t="s">
        <v>226</v>
      </c>
      <c r="D1131" s="153" t="s">
        <v>228</v>
      </c>
      <c r="E1131" s="154" t="s">
        <v>229</v>
      </c>
      <c r="F1131" s="154" t="s">
        <v>231</v>
      </c>
      <c r="G1131" s="154" t="s">
        <v>232</v>
      </c>
      <c r="H1131" s="154" t="s">
        <v>233</v>
      </c>
      <c r="I1131" s="154" t="s">
        <v>234</v>
      </c>
      <c r="J1131" s="154" t="s">
        <v>235</v>
      </c>
      <c r="K1131" s="154" t="s">
        <v>236</v>
      </c>
      <c r="L1131" s="154" t="s">
        <v>237</v>
      </c>
      <c r="M1131" s="154" t="s">
        <v>238</v>
      </c>
      <c r="N1131" s="154" t="s">
        <v>239</v>
      </c>
      <c r="O1131" s="154" t="s">
        <v>240</v>
      </c>
      <c r="P1131" s="154" t="s">
        <v>241</v>
      </c>
      <c r="Q1131" s="154" t="s">
        <v>242</v>
      </c>
      <c r="R1131" s="154" t="s">
        <v>243</v>
      </c>
      <c r="S1131" s="154" t="s">
        <v>244</v>
      </c>
      <c r="T1131" s="154" t="s">
        <v>245</v>
      </c>
      <c r="U1131" s="154" t="s">
        <v>247</v>
      </c>
      <c r="V1131" s="154" t="s">
        <v>249</v>
      </c>
      <c r="W1131" s="154" t="s">
        <v>250</v>
      </c>
      <c r="X1131" s="154" t="s">
        <v>251</v>
      </c>
      <c r="Y1131" s="155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 t="s">
        <v>1</v>
      </c>
    </row>
    <row r="1132" spans="1:65">
      <c r="A1132" s="30"/>
      <c r="B1132" s="19"/>
      <c r="C1132" s="9"/>
      <c r="D1132" s="10" t="s">
        <v>266</v>
      </c>
      <c r="E1132" s="11" t="s">
        <v>287</v>
      </c>
      <c r="F1132" s="11" t="s">
        <v>286</v>
      </c>
      <c r="G1132" s="11" t="s">
        <v>286</v>
      </c>
      <c r="H1132" s="11" t="s">
        <v>266</v>
      </c>
      <c r="I1132" s="11" t="s">
        <v>286</v>
      </c>
      <c r="J1132" s="11" t="s">
        <v>286</v>
      </c>
      <c r="K1132" s="11" t="s">
        <v>266</v>
      </c>
      <c r="L1132" s="11" t="s">
        <v>286</v>
      </c>
      <c r="M1132" s="11" t="s">
        <v>287</v>
      </c>
      <c r="N1132" s="11" t="s">
        <v>266</v>
      </c>
      <c r="O1132" s="11" t="s">
        <v>287</v>
      </c>
      <c r="P1132" s="11" t="s">
        <v>266</v>
      </c>
      <c r="Q1132" s="11" t="s">
        <v>287</v>
      </c>
      <c r="R1132" s="11" t="s">
        <v>287</v>
      </c>
      <c r="S1132" s="11" t="s">
        <v>287</v>
      </c>
      <c r="T1132" s="11" t="s">
        <v>286</v>
      </c>
      <c r="U1132" s="11" t="s">
        <v>287</v>
      </c>
      <c r="V1132" s="11" t="s">
        <v>286</v>
      </c>
      <c r="W1132" s="11" t="s">
        <v>287</v>
      </c>
      <c r="X1132" s="11" t="s">
        <v>286</v>
      </c>
      <c r="Y1132" s="155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3</v>
      </c>
    </row>
    <row r="1133" spans="1:65">
      <c r="A1133" s="30"/>
      <c r="B1133" s="19"/>
      <c r="C1133" s="9"/>
      <c r="D1133" s="26" t="s">
        <v>289</v>
      </c>
      <c r="E1133" s="26" t="s">
        <v>290</v>
      </c>
      <c r="F1133" s="26" t="s">
        <v>290</v>
      </c>
      <c r="G1133" s="26" t="s">
        <v>293</v>
      </c>
      <c r="H1133" s="26" t="s">
        <v>291</v>
      </c>
      <c r="I1133" s="26" t="s">
        <v>293</v>
      </c>
      <c r="J1133" s="26" t="s">
        <v>293</v>
      </c>
      <c r="K1133" s="26" t="s">
        <v>117</v>
      </c>
      <c r="L1133" s="26" t="s">
        <v>290</v>
      </c>
      <c r="M1133" s="26" t="s">
        <v>291</v>
      </c>
      <c r="N1133" s="26" t="s">
        <v>289</v>
      </c>
      <c r="O1133" s="26" t="s">
        <v>291</v>
      </c>
      <c r="P1133" s="26" t="s">
        <v>291</v>
      </c>
      <c r="Q1133" s="26" t="s">
        <v>291</v>
      </c>
      <c r="R1133" s="26" t="s">
        <v>293</v>
      </c>
      <c r="S1133" s="26" t="s">
        <v>290</v>
      </c>
      <c r="T1133" s="26" t="s">
        <v>290</v>
      </c>
      <c r="U1133" s="26" t="s">
        <v>290</v>
      </c>
      <c r="V1133" s="26" t="s">
        <v>293</v>
      </c>
      <c r="W1133" s="26" t="s">
        <v>289</v>
      </c>
      <c r="X1133" s="26" t="s">
        <v>289</v>
      </c>
      <c r="Y1133" s="155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>
        <v>3</v>
      </c>
    </row>
    <row r="1134" spans="1:65">
      <c r="A1134" s="30"/>
      <c r="B1134" s="18">
        <v>1</v>
      </c>
      <c r="C1134" s="14">
        <v>1</v>
      </c>
      <c r="D1134" s="234">
        <v>0.2392</v>
      </c>
      <c r="E1134" s="234">
        <v>0.23809999999999998</v>
      </c>
      <c r="F1134" s="234">
        <v>0.2329</v>
      </c>
      <c r="G1134" s="234">
        <v>0.247</v>
      </c>
      <c r="H1134" s="234">
        <v>0.23800000000000002</v>
      </c>
      <c r="I1134" s="234">
        <v>0.23100000000000001</v>
      </c>
      <c r="J1134" s="234">
        <v>0.24099999999999999</v>
      </c>
      <c r="K1134" s="234">
        <v>0.247</v>
      </c>
      <c r="L1134" s="234">
        <v>0.23170000000000002</v>
      </c>
      <c r="M1134" s="236">
        <v>0.21199999999999999</v>
      </c>
      <c r="N1134" s="234">
        <v>0.2422330532091258</v>
      </c>
      <c r="O1134" s="234">
        <v>0.24099999999999999</v>
      </c>
      <c r="P1134" s="234">
        <v>0.23700000000000002</v>
      </c>
      <c r="Q1134" s="234">
        <v>0.24359999999999998</v>
      </c>
      <c r="R1134" s="236">
        <v>6.0000000000000001E-3</v>
      </c>
      <c r="S1134" s="234">
        <v>0.24429999999999999</v>
      </c>
      <c r="T1134" s="234">
        <v>0.234904</v>
      </c>
      <c r="U1134" s="236">
        <v>0.2681</v>
      </c>
      <c r="V1134" s="234">
        <v>0.23530000000000001</v>
      </c>
      <c r="W1134" s="234">
        <v>0.23670000000000002</v>
      </c>
      <c r="X1134" s="236">
        <v>0.25207000000000002</v>
      </c>
      <c r="Y1134" s="214"/>
      <c r="Z1134" s="215"/>
      <c r="AA1134" s="215"/>
      <c r="AB1134" s="215"/>
      <c r="AC1134" s="215"/>
      <c r="AD1134" s="215"/>
      <c r="AE1134" s="215"/>
      <c r="AF1134" s="215"/>
      <c r="AG1134" s="215"/>
      <c r="AH1134" s="215"/>
      <c r="AI1134" s="215"/>
      <c r="AJ1134" s="215"/>
      <c r="AK1134" s="215"/>
      <c r="AL1134" s="215"/>
      <c r="AM1134" s="215"/>
      <c r="AN1134" s="215"/>
      <c r="AO1134" s="215"/>
      <c r="AP1134" s="215"/>
      <c r="AQ1134" s="215"/>
      <c r="AR1134" s="215"/>
      <c r="AS1134" s="215"/>
      <c r="AT1134" s="215"/>
      <c r="AU1134" s="215"/>
      <c r="AV1134" s="215"/>
      <c r="AW1134" s="215"/>
      <c r="AX1134" s="215"/>
      <c r="AY1134" s="215"/>
      <c r="AZ1134" s="215"/>
      <c r="BA1134" s="215"/>
      <c r="BB1134" s="215"/>
      <c r="BC1134" s="215"/>
      <c r="BD1134" s="215"/>
      <c r="BE1134" s="215"/>
      <c r="BF1134" s="215"/>
      <c r="BG1134" s="215"/>
      <c r="BH1134" s="215"/>
      <c r="BI1134" s="215"/>
      <c r="BJ1134" s="215"/>
      <c r="BK1134" s="215"/>
      <c r="BL1134" s="215"/>
      <c r="BM1134" s="237">
        <v>1</v>
      </c>
    </row>
    <row r="1135" spans="1:65">
      <c r="A1135" s="30"/>
      <c r="B1135" s="19">
        <v>1</v>
      </c>
      <c r="C1135" s="9">
        <v>2</v>
      </c>
      <c r="D1135" s="24">
        <v>0.23900000000000002</v>
      </c>
      <c r="E1135" s="24">
        <v>0.23470000000000002</v>
      </c>
      <c r="F1135" s="24">
        <v>0.23760000000000001</v>
      </c>
      <c r="G1135" s="24">
        <v>0.248</v>
      </c>
      <c r="H1135" s="24">
        <v>0.24</v>
      </c>
      <c r="I1135" s="24">
        <v>0.22899999999999998</v>
      </c>
      <c r="J1135" s="24">
        <v>0.24099999999999999</v>
      </c>
      <c r="K1135" s="24">
        <v>0.24929999999999999</v>
      </c>
      <c r="L1135" s="24">
        <v>0.24180000000000001</v>
      </c>
      <c r="M1135" s="239">
        <v>0.219</v>
      </c>
      <c r="N1135" s="24">
        <v>0.23766730237451936</v>
      </c>
      <c r="O1135" s="24">
        <v>0.24260000000000001</v>
      </c>
      <c r="P1135" s="24">
        <v>0.23700000000000002</v>
      </c>
      <c r="Q1135" s="24">
        <v>0.24280000000000002</v>
      </c>
      <c r="R1135" s="239">
        <v>6.0000000000000001E-3</v>
      </c>
      <c r="S1135" s="24">
        <v>0.24160000000000001</v>
      </c>
      <c r="T1135" s="24">
        <v>0.23747800000000005</v>
      </c>
      <c r="U1135" s="239">
        <v>0.2621</v>
      </c>
      <c r="V1135" s="24">
        <v>0.24390000000000001</v>
      </c>
      <c r="W1135" s="24">
        <v>0.23709999999999998</v>
      </c>
      <c r="X1135" s="239">
        <v>0.25379006666666665</v>
      </c>
      <c r="Y1135" s="214"/>
      <c r="Z1135" s="215"/>
      <c r="AA1135" s="215"/>
      <c r="AB1135" s="215"/>
      <c r="AC1135" s="215"/>
      <c r="AD1135" s="215"/>
      <c r="AE1135" s="215"/>
      <c r="AF1135" s="215"/>
      <c r="AG1135" s="215"/>
      <c r="AH1135" s="215"/>
      <c r="AI1135" s="215"/>
      <c r="AJ1135" s="215"/>
      <c r="AK1135" s="215"/>
      <c r="AL1135" s="215"/>
      <c r="AM1135" s="215"/>
      <c r="AN1135" s="215"/>
      <c r="AO1135" s="215"/>
      <c r="AP1135" s="215"/>
      <c r="AQ1135" s="215"/>
      <c r="AR1135" s="215"/>
      <c r="AS1135" s="215"/>
      <c r="AT1135" s="215"/>
      <c r="AU1135" s="215"/>
      <c r="AV1135" s="215"/>
      <c r="AW1135" s="215"/>
      <c r="AX1135" s="215"/>
      <c r="AY1135" s="215"/>
      <c r="AZ1135" s="215"/>
      <c r="BA1135" s="215"/>
      <c r="BB1135" s="215"/>
      <c r="BC1135" s="215"/>
      <c r="BD1135" s="215"/>
      <c r="BE1135" s="215"/>
      <c r="BF1135" s="215"/>
      <c r="BG1135" s="215"/>
      <c r="BH1135" s="215"/>
      <c r="BI1135" s="215"/>
      <c r="BJ1135" s="215"/>
      <c r="BK1135" s="215"/>
      <c r="BL1135" s="215"/>
      <c r="BM1135" s="237">
        <v>30</v>
      </c>
    </row>
    <row r="1136" spans="1:65">
      <c r="A1136" s="30"/>
      <c r="B1136" s="19">
        <v>1</v>
      </c>
      <c r="C1136" s="9">
        <v>3</v>
      </c>
      <c r="D1136" s="24">
        <v>0.2356</v>
      </c>
      <c r="E1136" s="24">
        <v>0.23670000000000002</v>
      </c>
      <c r="F1136" s="24">
        <v>0.23619999999999999</v>
      </c>
      <c r="G1136" s="24">
        <v>0.247</v>
      </c>
      <c r="H1136" s="24">
        <v>0.24199999999999999</v>
      </c>
      <c r="I1136" s="24">
        <v>0.23200000000000001</v>
      </c>
      <c r="J1136" s="24">
        <v>0.247</v>
      </c>
      <c r="K1136" s="24">
        <v>0.24910000000000002</v>
      </c>
      <c r="L1136" s="24">
        <v>0.2349</v>
      </c>
      <c r="M1136" s="239">
        <v>0.22100000000000003</v>
      </c>
      <c r="N1136" s="24">
        <v>0.23732725466649407</v>
      </c>
      <c r="O1136" s="24">
        <v>0.24149999999999999</v>
      </c>
      <c r="P1136" s="24">
        <v>0.22499999999999998</v>
      </c>
      <c r="Q1136" s="24">
        <v>0.24310000000000001</v>
      </c>
      <c r="R1136" s="239">
        <v>6.0000000000000001E-3</v>
      </c>
      <c r="S1136" s="24">
        <v>0.25040000000000001</v>
      </c>
      <c r="T1136" s="24">
        <v>0.23358500000000004</v>
      </c>
      <c r="U1136" s="239">
        <v>0.26100000000000001</v>
      </c>
      <c r="V1136" s="24">
        <v>0.24380000000000002</v>
      </c>
      <c r="W1136" s="24">
        <v>0.23640000000000003</v>
      </c>
      <c r="X1136" s="239">
        <v>0.26038706666666672</v>
      </c>
      <c r="Y1136" s="214"/>
      <c r="Z1136" s="215"/>
      <c r="AA1136" s="215"/>
      <c r="AB1136" s="215"/>
      <c r="AC1136" s="215"/>
      <c r="AD1136" s="215"/>
      <c r="AE1136" s="215"/>
      <c r="AF1136" s="215"/>
      <c r="AG1136" s="215"/>
      <c r="AH1136" s="215"/>
      <c r="AI1136" s="215"/>
      <c r="AJ1136" s="215"/>
      <c r="AK1136" s="215"/>
      <c r="AL1136" s="215"/>
      <c r="AM1136" s="215"/>
      <c r="AN1136" s="215"/>
      <c r="AO1136" s="215"/>
      <c r="AP1136" s="215"/>
      <c r="AQ1136" s="215"/>
      <c r="AR1136" s="215"/>
      <c r="AS1136" s="215"/>
      <c r="AT1136" s="215"/>
      <c r="AU1136" s="215"/>
      <c r="AV1136" s="215"/>
      <c r="AW1136" s="215"/>
      <c r="AX1136" s="215"/>
      <c r="AY1136" s="215"/>
      <c r="AZ1136" s="215"/>
      <c r="BA1136" s="215"/>
      <c r="BB1136" s="215"/>
      <c r="BC1136" s="215"/>
      <c r="BD1136" s="215"/>
      <c r="BE1136" s="215"/>
      <c r="BF1136" s="215"/>
      <c r="BG1136" s="215"/>
      <c r="BH1136" s="215"/>
      <c r="BI1136" s="215"/>
      <c r="BJ1136" s="215"/>
      <c r="BK1136" s="215"/>
      <c r="BL1136" s="215"/>
      <c r="BM1136" s="237">
        <v>16</v>
      </c>
    </row>
    <row r="1137" spans="1:65">
      <c r="A1137" s="30"/>
      <c r="B1137" s="19">
        <v>1</v>
      </c>
      <c r="C1137" s="9">
        <v>4</v>
      </c>
      <c r="D1137" s="24">
        <v>0.23719999999999999</v>
      </c>
      <c r="E1137" s="24">
        <v>0.23900000000000002</v>
      </c>
      <c r="F1137" s="24">
        <v>0.24180000000000001</v>
      </c>
      <c r="G1137" s="24">
        <v>0.248</v>
      </c>
      <c r="H1137" s="24">
        <v>0.24</v>
      </c>
      <c r="I1137" s="24">
        <v>0.23100000000000001</v>
      </c>
      <c r="J1137" s="24">
        <v>0.245</v>
      </c>
      <c r="K1137" s="24">
        <v>0.24650000000000002</v>
      </c>
      <c r="L1137" s="24">
        <v>0.23900000000000002</v>
      </c>
      <c r="M1137" s="239">
        <v>0.20799999999999999</v>
      </c>
      <c r="N1137" s="24">
        <v>0.23754829156391574</v>
      </c>
      <c r="O1137" s="24">
        <v>0.24</v>
      </c>
      <c r="P1137" s="238">
        <v>0.22200000000000003</v>
      </c>
      <c r="Q1137" s="24">
        <v>0.2402</v>
      </c>
      <c r="R1137" s="239">
        <v>6.0000000000000001E-3</v>
      </c>
      <c r="S1137" s="24">
        <v>0.24689999999999998</v>
      </c>
      <c r="T1137" s="24">
        <v>0.238403</v>
      </c>
      <c r="U1137" s="239">
        <v>0.26269999999999999</v>
      </c>
      <c r="V1137" s="24">
        <v>0.24180000000000001</v>
      </c>
      <c r="W1137" s="24">
        <v>0.23379999999999998</v>
      </c>
      <c r="X1137" s="239">
        <v>0.25795589999999996</v>
      </c>
      <c r="Y1137" s="214"/>
      <c r="Z1137" s="215"/>
      <c r="AA1137" s="215"/>
      <c r="AB1137" s="215"/>
      <c r="AC1137" s="215"/>
      <c r="AD1137" s="215"/>
      <c r="AE1137" s="215"/>
      <c r="AF1137" s="215"/>
      <c r="AG1137" s="215"/>
      <c r="AH1137" s="215"/>
      <c r="AI1137" s="215"/>
      <c r="AJ1137" s="215"/>
      <c r="AK1137" s="215"/>
      <c r="AL1137" s="215"/>
      <c r="AM1137" s="215"/>
      <c r="AN1137" s="215"/>
      <c r="AO1137" s="215"/>
      <c r="AP1137" s="215"/>
      <c r="AQ1137" s="215"/>
      <c r="AR1137" s="215"/>
      <c r="AS1137" s="215"/>
      <c r="AT1137" s="215"/>
      <c r="AU1137" s="215"/>
      <c r="AV1137" s="215"/>
      <c r="AW1137" s="215"/>
      <c r="AX1137" s="215"/>
      <c r="AY1137" s="215"/>
      <c r="AZ1137" s="215"/>
      <c r="BA1137" s="215"/>
      <c r="BB1137" s="215"/>
      <c r="BC1137" s="215"/>
      <c r="BD1137" s="215"/>
      <c r="BE1137" s="215"/>
      <c r="BF1137" s="215"/>
      <c r="BG1137" s="215"/>
      <c r="BH1137" s="215"/>
      <c r="BI1137" s="215"/>
      <c r="BJ1137" s="215"/>
      <c r="BK1137" s="215"/>
      <c r="BL1137" s="215"/>
      <c r="BM1137" s="237">
        <v>0.23970435202767715</v>
      </c>
    </row>
    <row r="1138" spans="1:65">
      <c r="A1138" s="30"/>
      <c r="B1138" s="19">
        <v>1</v>
      </c>
      <c r="C1138" s="9">
        <v>5</v>
      </c>
      <c r="D1138" s="24">
        <v>0.23470000000000002</v>
      </c>
      <c r="E1138" s="24">
        <v>0.23770000000000002</v>
      </c>
      <c r="F1138" s="24">
        <v>0.2414</v>
      </c>
      <c r="G1138" s="24">
        <v>0.245</v>
      </c>
      <c r="H1138" s="24">
        <v>0.24</v>
      </c>
      <c r="I1138" s="24">
        <v>0.23200000000000001</v>
      </c>
      <c r="J1138" s="24">
        <v>0.24299999999999999</v>
      </c>
      <c r="K1138" s="24">
        <v>0.24340000000000001</v>
      </c>
      <c r="L1138" s="24">
        <v>0.2356</v>
      </c>
      <c r="M1138" s="239">
        <v>0.20100000000000001</v>
      </c>
      <c r="N1138" s="24">
        <v>0.24071345070376129</v>
      </c>
      <c r="O1138" s="24">
        <v>0.2422</v>
      </c>
      <c r="P1138" s="24">
        <v>0.22799999999999998</v>
      </c>
      <c r="Q1138" s="24">
        <v>0.24180000000000001</v>
      </c>
      <c r="R1138" s="239">
        <v>5.8999999999999999E-3</v>
      </c>
      <c r="S1138" s="24">
        <v>0.25170000000000003</v>
      </c>
      <c r="T1138" s="24">
        <v>0.23658800000000008</v>
      </c>
      <c r="U1138" s="239">
        <v>0.26580000000000004</v>
      </c>
      <c r="V1138" s="24">
        <v>0.24060000000000001</v>
      </c>
      <c r="W1138" s="24">
        <v>0.2319</v>
      </c>
      <c r="X1138" s="239">
        <v>0.25703446666666668</v>
      </c>
      <c r="Y1138" s="214"/>
      <c r="Z1138" s="215"/>
      <c r="AA1138" s="215"/>
      <c r="AB1138" s="215"/>
      <c r="AC1138" s="215"/>
      <c r="AD1138" s="215"/>
      <c r="AE1138" s="215"/>
      <c r="AF1138" s="215"/>
      <c r="AG1138" s="215"/>
      <c r="AH1138" s="215"/>
      <c r="AI1138" s="215"/>
      <c r="AJ1138" s="215"/>
      <c r="AK1138" s="215"/>
      <c r="AL1138" s="215"/>
      <c r="AM1138" s="215"/>
      <c r="AN1138" s="215"/>
      <c r="AO1138" s="215"/>
      <c r="AP1138" s="215"/>
      <c r="AQ1138" s="215"/>
      <c r="AR1138" s="215"/>
      <c r="AS1138" s="215"/>
      <c r="AT1138" s="215"/>
      <c r="AU1138" s="215"/>
      <c r="AV1138" s="215"/>
      <c r="AW1138" s="215"/>
      <c r="AX1138" s="215"/>
      <c r="AY1138" s="215"/>
      <c r="AZ1138" s="215"/>
      <c r="BA1138" s="215"/>
      <c r="BB1138" s="215"/>
      <c r="BC1138" s="215"/>
      <c r="BD1138" s="215"/>
      <c r="BE1138" s="215"/>
      <c r="BF1138" s="215"/>
      <c r="BG1138" s="215"/>
      <c r="BH1138" s="215"/>
      <c r="BI1138" s="215"/>
      <c r="BJ1138" s="215"/>
      <c r="BK1138" s="215"/>
      <c r="BL1138" s="215"/>
      <c r="BM1138" s="237">
        <v>128</v>
      </c>
    </row>
    <row r="1139" spans="1:65">
      <c r="A1139" s="30"/>
      <c r="B1139" s="19">
        <v>1</v>
      </c>
      <c r="C1139" s="9">
        <v>6</v>
      </c>
      <c r="D1139" s="24">
        <v>0.23630000000000001</v>
      </c>
      <c r="E1139" s="24">
        <v>0.23679999999999998</v>
      </c>
      <c r="F1139" s="24">
        <v>0.23609999999999998</v>
      </c>
      <c r="G1139" s="24">
        <v>0.249</v>
      </c>
      <c r="H1139" s="24">
        <v>0.245</v>
      </c>
      <c r="I1139" s="24">
        <v>0.22899999999999998</v>
      </c>
      <c r="J1139" s="24">
        <v>0.24299999999999999</v>
      </c>
      <c r="K1139" s="24">
        <v>0.249</v>
      </c>
      <c r="L1139" s="24">
        <v>0.24030000000000001</v>
      </c>
      <c r="M1139" s="239">
        <v>0.20699999999999999</v>
      </c>
      <c r="N1139" s="24">
        <v>0.237679554305254</v>
      </c>
      <c r="O1139" s="24">
        <v>0.24520000000000003</v>
      </c>
      <c r="P1139" s="24">
        <v>0.22899999999999998</v>
      </c>
      <c r="Q1139" s="24">
        <v>0.24049999999999999</v>
      </c>
      <c r="R1139" s="239">
        <v>6.0999999999999995E-3</v>
      </c>
      <c r="S1139" s="24">
        <v>0.25430000000000003</v>
      </c>
      <c r="T1139" s="24">
        <v>0.23651700000000003</v>
      </c>
      <c r="U1139" s="239">
        <v>0.26749999999999996</v>
      </c>
      <c r="V1139" s="24">
        <v>0.24440000000000001</v>
      </c>
      <c r="W1139" s="24">
        <v>0.24099999999999999</v>
      </c>
      <c r="X1139" s="239">
        <v>0.25246233333333334</v>
      </c>
      <c r="Y1139" s="214"/>
      <c r="Z1139" s="215"/>
      <c r="AA1139" s="215"/>
      <c r="AB1139" s="215"/>
      <c r="AC1139" s="215"/>
      <c r="AD1139" s="215"/>
      <c r="AE1139" s="215"/>
      <c r="AF1139" s="215"/>
      <c r="AG1139" s="215"/>
      <c r="AH1139" s="215"/>
      <c r="AI1139" s="215"/>
      <c r="AJ1139" s="215"/>
      <c r="AK1139" s="215"/>
      <c r="AL1139" s="215"/>
      <c r="AM1139" s="215"/>
      <c r="AN1139" s="215"/>
      <c r="AO1139" s="215"/>
      <c r="AP1139" s="215"/>
      <c r="AQ1139" s="215"/>
      <c r="AR1139" s="215"/>
      <c r="AS1139" s="215"/>
      <c r="AT1139" s="215"/>
      <c r="AU1139" s="215"/>
      <c r="AV1139" s="215"/>
      <c r="AW1139" s="215"/>
      <c r="AX1139" s="215"/>
      <c r="AY1139" s="215"/>
      <c r="AZ1139" s="215"/>
      <c r="BA1139" s="215"/>
      <c r="BB1139" s="215"/>
      <c r="BC1139" s="215"/>
      <c r="BD1139" s="215"/>
      <c r="BE1139" s="215"/>
      <c r="BF1139" s="215"/>
      <c r="BG1139" s="215"/>
      <c r="BH1139" s="215"/>
      <c r="BI1139" s="215"/>
      <c r="BJ1139" s="215"/>
      <c r="BK1139" s="215"/>
      <c r="BL1139" s="215"/>
      <c r="BM1139" s="56"/>
    </row>
    <row r="1140" spans="1:65">
      <c r="A1140" s="30"/>
      <c r="B1140" s="20" t="s">
        <v>258</v>
      </c>
      <c r="C1140" s="12"/>
      <c r="D1140" s="240">
        <v>0.23699999999999999</v>
      </c>
      <c r="E1140" s="240">
        <v>0.23716666666666664</v>
      </c>
      <c r="F1140" s="240">
        <v>0.23766666666666666</v>
      </c>
      <c r="G1140" s="240">
        <v>0.24733333333333332</v>
      </c>
      <c r="H1140" s="240">
        <v>0.24083333333333332</v>
      </c>
      <c r="I1140" s="240">
        <v>0.23066666666666666</v>
      </c>
      <c r="J1140" s="240">
        <v>0.24333333333333332</v>
      </c>
      <c r="K1140" s="240">
        <v>0.24738333333333337</v>
      </c>
      <c r="L1140" s="240">
        <v>0.23721666666666666</v>
      </c>
      <c r="M1140" s="240">
        <v>0.21133333333333335</v>
      </c>
      <c r="N1140" s="240">
        <v>0.2388614844705117</v>
      </c>
      <c r="O1140" s="240">
        <v>0.24208333333333334</v>
      </c>
      <c r="P1140" s="240">
        <v>0.22966666666666669</v>
      </c>
      <c r="Q1140" s="240">
        <v>0.24199999999999999</v>
      </c>
      <c r="R1140" s="240">
        <v>5.9999999999999993E-3</v>
      </c>
      <c r="S1140" s="240">
        <v>0.2482</v>
      </c>
      <c r="T1140" s="240">
        <v>0.23624583333333338</v>
      </c>
      <c r="U1140" s="240">
        <v>0.26453333333333334</v>
      </c>
      <c r="V1140" s="240">
        <v>0.24163333333333334</v>
      </c>
      <c r="W1140" s="240">
        <v>0.23615</v>
      </c>
      <c r="X1140" s="240">
        <v>0.25561663888888891</v>
      </c>
      <c r="Y1140" s="214"/>
      <c r="Z1140" s="215"/>
      <c r="AA1140" s="215"/>
      <c r="AB1140" s="215"/>
      <c r="AC1140" s="215"/>
      <c r="AD1140" s="215"/>
      <c r="AE1140" s="215"/>
      <c r="AF1140" s="215"/>
      <c r="AG1140" s="215"/>
      <c r="AH1140" s="215"/>
      <c r="AI1140" s="215"/>
      <c r="AJ1140" s="215"/>
      <c r="AK1140" s="215"/>
      <c r="AL1140" s="215"/>
      <c r="AM1140" s="215"/>
      <c r="AN1140" s="215"/>
      <c r="AO1140" s="215"/>
      <c r="AP1140" s="215"/>
      <c r="AQ1140" s="215"/>
      <c r="AR1140" s="215"/>
      <c r="AS1140" s="215"/>
      <c r="AT1140" s="215"/>
      <c r="AU1140" s="215"/>
      <c r="AV1140" s="215"/>
      <c r="AW1140" s="215"/>
      <c r="AX1140" s="215"/>
      <c r="AY1140" s="215"/>
      <c r="AZ1140" s="215"/>
      <c r="BA1140" s="215"/>
      <c r="BB1140" s="215"/>
      <c r="BC1140" s="215"/>
      <c r="BD1140" s="215"/>
      <c r="BE1140" s="215"/>
      <c r="BF1140" s="215"/>
      <c r="BG1140" s="215"/>
      <c r="BH1140" s="215"/>
      <c r="BI1140" s="215"/>
      <c r="BJ1140" s="215"/>
      <c r="BK1140" s="215"/>
      <c r="BL1140" s="215"/>
      <c r="BM1140" s="56"/>
    </row>
    <row r="1141" spans="1:65">
      <c r="A1141" s="30"/>
      <c r="B1141" s="3" t="s">
        <v>259</v>
      </c>
      <c r="C1141" s="29"/>
      <c r="D1141" s="24">
        <v>0.23675000000000002</v>
      </c>
      <c r="E1141" s="24">
        <v>0.23725000000000002</v>
      </c>
      <c r="F1141" s="24">
        <v>0.2369</v>
      </c>
      <c r="G1141" s="24">
        <v>0.2475</v>
      </c>
      <c r="H1141" s="24">
        <v>0.24</v>
      </c>
      <c r="I1141" s="24">
        <v>0.23100000000000001</v>
      </c>
      <c r="J1141" s="24">
        <v>0.24299999999999999</v>
      </c>
      <c r="K1141" s="24">
        <v>0.248</v>
      </c>
      <c r="L1141" s="24">
        <v>0.23730000000000001</v>
      </c>
      <c r="M1141" s="24">
        <v>0.21</v>
      </c>
      <c r="N1141" s="24">
        <v>0.23767342833988669</v>
      </c>
      <c r="O1141" s="24">
        <v>0.24185000000000001</v>
      </c>
      <c r="P1141" s="24">
        <v>0.22849999999999998</v>
      </c>
      <c r="Q1141" s="24">
        <v>0.24230000000000002</v>
      </c>
      <c r="R1141" s="24">
        <v>6.0000000000000001E-3</v>
      </c>
      <c r="S1141" s="24">
        <v>0.24864999999999998</v>
      </c>
      <c r="T1141" s="24">
        <v>0.23655250000000005</v>
      </c>
      <c r="U1141" s="24">
        <v>0.26424999999999998</v>
      </c>
      <c r="V1141" s="24">
        <v>0.24280000000000002</v>
      </c>
      <c r="W1141" s="24">
        <v>0.23655000000000004</v>
      </c>
      <c r="X1141" s="24">
        <v>0.25541226666666667</v>
      </c>
      <c r="Y1141" s="214"/>
      <c r="Z1141" s="215"/>
      <c r="AA1141" s="215"/>
      <c r="AB1141" s="215"/>
      <c r="AC1141" s="215"/>
      <c r="AD1141" s="215"/>
      <c r="AE1141" s="215"/>
      <c r="AF1141" s="215"/>
      <c r="AG1141" s="215"/>
      <c r="AH1141" s="215"/>
      <c r="AI1141" s="215"/>
      <c r="AJ1141" s="215"/>
      <c r="AK1141" s="215"/>
      <c r="AL1141" s="215"/>
      <c r="AM1141" s="215"/>
      <c r="AN1141" s="215"/>
      <c r="AO1141" s="215"/>
      <c r="AP1141" s="215"/>
      <c r="AQ1141" s="215"/>
      <c r="AR1141" s="215"/>
      <c r="AS1141" s="215"/>
      <c r="AT1141" s="215"/>
      <c r="AU1141" s="215"/>
      <c r="AV1141" s="215"/>
      <c r="AW1141" s="215"/>
      <c r="AX1141" s="215"/>
      <c r="AY1141" s="215"/>
      <c r="AZ1141" s="215"/>
      <c r="BA1141" s="215"/>
      <c r="BB1141" s="215"/>
      <c r="BC1141" s="215"/>
      <c r="BD1141" s="215"/>
      <c r="BE1141" s="215"/>
      <c r="BF1141" s="215"/>
      <c r="BG1141" s="215"/>
      <c r="BH1141" s="215"/>
      <c r="BI1141" s="215"/>
      <c r="BJ1141" s="215"/>
      <c r="BK1141" s="215"/>
      <c r="BL1141" s="215"/>
      <c r="BM1141" s="56"/>
    </row>
    <row r="1142" spans="1:65">
      <c r="A1142" s="30"/>
      <c r="B1142" s="3" t="s">
        <v>260</v>
      </c>
      <c r="C1142" s="29"/>
      <c r="D1142" s="24">
        <v>1.8231840280125283E-3</v>
      </c>
      <c r="E1142" s="24">
        <v>1.4800900873482856E-3</v>
      </c>
      <c r="F1142" s="24">
        <v>3.4162357451830989E-3</v>
      </c>
      <c r="G1142" s="24">
        <v>1.3662601021279476E-3</v>
      </c>
      <c r="H1142" s="24">
        <v>2.4013884872437124E-3</v>
      </c>
      <c r="I1142" s="24">
        <v>1.3662601021279613E-3</v>
      </c>
      <c r="J1142" s="24">
        <v>2.3380903889000265E-3</v>
      </c>
      <c r="K1142" s="24">
        <v>2.2815930107419804E-3</v>
      </c>
      <c r="L1142" s="24">
        <v>3.7975869531409927E-3</v>
      </c>
      <c r="M1142" s="24">
        <v>7.607014306984493E-3</v>
      </c>
      <c r="N1142" s="24">
        <v>2.0832004792482772E-3</v>
      </c>
      <c r="O1142" s="24">
        <v>1.7803557696895072E-3</v>
      </c>
      <c r="P1142" s="24">
        <v>6.1860057118197625E-3</v>
      </c>
      <c r="Q1142" s="24">
        <v>1.4099645385611671E-3</v>
      </c>
      <c r="R1142" s="24">
        <v>6.3245553203367482E-5</v>
      </c>
      <c r="S1142" s="24">
        <v>4.7908245636842225E-3</v>
      </c>
      <c r="T1142" s="24">
        <v>1.7460104715226259E-3</v>
      </c>
      <c r="U1142" s="24">
        <v>2.9964423349476692E-3</v>
      </c>
      <c r="V1142" s="24">
        <v>3.4261737648091737E-3</v>
      </c>
      <c r="W1142" s="24">
        <v>3.1104662029991597E-3</v>
      </c>
      <c r="X1142" s="24">
        <v>3.3497467476025899E-3</v>
      </c>
      <c r="Y1142" s="214"/>
      <c r="Z1142" s="215"/>
      <c r="AA1142" s="215"/>
      <c r="AB1142" s="215"/>
      <c r="AC1142" s="215"/>
      <c r="AD1142" s="215"/>
      <c r="AE1142" s="215"/>
      <c r="AF1142" s="215"/>
      <c r="AG1142" s="215"/>
      <c r="AH1142" s="215"/>
      <c r="AI1142" s="215"/>
      <c r="AJ1142" s="215"/>
      <c r="AK1142" s="215"/>
      <c r="AL1142" s="215"/>
      <c r="AM1142" s="215"/>
      <c r="AN1142" s="215"/>
      <c r="AO1142" s="215"/>
      <c r="AP1142" s="215"/>
      <c r="AQ1142" s="215"/>
      <c r="AR1142" s="215"/>
      <c r="AS1142" s="215"/>
      <c r="AT1142" s="215"/>
      <c r="AU1142" s="215"/>
      <c r="AV1142" s="215"/>
      <c r="AW1142" s="215"/>
      <c r="AX1142" s="215"/>
      <c r="AY1142" s="215"/>
      <c r="AZ1142" s="215"/>
      <c r="BA1142" s="215"/>
      <c r="BB1142" s="215"/>
      <c r="BC1142" s="215"/>
      <c r="BD1142" s="215"/>
      <c r="BE1142" s="215"/>
      <c r="BF1142" s="215"/>
      <c r="BG1142" s="215"/>
      <c r="BH1142" s="215"/>
      <c r="BI1142" s="215"/>
      <c r="BJ1142" s="215"/>
      <c r="BK1142" s="215"/>
      <c r="BL1142" s="215"/>
      <c r="BM1142" s="56"/>
    </row>
    <row r="1143" spans="1:65">
      <c r="A1143" s="30"/>
      <c r="B1143" s="3" t="s">
        <v>86</v>
      </c>
      <c r="C1143" s="29"/>
      <c r="D1143" s="13">
        <v>7.6927596118672083E-3</v>
      </c>
      <c r="E1143" s="13">
        <v>6.2407171638016266E-3</v>
      </c>
      <c r="F1143" s="13">
        <v>1.4374063443968159E-2</v>
      </c>
      <c r="G1143" s="13">
        <v>5.5239626770671735E-3</v>
      </c>
      <c r="H1143" s="13">
        <v>9.9711632688320243E-3</v>
      </c>
      <c r="I1143" s="13">
        <v>5.9230929283004101E-3</v>
      </c>
      <c r="J1143" s="13">
        <v>9.6085906393151774E-3</v>
      </c>
      <c r="K1143" s="13">
        <v>9.2229051165208381E-3</v>
      </c>
      <c r="L1143" s="13">
        <v>1.6008938185095172E-2</v>
      </c>
      <c r="M1143" s="13">
        <v>3.5995335837466051E-2</v>
      </c>
      <c r="N1143" s="13">
        <v>8.7213745818675754E-3</v>
      </c>
      <c r="O1143" s="13">
        <v>7.3543095477707696E-3</v>
      </c>
      <c r="P1143" s="13">
        <v>2.6934712823598383E-2</v>
      </c>
      <c r="Q1143" s="13">
        <v>5.8262997461205257E-3</v>
      </c>
      <c r="R1143" s="13">
        <v>1.0540925533894581E-2</v>
      </c>
      <c r="S1143" s="13">
        <v>1.9302274632087921E-2</v>
      </c>
      <c r="T1143" s="13">
        <v>7.3906508609575148E-3</v>
      </c>
      <c r="U1143" s="13">
        <v>1.1327276971828386E-2</v>
      </c>
      <c r="V1143" s="13">
        <v>1.4179226506314693E-2</v>
      </c>
      <c r="W1143" s="13">
        <v>1.3171569777680118E-2</v>
      </c>
      <c r="X1143" s="13">
        <v>1.3104572386849407E-2</v>
      </c>
      <c r="Y1143" s="155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30"/>
      <c r="B1144" s="3" t="s">
        <v>261</v>
      </c>
      <c r="C1144" s="29"/>
      <c r="D1144" s="13">
        <v>-1.1282031405774884E-2</v>
      </c>
      <c r="E1144" s="13">
        <v>-1.0586730443331693E-2</v>
      </c>
      <c r="F1144" s="13">
        <v>-8.5008275560020108E-3</v>
      </c>
      <c r="G1144" s="13">
        <v>3.1826628265703372E-2</v>
      </c>
      <c r="H1144" s="13">
        <v>4.7098907304186088E-3</v>
      </c>
      <c r="I1144" s="13">
        <v>-3.7703467978616234E-2</v>
      </c>
      <c r="J1144" s="13">
        <v>1.5139405167066577E-2</v>
      </c>
      <c r="K1144" s="13">
        <v>3.2035218554436584E-2</v>
      </c>
      <c r="L1144" s="13">
        <v>-1.0378140154598703E-2</v>
      </c>
      <c r="M1144" s="13">
        <v>-0.118358379622027</v>
      </c>
      <c r="N1144" s="13">
        <v>-3.5162797422556569E-3</v>
      </c>
      <c r="O1144" s="13">
        <v>9.9246479487427042E-3</v>
      </c>
      <c r="P1144" s="13">
        <v>-4.1875273753275377E-2</v>
      </c>
      <c r="Q1144" s="13">
        <v>9.5769974675210534E-3</v>
      </c>
      <c r="R1144" s="13">
        <v>-0.97496916535204492</v>
      </c>
      <c r="S1144" s="13">
        <v>3.5442193270408096E-2</v>
      </c>
      <c r="T1144" s="13">
        <v>-1.4428268260830102E-2</v>
      </c>
      <c r="U1144" s="13">
        <v>0.10358168758984121</v>
      </c>
      <c r="V1144" s="13">
        <v>8.0473353501460121E-3</v>
      </c>
      <c r="W1144" s="13">
        <v>-1.4828066314235056E-2</v>
      </c>
      <c r="X1144" s="13">
        <v>6.6382970215636661E-2</v>
      </c>
      <c r="Y1144" s="155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A1145" s="30"/>
      <c r="B1145" s="46" t="s">
        <v>262</v>
      </c>
      <c r="C1145" s="47"/>
      <c r="D1145" s="45">
        <v>0.39</v>
      </c>
      <c r="E1145" s="45">
        <v>0.35</v>
      </c>
      <c r="F1145" s="45">
        <v>0.25</v>
      </c>
      <c r="G1145" s="45">
        <v>1.77</v>
      </c>
      <c r="H1145" s="45">
        <v>0.41</v>
      </c>
      <c r="I1145" s="45">
        <v>1.72</v>
      </c>
      <c r="J1145" s="45">
        <v>0.94</v>
      </c>
      <c r="K1145" s="45">
        <v>1.78</v>
      </c>
      <c r="L1145" s="45">
        <v>0.34</v>
      </c>
      <c r="M1145" s="45">
        <v>5.76</v>
      </c>
      <c r="N1145" s="45">
        <v>0</v>
      </c>
      <c r="O1145" s="45">
        <v>0.67</v>
      </c>
      <c r="P1145" s="45">
        <v>1.92</v>
      </c>
      <c r="Q1145" s="45">
        <v>0.66</v>
      </c>
      <c r="R1145" s="45">
        <v>48.74</v>
      </c>
      <c r="S1145" s="45">
        <v>1.95</v>
      </c>
      <c r="T1145" s="45">
        <v>0.55000000000000004</v>
      </c>
      <c r="U1145" s="45">
        <v>5.37</v>
      </c>
      <c r="V1145" s="45">
        <v>0.57999999999999996</v>
      </c>
      <c r="W1145" s="45">
        <v>0.56999999999999995</v>
      </c>
      <c r="X1145" s="45">
        <v>3.51</v>
      </c>
      <c r="Y1145" s="155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B1146" s="31"/>
      <c r="C1146" s="20"/>
      <c r="D1146" s="20"/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BM1146" s="55"/>
    </row>
    <row r="1147" spans="1:65" ht="15">
      <c r="B1147" s="8" t="s">
        <v>556</v>
      </c>
      <c r="BM1147" s="28" t="s">
        <v>66</v>
      </c>
    </row>
    <row r="1148" spans="1:65" ht="15">
      <c r="A1148" s="25" t="s">
        <v>45</v>
      </c>
      <c r="B1148" s="18" t="s">
        <v>110</v>
      </c>
      <c r="C1148" s="15" t="s">
        <v>111</v>
      </c>
      <c r="D1148" s="16" t="s">
        <v>225</v>
      </c>
      <c r="E1148" s="17" t="s">
        <v>225</v>
      </c>
      <c r="F1148" s="17" t="s">
        <v>225</v>
      </c>
      <c r="G1148" s="17" t="s">
        <v>225</v>
      </c>
      <c r="H1148" s="17" t="s">
        <v>225</v>
      </c>
      <c r="I1148" s="17" t="s">
        <v>225</v>
      </c>
      <c r="J1148" s="17" t="s">
        <v>225</v>
      </c>
      <c r="K1148" s="17" t="s">
        <v>225</v>
      </c>
      <c r="L1148" s="17" t="s">
        <v>225</v>
      </c>
      <c r="M1148" s="17" t="s">
        <v>225</v>
      </c>
      <c r="N1148" s="17" t="s">
        <v>225</v>
      </c>
      <c r="O1148" s="17" t="s">
        <v>225</v>
      </c>
      <c r="P1148" s="17" t="s">
        <v>225</v>
      </c>
      <c r="Q1148" s="17" t="s">
        <v>225</v>
      </c>
      <c r="R1148" s="155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1</v>
      </c>
    </row>
    <row r="1149" spans="1:65">
      <c r="A1149" s="30"/>
      <c r="B1149" s="19" t="s">
        <v>226</v>
      </c>
      <c r="C1149" s="9" t="s">
        <v>226</v>
      </c>
      <c r="D1149" s="153" t="s">
        <v>228</v>
      </c>
      <c r="E1149" s="154" t="s">
        <v>229</v>
      </c>
      <c r="F1149" s="154" t="s">
        <v>231</v>
      </c>
      <c r="G1149" s="154" t="s">
        <v>233</v>
      </c>
      <c r="H1149" s="154" t="s">
        <v>236</v>
      </c>
      <c r="I1149" s="154" t="s">
        <v>237</v>
      </c>
      <c r="J1149" s="154" t="s">
        <v>238</v>
      </c>
      <c r="K1149" s="154" t="s">
        <v>239</v>
      </c>
      <c r="L1149" s="154" t="s">
        <v>241</v>
      </c>
      <c r="M1149" s="154" t="s">
        <v>242</v>
      </c>
      <c r="N1149" s="154" t="s">
        <v>243</v>
      </c>
      <c r="O1149" s="154" t="s">
        <v>244</v>
      </c>
      <c r="P1149" s="154" t="s">
        <v>247</v>
      </c>
      <c r="Q1149" s="154" t="s">
        <v>249</v>
      </c>
      <c r="R1149" s="155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 t="s">
        <v>3</v>
      </c>
    </row>
    <row r="1150" spans="1:65">
      <c r="A1150" s="30"/>
      <c r="B1150" s="19"/>
      <c r="C1150" s="9"/>
      <c r="D1150" s="10" t="s">
        <v>266</v>
      </c>
      <c r="E1150" s="11" t="s">
        <v>287</v>
      </c>
      <c r="F1150" s="11" t="s">
        <v>286</v>
      </c>
      <c r="G1150" s="11" t="s">
        <v>266</v>
      </c>
      <c r="H1150" s="11" t="s">
        <v>266</v>
      </c>
      <c r="I1150" s="11" t="s">
        <v>286</v>
      </c>
      <c r="J1150" s="11" t="s">
        <v>287</v>
      </c>
      <c r="K1150" s="11" t="s">
        <v>266</v>
      </c>
      <c r="L1150" s="11" t="s">
        <v>266</v>
      </c>
      <c r="M1150" s="11" t="s">
        <v>287</v>
      </c>
      <c r="N1150" s="11" t="s">
        <v>287</v>
      </c>
      <c r="O1150" s="11" t="s">
        <v>287</v>
      </c>
      <c r="P1150" s="11" t="s">
        <v>287</v>
      </c>
      <c r="Q1150" s="11" t="s">
        <v>266</v>
      </c>
      <c r="R1150" s="155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0</v>
      </c>
    </row>
    <row r="1151" spans="1:65">
      <c r="A1151" s="30"/>
      <c r="B1151" s="19"/>
      <c r="C1151" s="9"/>
      <c r="D1151" s="26" t="s">
        <v>289</v>
      </c>
      <c r="E1151" s="26" t="s">
        <v>290</v>
      </c>
      <c r="F1151" s="26" t="s">
        <v>290</v>
      </c>
      <c r="G1151" s="26" t="s">
        <v>291</v>
      </c>
      <c r="H1151" s="26" t="s">
        <v>117</v>
      </c>
      <c r="I1151" s="26" t="s">
        <v>290</v>
      </c>
      <c r="J1151" s="26" t="s">
        <v>291</v>
      </c>
      <c r="K1151" s="26" t="s">
        <v>289</v>
      </c>
      <c r="L1151" s="26" t="s">
        <v>291</v>
      </c>
      <c r="M1151" s="26" t="s">
        <v>291</v>
      </c>
      <c r="N1151" s="26" t="s">
        <v>293</v>
      </c>
      <c r="O1151" s="26" t="s">
        <v>290</v>
      </c>
      <c r="P1151" s="26" t="s">
        <v>290</v>
      </c>
      <c r="Q1151" s="26" t="s">
        <v>293</v>
      </c>
      <c r="R1151" s="155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1</v>
      </c>
    </row>
    <row r="1152" spans="1:65">
      <c r="A1152" s="30"/>
      <c r="B1152" s="18">
        <v>1</v>
      </c>
      <c r="C1152" s="14">
        <v>1</v>
      </c>
      <c r="D1152" s="216">
        <v>64.3</v>
      </c>
      <c r="E1152" s="216">
        <v>50.5</v>
      </c>
      <c r="F1152" s="216">
        <v>55.7</v>
      </c>
      <c r="G1152" s="216">
        <v>56.8</v>
      </c>
      <c r="H1152" s="216">
        <v>65</v>
      </c>
      <c r="I1152" s="216">
        <v>53.3</v>
      </c>
      <c r="J1152" s="217">
        <v>26.7</v>
      </c>
      <c r="K1152" s="216">
        <v>58.382546853619061</v>
      </c>
      <c r="L1152" s="216">
        <v>57.3</v>
      </c>
      <c r="M1152" s="216">
        <v>58</v>
      </c>
      <c r="N1152" s="217">
        <v>2460</v>
      </c>
      <c r="O1152" s="216">
        <v>60.6</v>
      </c>
      <c r="P1152" s="216">
        <v>55</v>
      </c>
      <c r="Q1152" s="217">
        <v>71.8</v>
      </c>
      <c r="R1152" s="218"/>
      <c r="S1152" s="219"/>
      <c r="T1152" s="219"/>
      <c r="U1152" s="219"/>
      <c r="V1152" s="219"/>
      <c r="W1152" s="219"/>
      <c r="X1152" s="219"/>
      <c r="Y1152" s="219"/>
      <c r="Z1152" s="219"/>
      <c r="AA1152" s="219"/>
      <c r="AB1152" s="219"/>
      <c r="AC1152" s="219"/>
      <c r="AD1152" s="219"/>
      <c r="AE1152" s="219"/>
      <c r="AF1152" s="219"/>
      <c r="AG1152" s="219"/>
      <c r="AH1152" s="219"/>
      <c r="AI1152" s="219"/>
      <c r="AJ1152" s="219"/>
      <c r="AK1152" s="219"/>
      <c r="AL1152" s="219"/>
      <c r="AM1152" s="219"/>
      <c r="AN1152" s="219"/>
      <c r="AO1152" s="219"/>
      <c r="AP1152" s="219"/>
      <c r="AQ1152" s="219"/>
      <c r="AR1152" s="219"/>
      <c r="AS1152" s="219"/>
      <c r="AT1152" s="219"/>
      <c r="AU1152" s="219"/>
      <c r="AV1152" s="219"/>
      <c r="AW1152" s="219"/>
      <c r="AX1152" s="219"/>
      <c r="AY1152" s="219"/>
      <c r="AZ1152" s="219"/>
      <c r="BA1152" s="219"/>
      <c r="BB1152" s="219"/>
      <c r="BC1152" s="219"/>
      <c r="BD1152" s="219"/>
      <c r="BE1152" s="219"/>
      <c r="BF1152" s="219"/>
      <c r="BG1152" s="219"/>
      <c r="BH1152" s="219"/>
      <c r="BI1152" s="219"/>
      <c r="BJ1152" s="219"/>
      <c r="BK1152" s="219"/>
      <c r="BL1152" s="219"/>
      <c r="BM1152" s="220">
        <v>1</v>
      </c>
    </row>
    <row r="1153" spans="1:65">
      <c r="A1153" s="30"/>
      <c r="B1153" s="19">
        <v>1</v>
      </c>
      <c r="C1153" s="9">
        <v>2</v>
      </c>
      <c r="D1153" s="221">
        <v>65.5</v>
      </c>
      <c r="E1153" s="221">
        <v>48.7</v>
      </c>
      <c r="F1153" s="221">
        <v>56.3</v>
      </c>
      <c r="G1153" s="221">
        <v>57.2</v>
      </c>
      <c r="H1153" s="221">
        <v>65.900000000000006</v>
      </c>
      <c r="I1153" s="221">
        <v>55</v>
      </c>
      <c r="J1153" s="222">
        <v>35.6</v>
      </c>
      <c r="K1153" s="221">
        <v>56.53919152426203</v>
      </c>
      <c r="L1153" s="221">
        <v>58.5</v>
      </c>
      <c r="M1153" s="221">
        <v>58</v>
      </c>
      <c r="N1153" s="222">
        <v>2430</v>
      </c>
      <c r="O1153" s="221">
        <v>57.7</v>
      </c>
      <c r="P1153" s="221">
        <v>56.9</v>
      </c>
      <c r="Q1153" s="222">
        <v>74.2</v>
      </c>
      <c r="R1153" s="218"/>
      <c r="S1153" s="219"/>
      <c r="T1153" s="219"/>
      <c r="U1153" s="219"/>
      <c r="V1153" s="219"/>
      <c r="W1153" s="219"/>
      <c r="X1153" s="219"/>
      <c r="Y1153" s="219"/>
      <c r="Z1153" s="219"/>
      <c r="AA1153" s="219"/>
      <c r="AB1153" s="219"/>
      <c r="AC1153" s="219"/>
      <c r="AD1153" s="219"/>
      <c r="AE1153" s="219"/>
      <c r="AF1153" s="219"/>
      <c r="AG1153" s="219"/>
      <c r="AH1153" s="219"/>
      <c r="AI1153" s="219"/>
      <c r="AJ1153" s="219"/>
      <c r="AK1153" s="219"/>
      <c r="AL1153" s="219"/>
      <c r="AM1153" s="219"/>
      <c r="AN1153" s="219"/>
      <c r="AO1153" s="219"/>
      <c r="AP1153" s="219"/>
      <c r="AQ1153" s="219"/>
      <c r="AR1153" s="219"/>
      <c r="AS1153" s="219"/>
      <c r="AT1153" s="219"/>
      <c r="AU1153" s="219"/>
      <c r="AV1153" s="219"/>
      <c r="AW1153" s="219"/>
      <c r="AX1153" s="219"/>
      <c r="AY1153" s="219"/>
      <c r="AZ1153" s="219"/>
      <c r="BA1153" s="219"/>
      <c r="BB1153" s="219"/>
      <c r="BC1153" s="219"/>
      <c r="BD1153" s="219"/>
      <c r="BE1153" s="219"/>
      <c r="BF1153" s="219"/>
      <c r="BG1153" s="219"/>
      <c r="BH1153" s="219"/>
      <c r="BI1153" s="219"/>
      <c r="BJ1153" s="219"/>
      <c r="BK1153" s="219"/>
      <c r="BL1153" s="219"/>
      <c r="BM1153" s="220">
        <v>31</v>
      </c>
    </row>
    <row r="1154" spans="1:65">
      <c r="A1154" s="30"/>
      <c r="B1154" s="19">
        <v>1</v>
      </c>
      <c r="C1154" s="9">
        <v>3</v>
      </c>
      <c r="D1154" s="221">
        <v>63.79999999999999</v>
      </c>
      <c r="E1154" s="221">
        <v>50</v>
      </c>
      <c r="F1154" s="221">
        <v>55.6</v>
      </c>
      <c r="G1154" s="221">
        <v>56.8</v>
      </c>
      <c r="H1154" s="221">
        <v>65.2</v>
      </c>
      <c r="I1154" s="221">
        <v>51.8</v>
      </c>
      <c r="J1154" s="222">
        <v>29.7</v>
      </c>
      <c r="K1154" s="221">
        <v>56.763905632242491</v>
      </c>
      <c r="L1154" s="221">
        <v>54.7</v>
      </c>
      <c r="M1154" s="221">
        <v>59</v>
      </c>
      <c r="N1154" s="222">
        <v>2430</v>
      </c>
      <c r="O1154" s="221">
        <v>57.3</v>
      </c>
      <c r="P1154" s="221">
        <v>53.3</v>
      </c>
      <c r="Q1154" s="222">
        <v>73.3</v>
      </c>
      <c r="R1154" s="218"/>
      <c r="S1154" s="219"/>
      <c r="T1154" s="219"/>
      <c r="U1154" s="219"/>
      <c r="V1154" s="219"/>
      <c r="W1154" s="219"/>
      <c r="X1154" s="219"/>
      <c r="Y1154" s="219"/>
      <c r="Z1154" s="219"/>
      <c r="AA1154" s="219"/>
      <c r="AB1154" s="219"/>
      <c r="AC1154" s="219"/>
      <c r="AD1154" s="219"/>
      <c r="AE1154" s="219"/>
      <c r="AF1154" s="219"/>
      <c r="AG1154" s="219"/>
      <c r="AH1154" s="219"/>
      <c r="AI1154" s="219"/>
      <c r="AJ1154" s="219"/>
      <c r="AK1154" s="219"/>
      <c r="AL1154" s="219"/>
      <c r="AM1154" s="219"/>
      <c r="AN1154" s="219"/>
      <c r="AO1154" s="219"/>
      <c r="AP1154" s="219"/>
      <c r="AQ1154" s="219"/>
      <c r="AR1154" s="219"/>
      <c r="AS1154" s="219"/>
      <c r="AT1154" s="219"/>
      <c r="AU1154" s="219"/>
      <c r="AV1154" s="219"/>
      <c r="AW1154" s="219"/>
      <c r="AX1154" s="219"/>
      <c r="AY1154" s="219"/>
      <c r="AZ1154" s="219"/>
      <c r="BA1154" s="219"/>
      <c r="BB1154" s="219"/>
      <c r="BC1154" s="219"/>
      <c r="BD1154" s="219"/>
      <c r="BE1154" s="219"/>
      <c r="BF1154" s="219"/>
      <c r="BG1154" s="219"/>
      <c r="BH1154" s="219"/>
      <c r="BI1154" s="219"/>
      <c r="BJ1154" s="219"/>
      <c r="BK1154" s="219"/>
      <c r="BL1154" s="219"/>
      <c r="BM1154" s="220">
        <v>16</v>
      </c>
    </row>
    <row r="1155" spans="1:65">
      <c r="A1155" s="30"/>
      <c r="B1155" s="19">
        <v>1</v>
      </c>
      <c r="C1155" s="9">
        <v>4</v>
      </c>
      <c r="D1155" s="221">
        <v>63.6</v>
      </c>
      <c r="E1155" s="221">
        <v>50</v>
      </c>
      <c r="F1155" s="221">
        <v>55.4</v>
      </c>
      <c r="G1155" s="221">
        <v>59.9</v>
      </c>
      <c r="H1155" s="221">
        <v>64.5</v>
      </c>
      <c r="I1155" s="221">
        <v>57.7</v>
      </c>
      <c r="J1155" s="222">
        <v>25.3</v>
      </c>
      <c r="K1155" s="221">
        <v>57.160966060222499</v>
      </c>
      <c r="L1155" s="221">
        <v>54.5</v>
      </c>
      <c r="M1155" s="221">
        <v>57</v>
      </c>
      <c r="N1155" s="222">
        <v>2390</v>
      </c>
      <c r="O1155" s="221">
        <v>59</v>
      </c>
      <c r="P1155" s="221">
        <v>55.6</v>
      </c>
      <c r="Q1155" s="222">
        <v>72.599999999999994</v>
      </c>
      <c r="R1155" s="218"/>
      <c r="S1155" s="219"/>
      <c r="T1155" s="219"/>
      <c r="U1155" s="219"/>
      <c r="V1155" s="219"/>
      <c r="W1155" s="219"/>
      <c r="X1155" s="219"/>
      <c r="Y1155" s="219"/>
      <c r="Z1155" s="219"/>
      <c r="AA1155" s="219"/>
      <c r="AB1155" s="219"/>
      <c r="AC1155" s="219"/>
      <c r="AD1155" s="219"/>
      <c r="AE1155" s="219"/>
      <c r="AF1155" s="219"/>
      <c r="AG1155" s="219"/>
      <c r="AH1155" s="219"/>
      <c r="AI1155" s="219"/>
      <c r="AJ1155" s="219"/>
      <c r="AK1155" s="219"/>
      <c r="AL1155" s="219"/>
      <c r="AM1155" s="219"/>
      <c r="AN1155" s="219"/>
      <c r="AO1155" s="219"/>
      <c r="AP1155" s="219"/>
      <c r="AQ1155" s="219"/>
      <c r="AR1155" s="219"/>
      <c r="AS1155" s="219"/>
      <c r="AT1155" s="219"/>
      <c r="AU1155" s="219"/>
      <c r="AV1155" s="219"/>
      <c r="AW1155" s="219"/>
      <c r="AX1155" s="219"/>
      <c r="AY1155" s="219"/>
      <c r="AZ1155" s="219"/>
      <c r="BA1155" s="219"/>
      <c r="BB1155" s="219"/>
      <c r="BC1155" s="219"/>
      <c r="BD1155" s="219"/>
      <c r="BE1155" s="219"/>
      <c r="BF1155" s="219"/>
      <c r="BG1155" s="219"/>
      <c r="BH1155" s="219"/>
      <c r="BI1155" s="219"/>
      <c r="BJ1155" s="219"/>
      <c r="BK1155" s="219"/>
      <c r="BL1155" s="219"/>
      <c r="BM1155" s="220">
        <v>57.495855298840439</v>
      </c>
    </row>
    <row r="1156" spans="1:65">
      <c r="A1156" s="30"/>
      <c r="B1156" s="19">
        <v>1</v>
      </c>
      <c r="C1156" s="9">
        <v>5</v>
      </c>
      <c r="D1156" s="221">
        <v>63.4</v>
      </c>
      <c r="E1156" s="221">
        <v>48.9</v>
      </c>
      <c r="F1156" s="221">
        <v>56.8</v>
      </c>
      <c r="G1156" s="221">
        <v>58.5</v>
      </c>
      <c r="H1156" s="221">
        <v>64.7</v>
      </c>
      <c r="I1156" s="221">
        <v>55.1</v>
      </c>
      <c r="J1156" s="222">
        <v>30.4</v>
      </c>
      <c r="K1156" s="221">
        <v>58.093576637086784</v>
      </c>
      <c r="L1156" s="221">
        <v>52.7</v>
      </c>
      <c r="M1156" s="221">
        <v>56</v>
      </c>
      <c r="N1156" s="222">
        <v>2380</v>
      </c>
      <c r="O1156" s="221">
        <v>60.1</v>
      </c>
      <c r="P1156" s="221">
        <v>55.7</v>
      </c>
      <c r="Q1156" s="222">
        <v>73.599999999999994</v>
      </c>
      <c r="R1156" s="218"/>
      <c r="S1156" s="219"/>
      <c r="T1156" s="219"/>
      <c r="U1156" s="219"/>
      <c r="V1156" s="219"/>
      <c r="W1156" s="219"/>
      <c r="X1156" s="219"/>
      <c r="Y1156" s="219"/>
      <c r="Z1156" s="219"/>
      <c r="AA1156" s="219"/>
      <c r="AB1156" s="219"/>
      <c r="AC1156" s="219"/>
      <c r="AD1156" s="219"/>
      <c r="AE1156" s="219"/>
      <c r="AF1156" s="219"/>
      <c r="AG1156" s="219"/>
      <c r="AH1156" s="219"/>
      <c r="AI1156" s="219"/>
      <c r="AJ1156" s="219"/>
      <c r="AK1156" s="219"/>
      <c r="AL1156" s="219"/>
      <c r="AM1156" s="219"/>
      <c r="AN1156" s="219"/>
      <c r="AO1156" s="219"/>
      <c r="AP1156" s="219"/>
      <c r="AQ1156" s="219"/>
      <c r="AR1156" s="219"/>
      <c r="AS1156" s="219"/>
      <c r="AT1156" s="219"/>
      <c r="AU1156" s="219"/>
      <c r="AV1156" s="219"/>
      <c r="AW1156" s="219"/>
      <c r="AX1156" s="219"/>
      <c r="AY1156" s="219"/>
      <c r="AZ1156" s="219"/>
      <c r="BA1156" s="219"/>
      <c r="BB1156" s="219"/>
      <c r="BC1156" s="219"/>
      <c r="BD1156" s="219"/>
      <c r="BE1156" s="219"/>
      <c r="BF1156" s="219"/>
      <c r="BG1156" s="219"/>
      <c r="BH1156" s="219"/>
      <c r="BI1156" s="219"/>
      <c r="BJ1156" s="219"/>
      <c r="BK1156" s="219"/>
      <c r="BL1156" s="219"/>
      <c r="BM1156" s="220">
        <v>129</v>
      </c>
    </row>
    <row r="1157" spans="1:65">
      <c r="A1157" s="30"/>
      <c r="B1157" s="19">
        <v>1</v>
      </c>
      <c r="C1157" s="9">
        <v>6</v>
      </c>
      <c r="D1157" s="221">
        <v>62.9</v>
      </c>
      <c r="E1157" s="221">
        <v>49.2</v>
      </c>
      <c r="F1157" s="221">
        <v>57.9</v>
      </c>
      <c r="G1157" s="221">
        <v>59.9</v>
      </c>
      <c r="H1157" s="221">
        <v>65.900000000000006</v>
      </c>
      <c r="I1157" s="221">
        <v>56.2</v>
      </c>
      <c r="J1157" s="222">
        <v>29.9</v>
      </c>
      <c r="K1157" s="221">
        <v>56.686263016036271</v>
      </c>
      <c r="L1157" s="221">
        <v>52.8</v>
      </c>
      <c r="M1157" s="221">
        <v>58</v>
      </c>
      <c r="N1157" s="222">
        <v>2400</v>
      </c>
      <c r="O1157" s="221">
        <v>60.7</v>
      </c>
      <c r="P1157" s="221">
        <v>54.8</v>
      </c>
      <c r="Q1157" s="222">
        <v>74.400000000000006</v>
      </c>
      <c r="R1157" s="218"/>
      <c r="S1157" s="219"/>
      <c r="T1157" s="219"/>
      <c r="U1157" s="219"/>
      <c r="V1157" s="219"/>
      <c r="W1157" s="219"/>
      <c r="X1157" s="219"/>
      <c r="Y1157" s="219"/>
      <c r="Z1157" s="219"/>
      <c r="AA1157" s="219"/>
      <c r="AB1157" s="219"/>
      <c r="AC1157" s="219"/>
      <c r="AD1157" s="219"/>
      <c r="AE1157" s="219"/>
      <c r="AF1157" s="219"/>
      <c r="AG1157" s="219"/>
      <c r="AH1157" s="219"/>
      <c r="AI1157" s="219"/>
      <c r="AJ1157" s="219"/>
      <c r="AK1157" s="219"/>
      <c r="AL1157" s="219"/>
      <c r="AM1157" s="219"/>
      <c r="AN1157" s="219"/>
      <c r="AO1157" s="219"/>
      <c r="AP1157" s="219"/>
      <c r="AQ1157" s="219"/>
      <c r="AR1157" s="219"/>
      <c r="AS1157" s="219"/>
      <c r="AT1157" s="219"/>
      <c r="AU1157" s="219"/>
      <c r="AV1157" s="219"/>
      <c r="AW1157" s="219"/>
      <c r="AX1157" s="219"/>
      <c r="AY1157" s="219"/>
      <c r="AZ1157" s="219"/>
      <c r="BA1157" s="219"/>
      <c r="BB1157" s="219"/>
      <c r="BC1157" s="219"/>
      <c r="BD1157" s="219"/>
      <c r="BE1157" s="219"/>
      <c r="BF1157" s="219"/>
      <c r="BG1157" s="219"/>
      <c r="BH1157" s="219"/>
      <c r="BI1157" s="219"/>
      <c r="BJ1157" s="219"/>
      <c r="BK1157" s="219"/>
      <c r="BL1157" s="219"/>
      <c r="BM1157" s="224"/>
    </row>
    <row r="1158" spans="1:65">
      <c r="A1158" s="30"/>
      <c r="B1158" s="20" t="s">
        <v>258</v>
      </c>
      <c r="C1158" s="12"/>
      <c r="D1158" s="225">
        <v>63.916666666666657</v>
      </c>
      <c r="E1158" s="225">
        <v>49.550000000000004</v>
      </c>
      <c r="F1158" s="225">
        <v>56.283333333333331</v>
      </c>
      <c r="G1158" s="225">
        <v>58.183333333333337</v>
      </c>
      <c r="H1158" s="225">
        <v>65.2</v>
      </c>
      <c r="I1158" s="225">
        <v>54.85</v>
      </c>
      <c r="J1158" s="225">
        <v>29.599999999999998</v>
      </c>
      <c r="K1158" s="225">
        <v>57.271074953911523</v>
      </c>
      <c r="L1158" s="225">
        <v>55.083333333333336</v>
      </c>
      <c r="M1158" s="225">
        <v>57.666666666666664</v>
      </c>
      <c r="N1158" s="225">
        <v>2415</v>
      </c>
      <c r="O1158" s="225">
        <v>59.233333333333341</v>
      </c>
      <c r="P1158" s="225">
        <v>55.216666666666669</v>
      </c>
      <c r="Q1158" s="225">
        <v>73.316666666666663</v>
      </c>
      <c r="R1158" s="218"/>
      <c r="S1158" s="219"/>
      <c r="T1158" s="219"/>
      <c r="U1158" s="219"/>
      <c r="V1158" s="219"/>
      <c r="W1158" s="219"/>
      <c r="X1158" s="219"/>
      <c r="Y1158" s="219"/>
      <c r="Z1158" s="219"/>
      <c r="AA1158" s="219"/>
      <c r="AB1158" s="219"/>
      <c r="AC1158" s="219"/>
      <c r="AD1158" s="219"/>
      <c r="AE1158" s="219"/>
      <c r="AF1158" s="219"/>
      <c r="AG1158" s="219"/>
      <c r="AH1158" s="219"/>
      <c r="AI1158" s="219"/>
      <c r="AJ1158" s="219"/>
      <c r="AK1158" s="219"/>
      <c r="AL1158" s="219"/>
      <c r="AM1158" s="219"/>
      <c r="AN1158" s="219"/>
      <c r="AO1158" s="219"/>
      <c r="AP1158" s="219"/>
      <c r="AQ1158" s="219"/>
      <c r="AR1158" s="219"/>
      <c r="AS1158" s="219"/>
      <c r="AT1158" s="219"/>
      <c r="AU1158" s="219"/>
      <c r="AV1158" s="219"/>
      <c r="AW1158" s="219"/>
      <c r="AX1158" s="219"/>
      <c r="AY1158" s="219"/>
      <c r="AZ1158" s="219"/>
      <c r="BA1158" s="219"/>
      <c r="BB1158" s="219"/>
      <c r="BC1158" s="219"/>
      <c r="BD1158" s="219"/>
      <c r="BE1158" s="219"/>
      <c r="BF1158" s="219"/>
      <c r="BG1158" s="219"/>
      <c r="BH1158" s="219"/>
      <c r="BI1158" s="219"/>
      <c r="BJ1158" s="219"/>
      <c r="BK1158" s="219"/>
      <c r="BL1158" s="219"/>
      <c r="BM1158" s="224"/>
    </row>
    <row r="1159" spans="1:65">
      <c r="A1159" s="30"/>
      <c r="B1159" s="3" t="s">
        <v>259</v>
      </c>
      <c r="C1159" s="29"/>
      <c r="D1159" s="221">
        <v>63.699999999999996</v>
      </c>
      <c r="E1159" s="221">
        <v>49.6</v>
      </c>
      <c r="F1159" s="221">
        <v>56</v>
      </c>
      <c r="G1159" s="221">
        <v>57.85</v>
      </c>
      <c r="H1159" s="221">
        <v>65.099999999999994</v>
      </c>
      <c r="I1159" s="221">
        <v>55.05</v>
      </c>
      <c r="J1159" s="221">
        <v>29.799999999999997</v>
      </c>
      <c r="K1159" s="221">
        <v>56.962435846232495</v>
      </c>
      <c r="L1159" s="221">
        <v>54.6</v>
      </c>
      <c r="M1159" s="221">
        <v>58</v>
      </c>
      <c r="N1159" s="221">
        <v>2415</v>
      </c>
      <c r="O1159" s="221">
        <v>59.55</v>
      </c>
      <c r="P1159" s="221">
        <v>55.3</v>
      </c>
      <c r="Q1159" s="221">
        <v>73.449999999999989</v>
      </c>
      <c r="R1159" s="218"/>
      <c r="S1159" s="219"/>
      <c r="T1159" s="219"/>
      <c r="U1159" s="219"/>
      <c r="V1159" s="219"/>
      <c r="W1159" s="219"/>
      <c r="X1159" s="219"/>
      <c r="Y1159" s="219"/>
      <c r="Z1159" s="219"/>
      <c r="AA1159" s="219"/>
      <c r="AB1159" s="219"/>
      <c r="AC1159" s="219"/>
      <c r="AD1159" s="219"/>
      <c r="AE1159" s="219"/>
      <c r="AF1159" s="219"/>
      <c r="AG1159" s="219"/>
      <c r="AH1159" s="219"/>
      <c r="AI1159" s="219"/>
      <c r="AJ1159" s="219"/>
      <c r="AK1159" s="219"/>
      <c r="AL1159" s="219"/>
      <c r="AM1159" s="219"/>
      <c r="AN1159" s="219"/>
      <c r="AO1159" s="219"/>
      <c r="AP1159" s="219"/>
      <c r="AQ1159" s="219"/>
      <c r="AR1159" s="219"/>
      <c r="AS1159" s="219"/>
      <c r="AT1159" s="219"/>
      <c r="AU1159" s="219"/>
      <c r="AV1159" s="219"/>
      <c r="AW1159" s="219"/>
      <c r="AX1159" s="219"/>
      <c r="AY1159" s="219"/>
      <c r="AZ1159" s="219"/>
      <c r="BA1159" s="219"/>
      <c r="BB1159" s="219"/>
      <c r="BC1159" s="219"/>
      <c r="BD1159" s="219"/>
      <c r="BE1159" s="219"/>
      <c r="BF1159" s="219"/>
      <c r="BG1159" s="219"/>
      <c r="BH1159" s="219"/>
      <c r="BI1159" s="219"/>
      <c r="BJ1159" s="219"/>
      <c r="BK1159" s="219"/>
      <c r="BL1159" s="219"/>
      <c r="BM1159" s="224"/>
    </row>
    <row r="1160" spans="1:65">
      <c r="A1160" s="30"/>
      <c r="B1160" s="3" t="s">
        <v>260</v>
      </c>
      <c r="C1160" s="29"/>
      <c r="D1160" s="230">
        <v>0.90203473695122594</v>
      </c>
      <c r="E1160" s="230">
        <v>0.71763500472036545</v>
      </c>
      <c r="F1160" s="230">
        <v>0.94533944520826196</v>
      </c>
      <c r="G1160" s="230">
        <v>1.4688998150543373</v>
      </c>
      <c r="H1160" s="230">
        <v>0.59329587896765523</v>
      </c>
      <c r="I1160" s="230">
        <v>2.0849460424672888</v>
      </c>
      <c r="J1160" s="230">
        <v>3.5676322680455823</v>
      </c>
      <c r="K1160" s="230">
        <v>0.78216134515254332</v>
      </c>
      <c r="L1160" s="230">
        <v>2.3650933737733619</v>
      </c>
      <c r="M1160" s="230">
        <v>1.0327955589886444</v>
      </c>
      <c r="N1160" s="230">
        <v>30.166206257996713</v>
      </c>
      <c r="O1160" s="230">
        <v>1.4773850773128412</v>
      </c>
      <c r="P1160" s="230">
        <v>1.1923366415013292</v>
      </c>
      <c r="Q1160" s="230">
        <v>0.98471654127808417</v>
      </c>
      <c r="R1160" s="227"/>
      <c r="S1160" s="228"/>
      <c r="T1160" s="228"/>
      <c r="U1160" s="228"/>
      <c r="V1160" s="228"/>
      <c r="W1160" s="228"/>
      <c r="X1160" s="228"/>
      <c r="Y1160" s="228"/>
      <c r="Z1160" s="228"/>
      <c r="AA1160" s="228"/>
      <c r="AB1160" s="228"/>
      <c r="AC1160" s="228"/>
      <c r="AD1160" s="228"/>
      <c r="AE1160" s="228"/>
      <c r="AF1160" s="228"/>
      <c r="AG1160" s="228"/>
      <c r="AH1160" s="228"/>
      <c r="AI1160" s="228"/>
      <c r="AJ1160" s="228"/>
      <c r="AK1160" s="228"/>
      <c r="AL1160" s="228"/>
      <c r="AM1160" s="228"/>
      <c r="AN1160" s="228"/>
      <c r="AO1160" s="228"/>
      <c r="AP1160" s="228"/>
      <c r="AQ1160" s="228"/>
      <c r="AR1160" s="228"/>
      <c r="AS1160" s="228"/>
      <c r="AT1160" s="228"/>
      <c r="AU1160" s="228"/>
      <c r="AV1160" s="228"/>
      <c r="AW1160" s="228"/>
      <c r="AX1160" s="228"/>
      <c r="AY1160" s="228"/>
      <c r="AZ1160" s="228"/>
      <c r="BA1160" s="228"/>
      <c r="BB1160" s="228"/>
      <c r="BC1160" s="228"/>
      <c r="BD1160" s="228"/>
      <c r="BE1160" s="228"/>
      <c r="BF1160" s="228"/>
      <c r="BG1160" s="228"/>
      <c r="BH1160" s="228"/>
      <c r="BI1160" s="228"/>
      <c r="BJ1160" s="228"/>
      <c r="BK1160" s="228"/>
      <c r="BL1160" s="228"/>
      <c r="BM1160" s="231"/>
    </row>
    <row r="1161" spans="1:65">
      <c r="A1161" s="30"/>
      <c r="B1161" s="3" t="s">
        <v>86</v>
      </c>
      <c r="C1161" s="29"/>
      <c r="D1161" s="13">
        <v>1.4112668635482025E-2</v>
      </c>
      <c r="E1161" s="13">
        <v>1.4483047522106265E-2</v>
      </c>
      <c r="F1161" s="13">
        <v>1.6796081348088753E-2</v>
      </c>
      <c r="G1161" s="13">
        <v>2.5246058121816167E-2</v>
      </c>
      <c r="H1161" s="13">
        <v>9.0996300455161837E-3</v>
      </c>
      <c r="I1161" s="13">
        <v>3.8011778349449202E-2</v>
      </c>
      <c r="J1161" s="13">
        <v>0.12052811716370211</v>
      </c>
      <c r="K1161" s="13">
        <v>1.3657179401329239E-2</v>
      </c>
      <c r="L1161" s="13">
        <v>4.2936642186505815E-2</v>
      </c>
      <c r="M1161" s="13">
        <v>1.7909749577837766E-2</v>
      </c>
      <c r="N1161" s="13">
        <v>1.2491182715526589E-2</v>
      </c>
      <c r="O1161" s="13">
        <v>2.4941785210683867E-2</v>
      </c>
      <c r="P1161" s="13">
        <v>2.1593781614874661E-2</v>
      </c>
      <c r="Q1161" s="13">
        <v>1.3431005336823154E-2</v>
      </c>
      <c r="R1161" s="155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30"/>
      <c r="B1162" s="3" t="s">
        <v>261</v>
      </c>
      <c r="C1162" s="29"/>
      <c r="D1162" s="13">
        <v>0.1116743343403348</v>
      </c>
      <c r="E1162" s="13">
        <v>-0.13819874941491106</v>
      </c>
      <c r="F1162" s="13">
        <v>-2.108885865259158E-2</v>
      </c>
      <c r="G1162" s="13">
        <v>1.1957001612023399E-2</v>
      </c>
      <c r="H1162" s="13">
        <v>0.13399478381731167</v>
      </c>
      <c r="I1162" s="13">
        <v>-4.6018191834669486E-2</v>
      </c>
      <c r="J1162" s="13">
        <v>-0.48518028219336773</v>
      </c>
      <c r="K1162" s="13">
        <v>-3.9095051940805092E-3</v>
      </c>
      <c r="L1162" s="13">
        <v>-4.1959928293401005E-2</v>
      </c>
      <c r="M1162" s="13">
        <v>2.9708466277857948E-3</v>
      </c>
      <c r="N1162" s="13">
        <v>41.003027652128957</v>
      </c>
      <c r="O1162" s="13">
        <v>3.0219187547731785E-2</v>
      </c>
      <c r="P1162" s="13">
        <v>-3.9640920555533254E-2</v>
      </c>
      <c r="Q1162" s="13">
        <v>0.27516437986000875</v>
      </c>
      <c r="R1162" s="155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46" t="s">
        <v>262</v>
      </c>
      <c r="C1163" s="47"/>
      <c r="D1163" s="45">
        <v>1.74</v>
      </c>
      <c r="E1163" s="45">
        <v>2.13</v>
      </c>
      <c r="F1163" s="45">
        <v>0.32</v>
      </c>
      <c r="G1163" s="45">
        <v>0.19</v>
      </c>
      <c r="H1163" s="45">
        <v>2.08</v>
      </c>
      <c r="I1163" s="45">
        <v>0.71</v>
      </c>
      <c r="J1163" s="45">
        <v>7.51</v>
      </c>
      <c r="K1163" s="45">
        <v>0.05</v>
      </c>
      <c r="L1163" s="45">
        <v>0.64</v>
      </c>
      <c r="M1163" s="45">
        <v>0.05</v>
      </c>
      <c r="N1163" s="45">
        <v>635.32000000000005</v>
      </c>
      <c r="O1163" s="45">
        <v>0.48</v>
      </c>
      <c r="P1163" s="45">
        <v>0.61</v>
      </c>
      <c r="Q1163" s="45">
        <v>4.2699999999999996</v>
      </c>
      <c r="R1163" s="155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B1164" s="31"/>
      <c r="C1164" s="20"/>
      <c r="D1164" s="20"/>
      <c r="E1164" s="20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BM1164" s="55"/>
    </row>
    <row r="1165" spans="1:65"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6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</sheetData>
  <dataConsolidate/>
  <conditionalFormatting sqref="B6:W11 B24:W29 B42:X47 B60:K65 B78:U83 B96:V101 B115:W120 B134:X139 B152:V157 B171:Q176 B189:W194 B207:W212 B225:R230 B243:X248 B261:J266 B279:J284 B298:J303 B317:X322 B335:V340 B354:J359 B372:L377 B390:Q395 B408:S413 B427:J432 B445:Q450 B463:V468 B481:W486 B499:T504 B518:L523 B536:W541 B555:W560 B573:W578 B591:V596 B609:R614 B627:J632 B645:V650 B663:V668 B681:X686 B699:E704 B717:J722 B735:E740 B753:R758 B771:O776 B789:X794 B807:V812 B826:W831 B844:Q849 B862:J867 B880:S885 B898:V903 B916:P921 B934:M939 B953:Q958 B971:T976 B989:U994 B1007:V1012 B1025:I1030 B1043:V1048 B1061:V1066 B1079:V1084 B1097:S1102 B1115:N1120 B1134:X1139 B1152:Q1157">
    <cfRule type="expression" dxfId="14" priority="192">
      <formula>AND($B6&lt;&gt;$B5,NOT(ISBLANK(INDIRECT(Anlyt_LabRefThisCol))))</formula>
    </cfRule>
  </conditionalFormatting>
  <conditionalFormatting sqref="C2:W17 C20:W35 C38:X53 C56:K71 C74:U89 C92:V107 C111:W126 C130:X145 C148:V163 C167:Q182 C185:W200 C203:W218 C221:R236 C239:X254 C257:J272 C275:J290 C294:J309 C313:X328 C331:V346 C350:J365 C368:L383 C386:Q401 C404:S419 C423:J438 C441:Q456 C459:V474 C477:W492 C495:T510 C514:L529 C532:W547 C551:W566 C569:W584 C587:V602 C605:R620 C623:J638 C641:V656 C659:V674 C677:X692 C695:E710 C713:J728 C731:E746 C749:R764 C767:O782 C785:X800 C803:V818 C822:W837 C840:Q855 C858:J873 C876:S891 C894:V909 C912:P927 C930:M945 C949:Q964 C967:T982 C985:U1000 C1003:V1018 C1021:I1036 C1039:V1054 C1057:V1072 C1075:V1090 C1093:S1108 C1111:N1126 C1130:X1145 C1148:Q1163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99A2-7BA6-4AFC-86BA-BB2EFBA19FBF}">
  <sheetPr codeName="Sheet16"/>
  <dimension ref="A1:BN119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557</v>
      </c>
      <c r="BM1" s="28" t="s">
        <v>285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225</v>
      </c>
      <c r="E2" s="17" t="s">
        <v>225</v>
      </c>
      <c r="F2" s="15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3" t="s">
        <v>229</v>
      </c>
      <c r="E3" s="154" t="s">
        <v>240</v>
      </c>
      <c r="F3" s="15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1" t="s">
        <v>100</v>
      </c>
      <c r="F4" s="15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15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34">
        <v>0.1</v>
      </c>
      <c r="E6" s="234">
        <v>0.15</v>
      </c>
      <c r="F6" s="214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37">
        <v>1</v>
      </c>
    </row>
    <row r="7" spans="1:66">
      <c r="A7" s="30"/>
      <c r="B7" s="19">
        <v>1</v>
      </c>
      <c r="C7" s="9">
        <v>2</v>
      </c>
      <c r="D7" s="24">
        <v>0.09</v>
      </c>
      <c r="E7" s="24">
        <v>0.15</v>
      </c>
      <c r="F7" s="214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37">
        <v>7</v>
      </c>
    </row>
    <row r="8" spans="1:66">
      <c r="A8" s="30"/>
      <c r="B8" s="19">
        <v>1</v>
      </c>
      <c r="C8" s="9">
        <v>3</v>
      </c>
      <c r="D8" s="24">
        <v>0.09</v>
      </c>
      <c r="E8" s="24">
        <v>0.14000000000000001</v>
      </c>
      <c r="F8" s="214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37">
        <v>16</v>
      </c>
    </row>
    <row r="9" spans="1:66">
      <c r="A9" s="30"/>
      <c r="B9" s="19">
        <v>1</v>
      </c>
      <c r="C9" s="9">
        <v>4</v>
      </c>
      <c r="D9" s="24">
        <v>0.09</v>
      </c>
      <c r="E9" s="24">
        <v>0.13</v>
      </c>
      <c r="F9" s="214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37">
        <v>0.115833333333333</v>
      </c>
      <c r="BN9" s="28"/>
    </row>
    <row r="10" spans="1:66">
      <c r="A10" s="30"/>
      <c r="B10" s="19">
        <v>1</v>
      </c>
      <c r="C10" s="9">
        <v>5</v>
      </c>
      <c r="D10" s="24">
        <v>0.09</v>
      </c>
      <c r="E10" s="24">
        <v>0.12</v>
      </c>
      <c r="F10" s="214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37">
        <v>13</v>
      </c>
    </row>
    <row r="11" spans="1:66">
      <c r="A11" s="30"/>
      <c r="B11" s="19">
        <v>1</v>
      </c>
      <c r="C11" s="9">
        <v>6</v>
      </c>
      <c r="D11" s="24">
        <v>0.09</v>
      </c>
      <c r="E11" s="24">
        <v>0.15</v>
      </c>
      <c r="F11" s="214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56"/>
    </row>
    <row r="12" spans="1:66">
      <c r="A12" s="30"/>
      <c r="B12" s="20" t="s">
        <v>258</v>
      </c>
      <c r="C12" s="12"/>
      <c r="D12" s="240">
        <v>9.166666666666666E-2</v>
      </c>
      <c r="E12" s="240">
        <v>0.14000000000000001</v>
      </c>
      <c r="F12" s="214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56"/>
    </row>
    <row r="13" spans="1:66">
      <c r="A13" s="30"/>
      <c r="B13" s="3" t="s">
        <v>259</v>
      </c>
      <c r="C13" s="29"/>
      <c r="D13" s="24">
        <v>0.09</v>
      </c>
      <c r="E13" s="24">
        <v>0.14500000000000002</v>
      </c>
      <c r="F13" s="214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56"/>
    </row>
    <row r="14" spans="1:66">
      <c r="A14" s="30"/>
      <c r="B14" s="3" t="s">
        <v>260</v>
      </c>
      <c r="C14" s="29"/>
      <c r="D14" s="24">
        <v>4.0824829046386332E-3</v>
      </c>
      <c r="E14" s="24">
        <v>1.2649110640673514E-2</v>
      </c>
      <c r="F14" s="214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56"/>
    </row>
    <row r="15" spans="1:66">
      <c r="A15" s="30"/>
      <c r="B15" s="3" t="s">
        <v>86</v>
      </c>
      <c r="C15" s="29"/>
      <c r="D15" s="13">
        <v>4.4536177141512368E-2</v>
      </c>
      <c r="E15" s="13">
        <v>9.035079029052509E-2</v>
      </c>
      <c r="F15" s="15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-0.20863309352517756</v>
      </c>
      <c r="E16" s="13">
        <v>0.20863309352518344</v>
      </c>
      <c r="F16" s="15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0.67</v>
      </c>
      <c r="E17" s="45">
        <v>0.67</v>
      </c>
      <c r="F17" s="15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BM18" s="55"/>
    </row>
    <row r="19" spans="1:65" ht="15">
      <c r="B19" s="8" t="s">
        <v>558</v>
      </c>
      <c r="BM19" s="28" t="s">
        <v>66</v>
      </c>
    </row>
    <row r="20" spans="1:65" ht="15">
      <c r="A20" s="25" t="s">
        <v>60</v>
      </c>
      <c r="B20" s="18" t="s">
        <v>110</v>
      </c>
      <c r="C20" s="15" t="s">
        <v>111</v>
      </c>
      <c r="D20" s="16" t="s">
        <v>225</v>
      </c>
      <c r="E20" s="17" t="s">
        <v>225</v>
      </c>
      <c r="F20" s="17" t="s">
        <v>225</v>
      </c>
      <c r="G20" s="17" t="s">
        <v>225</v>
      </c>
      <c r="H20" s="17" t="s">
        <v>225</v>
      </c>
      <c r="I20" s="17" t="s">
        <v>225</v>
      </c>
      <c r="J20" s="17" t="s">
        <v>225</v>
      </c>
      <c r="K20" s="17" t="s">
        <v>225</v>
      </c>
      <c r="L20" s="17" t="s">
        <v>225</v>
      </c>
      <c r="M20" s="17" t="s">
        <v>225</v>
      </c>
      <c r="N20" s="17" t="s">
        <v>225</v>
      </c>
      <c r="O20" s="17" t="s">
        <v>225</v>
      </c>
      <c r="P20" s="17" t="s">
        <v>225</v>
      </c>
      <c r="Q20" s="17" t="s">
        <v>225</v>
      </c>
      <c r="R20" s="17" t="s">
        <v>225</v>
      </c>
      <c r="S20" s="17" t="s">
        <v>225</v>
      </c>
      <c r="T20" s="17" t="s">
        <v>225</v>
      </c>
      <c r="U20" s="17" t="s">
        <v>225</v>
      </c>
      <c r="V20" s="17" t="s">
        <v>225</v>
      </c>
      <c r="W20" s="17" t="s">
        <v>225</v>
      </c>
      <c r="X20" s="17" t="s">
        <v>225</v>
      </c>
      <c r="Y20" s="17" t="s">
        <v>225</v>
      </c>
      <c r="Z20" s="155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226</v>
      </c>
      <c r="C21" s="9" t="s">
        <v>226</v>
      </c>
      <c r="D21" s="153" t="s">
        <v>228</v>
      </c>
      <c r="E21" s="154" t="s">
        <v>229</v>
      </c>
      <c r="F21" s="154" t="s">
        <v>230</v>
      </c>
      <c r="G21" s="154" t="s">
        <v>231</v>
      </c>
      <c r="H21" s="154" t="s">
        <v>232</v>
      </c>
      <c r="I21" s="154" t="s">
        <v>233</v>
      </c>
      <c r="J21" s="154" t="s">
        <v>234</v>
      </c>
      <c r="K21" s="154" t="s">
        <v>235</v>
      </c>
      <c r="L21" s="154" t="s">
        <v>236</v>
      </c>
      <c r="M21" s="154" t="s">
        <v>238</v>
      </c>
      <c r="N21" s="154" t="s">
        <v>239</v>
      </c>
      <c r="O21" s="154" t="s">
        <v>240</v>
      </c>
      <c r="P21" s="154" t="s">
        <v>241</v>
      </c>
      <c r="Q21" s="154" t="s">
        <v>242</v>
      </c>
      <c r="R21" s="154" t="s">
        <v>243</v>
      </c>
      <c r="S21" s="154" t="s">
        <v>244</v>
      </c>
      <c r="T21" s="154" t="s">
        <v>245</v>
      </c>
      <c r="U21" s="154" t="s">
        <v>246</v>
      </c>
      <c r="V21" s="154" t="s">
        <v>247</v>
      </c>
      <c r="W21" s="154" t="s">
        <v>248</v>
      </c>
      <c r="X21" s="154" t="s">
        <v>249</v>
      </c>
      <c r="Y21" s="154" t="s">
        <v>250</v>
      </c>
      <c r="Z21" s="155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100</v>
      </c>
      <c r="H22" s="11" t="s">
        <v>100</v>
      </c>
      <c r="I22" s="11" t="s">
        <v>100</v>
      </c>
      <c r="J22" s="11" t="s">
        <v>100</v>
      </c>
      <c r="K22" s="11" t="s">
        <v>100</v>
      </c>
      <c r="L22" s="11" t="s">
        <v>100</v>
      </c>
      <c r="M22" s="11" t="s">
        <v>100</v>
      </c>
      <c r="N22" s="11" t="s">
        <v>100</v>
      </c>
      <c r="O22" s="11" t="s">
        <v>100</v>
      </c>
      <c r="P22" s="11" t="s">
        <v>100</v>
      </c>
      <c r="Q22" s="11" t="s">
        <v>100</v>
      </c>
      <c r="R22" s="11" t="s">
        <v>100</v>
      </c>
      <c r="S22" s="11" t="s">
        <v>100</v>
      </c>
      <c r="T22" s="11" t="s">
        <v>100</v>
      </c>
      <c r="U22" s="11" t="s">
        <v>100</v>
      </c>
      <c r="V22" s="11" t="s">
        <v>100</v>
      </c>
      <c r="W22" s="11" t="s">
        <v>100</v>
      </c>
      <c r="X22" s="11" t="s">
        <v>100</v>
      </c>
      <c r="Y22" s="11" t="s">
        <v>100</v>
      </c>
      <c r="Z22" s="155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55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2.58</v>
      </c>
      <c r="E24" s="22">
        <v>2.63</v>
      </c>
      <c r="F24" s="22">
        <v>2.57</v>
      </c>
      <c r="G24" s="22">
        <v>2.7210000000000001</v>
      </c>
      <c r="H24" s="22">
        <v>2.56</v>
      </c>
      <c r="I24" s="22">
        <v>2.5499999999999998</v>
      </c>
      <c r="J24" s="22">
        <v>2.61</v>
      </c>
      <c r="K24" s="150">
        <v>2.38</v>
      </c>
      <c r="L24" s="22">
        <v>2.48</v>
      </c>
      <c r="M24" s="22">
        <v>2.4700000000000002</v>
      </c>
      <c r="N24" s="22">
        <v>2.6334499999999998</v>
      </c>
      <c r="O24" s="150">
        <v>2.88</v>
      </c>
      <c r="P24" s="22">
        <v>2.57</v>
      </c>
      <c r="Q24" s="22">
        <v>2.58</v>
      </c>
      <c r="R24" s="150">
        <v>2.79</v>
      </c>
      <c r="S24" s="22">
        <v>2.5</v>
      </c>
      <c r="T24" s="150">
        <v>2.397151998</v>
      </c>
      <c r="U24" s="22">
        <v>2.5299999999999998</v>
      </c>
      <c r="V24" s="22">
        <v>2.5499999999999998</v>
      </c>
      <c r="W24" s="22">
        <v>2.6</v>
      </c>
      <c r="X24" s="22">
        <v>2.56</v>
      </c>
      <c r="Y24" s="22">
        <v>2.4700000000000002</v>
      </c>
      <c r="Z24" s="155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2.68</v>
      </c>
      <c r="E25" s="11">
        <v>2.62</v>
      </c>
      <c r="F25" s="11">
        <v>2.58</v>
      </c>
      <c r="G25" s="11">
        <v>2.6859999999999999</v>
      </c>
      <c r="H25" s="11">
        <v>2.56</v>
      </c>
      <c r="I25" s="11">
        <v>2.58</v>
      </c>
      <c r="J25" s="11">
        <v>2.6</v>
      </c>
      <c r="K25" s="151">
        <v>2.27</v>
      </c>
      <c r="L25" s="11">
        <v>2.57</v>
      </c>
      <c r="M25" s="11">
        <v>2.5</v>
      </c>
      <c r="N25" s="11">
        <v>2.5705999999999998</v>
      </c>
      <c r="O25" s="151">
        <v>2.9</v>
      </c>
      <c r="P25" s="11">
        <v>2.62</v>
      </c>
      <c r="Q25" s="11">
        <v>2.62</v>
      </c>
      <c r="R25" s="151">
        <v>2.75</v>
      </c>
      <c r="S25" s="11">
        <v>2.5</v>
      </c>
      <c r="T25" s="151">
        <v>2.4241571639999999</v>
      </c>
      <c r="U25" s="11">
        <v>2.5299999999999998</v>
      </c>
      <c r="V25" s="11">
        <v>2.5499999999999998</v>
      </c>
      <c r="W25" s="11">
        <v>2.5499999999999998</v>
      </c>
      <c r="X25" s="11">
        <v>2.6</v>
      </c>
      <c r="Y25" s="11">
        <v>2.5099999999999998</v>
      </c>
      <c r="Z25" s="155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9</v>
      </c>
    </row>
    <row r="26" spans="1:65">
      <c r="A26" s="30"/>
      <c r="B26" s="19">
        <v>1</v>
      </c>
      <c r="C26" s="9">
        <v>3</v>
      </c>
      <c r="D26" s="11">
        <v>2.66</v>
      </c>
      <c r="E26" s="11">
        <v>2.56</v>
      </c>
      <c r="F26" s="11">
        <v>2.59</v>
      </c>
      <c r="G26" s="11">
        <v>2.6920000000000002</v>
      </c>
      <c r="H26" s="11">
        <v>2.54</v>
      </c>
      <c r="I26" s="11">
        <v>2.58</v>
      </c>
      <c r="J26" s="11">
        <v>2.62</v>
      </c>
      <c r="K26" s="151">
        <v>2.37</v>
      </c>
      <c r="L26" s="11">
        <v>2.56</v>
      </c>
      <c r="M26" s="11">
        <v>2.5099999999999998</v>
      </c>
      <c r="N26" s="11">
        <v>2.62385</v>
      </c>
      <c r="O26" s="151">
        <v>2.9</v>
      </c>
      <c r="P26" s="11">
        <v>2.58</v>
      </c>
      <c r="Q26" s="11">
        <v>2.61</v>
      </c>
      <c r="R26" s="151">
        <v>2.82</v>
      </c>
      <c r="S26" s="11">
        <v>2.4900000000000002</v>
      </c>
      <c r="T26" s="151">
        <v>2.4279024059999998</v>
      </c>
      <c r="U26" s="11">
        <v>2.52</v>
      </c>
      <c r="V26" s="11">
        <v>2.57</v>
      </c>
      <c r="W26" s="11">
        <v>2.54</v>
      </c>
      <c r="X26" s="11">
        <v>2.56</v>
      </c>
      <c r="Y26" s="11">
        <v>2.4700000000000002</v>
      </c>
      <c r="Z26" s="155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2.67</v>
      </c>
      <c r="E27" s="11">
        <v>2.58</v>
      </c>
      <c r="F27" s="11">
        <v>2.58</v>
      </c>
      <c r="G27" s="11">
        <v>2.7109999999999999</v>
      </c>
      <c r="H27" s="11">
        <v>2.54</v>
      </c>
      <c r="I27" s="11">
        <v>2.56</v>
      </c>
      <c r="J27" s="11">
        <v>2.66</v>
      </c>
      <c r="K27" s="151">
        <v>2.25</v>
      </c>
      <c r="L27" s="11">
        <v>2.54</v>
      </c>
      <c r="M27" s="11">
        <v>2.4900000000000002</v>
      </c>
      <c r="N27" s="11">
        <v>2.6227999999999998</v>
      </c>
      <c r="O27" s="151">
        <v>2.81</v>
      </c>
      <c r="P27" s="11">
        <v>2.61</v>
      </c>
      <c r="Q27" s="11">
        <v>2.6</v>
      </c>
      <c r="R27" s="151">
        <v>2.74</v>
      </c>
      <c r="S27" s="11">
        <v>2.46</v>
      </c>
      <c r="T27" s="151">
        <v>2.4122315250000002</v>
      </c>
      <c r="U27" s="11">
        <v>2.57</v>
      </c>
      <c r="V27" s="11">
        <v>2.6</v>
      </c>
      <c r="W27" s="11">
        <v>2.59</v>
      </c>
      <c r="X27" s="11">
        <v>2.57</v>
      </c>
      <c r="Y27" s="11">
        <v>2.4500000000000002</v>
      </c>
      <c r="Z27" s="155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2.5723694444444445</v>
      </c>
    </row>
    <row r="28" spans="1:65">
      <c r="A28" s="30"/>
      <c r="B28" s="19">
        <v>1</v>
      </c>
      <c r="C28" s="9">
        <v>5</v>
      </c>
      <c r="D28" s="11">
        <v>2.67</v>
      </c>
      <c r="E28" s="11">
        <v>2.64</v>
      </c>
      <c r="F28" s="11">
        <v>2.57</v>
      </c>
      <c r="G28" s="11">
        <v>2.7040000000000002</v>
      </c>
      <c r="H28" s="11">
        <v>2.5499999999999998</v>
      </c>
      <c r="I28" s="11">
        <v>2.61</v>
      </c>
      <c r="J28" s="11">
        <v>2.57</v>
      </c>
      <c r="K28" s="151">
        <v>2.3199999999999998</v>
      </c>
      <c r="L28" s="11">
        <v>2.5299999999999998</v>
      </c>
      <c r="M28" s="11">
        <v>2.5299999999999998</v>
      </c>
      <c r="N28" s="11">
        <v>2.6342499999999998</v>
      </c>
      <c r="O28" s="151">
        <v>2.83</v>
      </c>
      <c r="P28" s="11">
        <v>2.62</v>
      </c>
      <c r="Q28" s="11">
        <v>2.6</v>
      </c>
      <c r="R28" s="151">
        <v>2.81</v>
      </c>
      <c r="S28" s="11">
        <v>2.4900000000000002</v>
      </c>
      <c r="T28" s="151">
        <v>2.4227773379999999</v>
      </c>
      <c r="U28" s="11">
        <v>2.5099999999999998</v>
      </c>
      <c r="V28" s="11">
        <v>2.58</v>
      </c>
      <c r="W28" s="11">
        <v>2.61</v>
      </c>
      <c r="X28" s="11">
        <v>2.56</v>
      </c>
      <c r="Y28" s="11">
        <v>2.48</v>
      </c>
      <c r="Z28" s="155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131</v>
      </c>
    </row>
    <row r="29" spans="1:65">
      <c r="A29" s="30"/>
      <c r="B29" s="19">
        <v>1</v>
      </c>
      <c r="C29" s="9">
        <v>6</v>
      </c>
      <c r="D29" s="11">
        <v>2.6</v>
      </c>
      <c r="E29" s="11">
        <v>2.57</v>
      </c>
      <c r="F29" s="11">
        <v>2.56</v>
      </c>
      <c r="G29" s="11">
        <v>2.6819999999999999</v>
      </c>
      <c r="H29" s="11">
        <v>2.56</v>
      </c>
      <c r="I29" s="11">
        <v>2.5499999999999998</v>
      </c>
      <c r="J29" s="11">
        <v>2.6</v>
      </c>
      <c r="K29" s="151">
        <v>2.3199999999999998</v>
      </c>
      <c r="L29" s="11">
        <v>2.5099999999999998</v>
      </c>
      <c r="M29" s="11">
        <v>2.52</v>
      </c>
      <c r="N29" s="11">
        <v>2.6249500000000001</v>
      </c>
      <c r="O29" s="151">
        <v>2.91</v>
      </c>
      <c r="P29" s="11">
        <v>2.65</v>
      </c>
      <c r="Q29" s="11">
        <v>2.57</v>
      </c>
      <c r="R29" s="151">
        <v>2.83</v>
      </c>
      <c r="S29" s="11">
        <v>2.4900000000000002</v>
      </c>
      <c r="T29" s="151">
        <v>2.419722009</v>
      </c>
      <c r="U29" s="11">
        <v>2.5099999999999998</v>
      </c>
      <c r="V29" s="11">
        <v>2.57</v>
      </c>
      <c r="W29" s="11">
        <v>2.52</v>
      </c>
      <c r="X29" s="11">
        <v>2.54</v>
      </c>
      <c r="Y29" s="11">
        <v>2.46</v>
      </c>
      <c r="Z29" s="155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258</v>
      </c>
      <c r="C30" s="12"/>
      <c r="D30" s="23">
        <v>2.6433333333333331</v>
      </c>
      <c r="E30" s="23">
        <v>2.6</v>
      </c>
      <c r="F30" s="23">
        <v>2.5750000000000002</v>
      </c>
      <c r="G30" s="23">
        <v>2.6993333333333336</v>
      </c>
      <c r="H30" s="23">
        <v>2.5516666666666667</v>
      </c>
      <c r="I30" s="23">
        <v>2.5716666666666668</v>
      </c>
      <c r="J30" s="23">
        <v>2.61</v>
      </c>
      <c r="K30" s="23">
        <v>2.3183333333333334</v>
      </c>
      <c r="L30" s="23">
        <v>2.5316666666666663</v>
      </c>
      <c r="M30" s="23">
        <v>2.5033333333333334</v>
      </c>
      <c r="N30" s="23">
        <v>2.6183166666666664</v>
      </c>
      <c r="O30" s="23">
        <v>2.8716666666666666</v>
      </c>
      <c r="P30" s="23">
        <v>2.6083333333333334</v>
      </c>
      <c r="Q30" s="23">
        <v>2.5966666666666667</v>
      </c>
      <c r="R30" s="23">
        <v>2.7900000000000005</v>
      </c>
      <c r="S30" s="23">
        <v>2.4883333333333333</v>
      </c>
      <c r="T30" s="23">
        <v>2.4173237400000001</v>
      </c>
      <c r="U30" s="23">
        <v>2.5283333333333333</v>
      </c>
      <c r="V30" s="23">
        <v>2.57</v>
      </c>
      <c r="W30" s="23">
        <v>2.5683333333333334</v>
      </c>
      <c r="X30" s="23">
        <v>2.5649999999999999</v>
      </c>
      <c r="Y30" s="23">
        <v>2.473333333333334</v>
      </c>
      <c r="Z30" s="155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259</v>
      </c>
      <c r="C31" s="29"/>
      <c r="D31" s="11">
        <v>2.665</v>
      </c>
      <c r="E31" s="11">
        <v>2.6</v>
      </c>
      <c r="F31" s="11">
        <v>2.5750000000000002</v>
      </c>
      <c r="G31" s="11">
        <v>2.6980000000000004</v>
      </c>
      <c r="H31" s="11">
        <v>2.5549999999999997</v>
      </c>
      <c r="I31" s="11">
        <v>2.5700000000000003</v>
      </c>
      <c r="J31" s="11">
        <v>2.605</v>
      </c>
      <c r="K31" s="11">
        <v>2.3199999999999998</v>
      </c>
      <c r="L31" s="11">
        <v>2.5350000000000001</v>
      </c>
      <c r="M31" s="11">
        <v>2.5049999999999999</v>
      </c>
      <c r="N31" s="11">
        <v>2.6244000000000001</v>
      </c>
      <c r="O31" s="11">
        <v>2.8899999999999997</v>
      </c>
      <c r="P31" s="11">
        <v>2.6150000000000002</v>
      </c>
      <c r="Q31" s="11">
        <v>2.6</v>
      </c>
      <c r="R31" s="11">
        <v>2.8</v>
      </c>
      <c r="S31" s="11">
        <v>2.4900000000000002</v>
      </c>
      <c r="T31" s="11">
        <v>2.4212496735000002</v>
      </c>
      <c r="U31" s="11">
        <v>2.5249999999999999</v>
      </c>
      <c r="V31" s="11">
        <v>2.57</v>
      </c>
      <c r="W31" s="11">
        <v>2.57</v>
      </c>
      <c r="X31" s="11">
        <v>2.56</v>
      </c>
      <c r="Y31" s="11">
        <v>2.4700000000000002</v>
      </c>
      <c r="Z31" s="155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260</v>
      </c>
      <c r="C32" s="29"/>
      <c r="D32" s="24">
        <v>4.2268979957726271E-2</v>
      </c>
      <c r="E32" s="24">
        <v>3.4058772731852829E-2</v>
      </c>
      <c r="F32" s="24">
        <v>1.0488088481701503E-2</v>
      </c>
      <c r="G32" s="24">
        <v>1.5227168701589515E-2</v>
      </c>
      <c r="H32" s="24">
        <v>9.8319208025017656E-3</v>
      </c>
      <c r="I32" s="24">
        <v>2.3166067138525436E-2</v>
      </c>
      <c r="J32" s="24">
        <v>2.9664793948382739E-2</v>
      </c>
      <c r="K32" s="24">
        <v>5.1929439306299709E-2</v>
      </c>
      <c r="L32" s="24">
        <v>3.311595788538612E-2</v>
      </c>
      <c r="M32" s="24">
        <v>2.160246899469272E-2</v>
      </c>
      <c r="N32" s="24">
        <v>2.389346493639356E-2</v>
      </c>
      <c r="O32" s="24">
        <v>4.1673332800085283E-2</v>
      </c>
      <c r="P32" s="24">
        <v>2.9268868558020272E-2</v>
      </c>
      <c r="Q32" s="24">
        <v>1.8618986725025304E-2</v>
      </c>
      <c r="R32" s="24">
        <v>3.7416573867739354E-2</v>
      </c>
      <c r="S32" s="24">
        <v>1.4719601443879772E-2</v>
      </c>
      <c r="T32" s="24">
        <v>1.1197563236401743E-2</v>
      </c>
      <c r="U32" s="24">
        <v>2.2286019533929044E-2</v>
      </c>
      <c r="V32" s="24">
        <v>1.8973665961010387E-2</v>
      </c>
      <c r="W32" s="24">
        <v>3.6560452221856686E-2</v>
      </c>
      <c r="X32" s="24">
        <v>1.9748417658131505E-2</v>
      </c>
      <c r="Y32" s="24">
        <v>2.0655911179772765E-2</v>
      </c>
      <c r="Z32" s="214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56"/>
    </row>
    <row r="33" spans="1:65">
      <c r="A33" s="30"/>
      <c r="B33" s="3" t="s">
        <v>86</v>
      </c>
      <c r="C33" s="29"/>
      <c r="D33" s="13">
        <v>1.5990786869253319E-2</v>
      </c>
      <c r="E33" s="13">
        <v>1.3099527973789549E-2</v>
      </c>
      <c r="F33" s="13">
        <v>4.0730440705636899E-3</v>
      </c>
      <c r="G33" s="13">
        <v>5.6410849721867792E-3</v>
      </c>
      <c r="H33" s="13">
        <v>3.8531368265846237E-3</v>
      </c>
      <c r="I33" s="13">
        <v>9.0081920175730783E-3</v>
      </c>
      <c r="J33" s="13">
        <v>1.1365821436161969E-2</v>
      </c>
      <c r="K33" s="13">
        <v>2.2399470585032225E-2</v>
      </c>
      <c r="L33" s="13">
        <v>1.3080694358941195E-2</v>
      </c>
      <c r="M33" s="13">
        <v>8.6294816223805807E-3</v>
      </c>
      <c r="N33" s="13">
        <v>9.1255061851674025E-3</v>
      </c>
      <c r="O33" s="13">
        <v>1.4511897666889826E-2</v>
      </c>
      <c r="P33" s="13">
        <v>1.1221291459943874E-2</v>
      </c>
      <c r="Q33" s="13">
        <v>7.1703414858890775E-3</v>
      </c>
      <c r="R33" s="13">
        <v>1.3410958375533816E-2</v>
      </c>
      <c r="S33" s="13">
        <v>5.9154459921820918E-3</v>
      </c>
      <c r="T33" s="13">
        <v>4.6322149785372737E-3</v>
      </c>
      <c r="U33" s="13">
        <v>8.8145100331954024E-3</v>
      </c>
      <c r="V33" s="13">
        <v>7.3827494011713575E-3</v>
      </c>
      <c r="W33" s="13">
        <v>1.4235088470547703E-2</v>
      </c>
      <c r="X33" s="13">
        <v>7.699188170811503E-3</v>
      </c>
      <c r="Y33" s="13">
        <v>8.3514465686412766E-3</v>
      </c>
      <c r="Z33" s="155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261</v>
      </c>
      <c r="C34" s="29"/>
      <c r="D34" s="13">
        <v>2.758697396369314E-2</v>
      </c>
      <c r="E34" s="13">
        <v>1.0741285865927708E-2</v>
      </c>
      <c r="F34" s="13">
        <v>1.0226196556784029E-3</v>
      </c>
      <c r="G34" s="13">
        <v>4.9356786274651787E-2</v>
      </c>
      <c r="H34" s="13">
        <v>-8.0481354738874966E-3</v>
      </c>
      <c r="I34" s="13">
        <v>-2.7320250568807491E-4</v>
      </c>
      <c r="J34" s="13">
        <v>1.4628752350027474E-2</v>
      </c>
      <c r="K34" s="13">
        <v>-9.8755686769547713E-2</v>
      </c>
      <c r="L34" s="13">
        <v>-1.582306844208714E-2</v>
      </c>
      <c r="M34" s="13">
        <v>-2.6837556813702923E-2</v>
      </c>
      <c r="N34" s="13">
        <v>1.7861828642636857E-2</v>
      </c>
      <c r="O34" s="13">
        <v>0.11635079201730347</v>
      </c>
      <c r="P34" s="13">
        <v>1.3980841269344291E-2</v>
      </c>
      <c r="Q34" s="13">
        <v>9.4454637045611189E-3</v>
      </c>
      <c r="R34" s="13">
        <v>8.4603149063822602E-2</v>
      </c>
      <c r="S34" s="13">
        <v>-3.2668756539852462E-2</v>
      </c>
      <c r="T34" s="13">
        <v>-6.0273497953140853E-2</v>
      </c>
      <c r="U34" s="13">
        <v>-1.7118890603453618E-2</v>
      </c>
      <c r="V34" s="13">
        <v>-9.2111358637148033E-4</v>
      </c>
      <c r="W34" s="13">
        <v>-1.5690246670546637E-3</v>
      </c>
      <c r="X34" s="13">
        <v>-2.8648468284212525E-3</v>
      </c>
      <c r="Y34" s="13">
        <v>-3.8499956266001778E-2</v>
      </c>
      <c r="Z34" s="155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262</v>
      </c>
      <c r="C35" s="47"/>
      <c r="D35" s="45">
        <v>1.2</v>
      </c>
      <c r="E35" s="45">
        <v>0.48</v>
      </c>
      <c r="F35" s="45">
        <v>7.0000000000000007E-2</v>
      </c>
      <c r="G35" s="45">
        <v>2.12</v>
      </c>
      <c r="H35" s="45">
        <v>0.32</v>
      </c>
      <c r="I35" s="45">
        <v>0.01</v>
      </c>
      <c r="J35" s="45">
        <v>0.65</v>
      </c>
      <c r="K35" s="45">
        <v>4.17</v>
      </c>
      <c r="L35" s="45">
        <v>0.65</v>
      </c>
      <c r="M35" s="45">
        <v>1.1100000000000001</v>
      </c>
      <c r="N35" s="45">
        <v>0.78</v>
      </c>
      <c r="O35" s="45">
        <v>4.97</v>
      </c>
      <c r="P35" s="45">
        <v>0.62</v>
      </c>
      <c r="Q35" s="45">
        <v>0.43</v>
      </c>
      <c r="R35" s="45">
        <v>3.62</v>
      </c>
      <c r="S35" s="45">
        <v>1.36</v>
      </c>
      <c r="T35" s="45">
        <v>2.54</v>
      </c>
      <c r="U35" s="45">
        <v>0.7</v>
      </c>
      <c r="V35" s="45">
        <v>0.01</v>
      </c>
      <c r="W35" s="45">
        <v>0.04</v>
      </c>
      <c r="X35" s="45">
        <v>0.1</v>
      </c>
      <c r="Y35" s="45">
        <v>1.61</v>
      </c>
      <c r="Z35" s="155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E11 B24:Y29">
    <cfRule type="expression" dxfId="11" priority="6">
      <formula>AND($B6&lt;&gt;$B5,NOT(ISBLANK(INDIRECT(Anlyt_LabRefThisCol))))</formula>
    </cfRule>
  </conditionalFormatting>
  <conditionalFormatting sqref="C2:E17 C20:Y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DF27-6D07-4861-AB8F-9366A87E0CC2}">
  <sheetPr codeName="Sheet17"/>
  <dimension ref="A1:BN24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559</v>
      </c>
      <c r="BM1" s="28" t="s">
        <v>285</v>
      </c>
    </row>
    <row r="2" spans="1:66" ht="19.5">
      <c r="A2" s="25" t="s">
        <v>118</v>
      </c>
      <c r="B2" s="18" t="s">
        <v>110</v>
      </c>
      <c r="C2" s="15" t="s">
        <v>111</v>
      </c>
      <c r="D2" s="16" t="s">
        <v>307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13.669999999999998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13.66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258</v>
      </c>
      <c r="C8" s="12"/>
      <c r="D8" s="23">
        <v>13.664999999999999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13.664999999999999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13.664999999999999</v>
      </c>
      <c r="BN9" s="28"/>
    </row>
    <row r="10" spans="1:66">
      <c r="A10" s="30"/>
      <c r="B10" s="3" t="s">
        <v>260</v>
      </c>
      <c r="C10" s="29"/>
      <c r="D10" s="24">
        <v>7.0710678118640685E-3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86</v>
      </c>
      <c r="C11" s="29"/>
      <c r="D11" s="13">
        <v>5.1745831041815358E-4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560</v>
      </c>
      <c r="BM15" s="28" t="s">
        <v>285</v>
      </c>
    </row>
    <row r="16" spans="1:66" ht="15">
      <c r="A16" s="25" t="s">
        <v>101</v>
      </c>
      <c r="B16" s="18" t="s">
        <v>110</v>
      </c>
      <c r="C16" s="15" t="s">
        <v>111</v>
      </c>
      <c r="D16" s="16" t="s">
        <v>307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226</v>
      </c>
      <c r="C17" s="9" t="s">
        <v>226</v>
      </c>
      <c r="D17" s="10" t="s">
        <v>112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1.25</v>
      </c>
      <c r="E20" s="15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1.26</v>
      </c>
      <c r="E21" s="15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258</v>
      </c>
      <c r="C22" s="12"/>
      <c r="D22" s="23">
        <v>1.2549999999999999</v>
      </c>
      <c r="E22" s="15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259</v>
      </c>
      <c r="C23" s="29"/>
      <c r="D23" s="11">
        <v>1.2549999999999999</v>
      </c>
      <c r="E23" s="15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1.2549999999999999</v>
      </c>
    </row>
    <row r="24" spans="1:65">
      <c r="A24" s="30"/>
      <c r="B24" s="3" t="s">
        <v>260</v>
      </c>
      <c r="C24" s="29"/>
      <c r="D24" s="24">
        <v>7.0710678118654814E-3</v>
      </c>
      <c r="E24" s="15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16</v>
      </c>
    </row>
    <row r="25" spans="1:65">
      <c r="A25" s="30"/>
      <c r="B25" s="3" t="s">
        <v>86</v>
      </c>
      <c r="C25" s="29"/>
      <c r="D25" s="13">
        <v>5.6343169815661212E-3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561</v>
      </c>
      <c r="BM29" s="28" t="s">
        <v>285</v>
      </c>
    </row>
    <row r="30" spans="1:65" ht="19.5">
      <c r="A30" s="25" t="s">
        <v>308</v>
      </c>
      <c r="B30" s="18" t="s">
        <v>110</v>
      </c>
      <c r="C30" s="15" t="s">
        <v>111</v>
      </c>
      <c r="D30" s="16" t="s">
        <v>307</v>
      </c>
      <c r="E30" s="15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226</v>
      </c>
      <c r="C31" s="9" t="s">
        <v>226</v>
      </c>
      <c r="D31" s="10" t="s">
        <v>112</v>
      </c>
      <c r="E31" s="15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6.18</v>
      </c>
      <c r="E34" s="15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6.17</v>
      </c>
      <c r="E35" s="15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11</v>
      </c>
    </row>
    <row r="36" spans="1:65">
      <c r="A36" s="30"/>
      <c r="B36" s="20" t="s">
        <v>258</v>
      </c>
      <c r="C36" s="12"/>
      <c r="D36" s="23">
        <v>6.1749999999999998</v>
      </c>
      <c r="E36" s="15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259</v>
      </c>
      <c r="C37" s="29"/>
      <c r="D37" s="11">
        <v>6.1749999999999998</v>
      </c>
      <c r="E37" s="15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6.1749999999999998</v>
      </c>
    </row>
    <row r="38" spans="1:65">
      <c r="A38" s="30"/>
      <c r="B38" s="3" t="s">
        <v>260</v>
      </c>
      <c r="C38" s="29"/>
      <c r="D38" s="24">
        <v>7.0710678118653244E-3</v>
      </c>
      <c r="E38" s="15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17</v>
      </c>
    </row>
    <row r="39" spans="1:65">
      <c r="A39" s="30"/>
      <c r="B39" s="3" t="s">
        <v>86</v>
      </c>
      <c r="C39" s="29"/>
      <c r="D39" s="13">
        <v>1.1451121962534939E-3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0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562</v>
      </c>
      <c r="BM43" s="28" t="s">
        <v>285</v>
      </c>
    </row>
    <row r="44" spans="1:65" ht="19.5">
      <c r="A44" s="25" t="s">
        <v>309</v>
      </c>
      <c r="B44" s="18" t="s">
        <v>110</v>
      </c>
      <c r="C44" s="15" t="s">
        <v>111</v>
      </c>
      <c r="D44" s="16" t="s">
        <v>307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226</v>
      </c>
      <c r="C45" s="9" t="s">
        <v>226</v>
      </c>
      <c r="D45" s="10" t="s">
        <v>112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4.93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4.92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12</v>
      </c>
    </row>
    <row r="50" spans="1:65">
      <c r="A50" s="30"/>
      <c r="B50" s="20" t="s">
        <v>258</v>
      </c>
      <c r="C50" s="12"/>
      <c r="D50" s="23">
        <v>4.9249999999999998</v>
      </c>
      <c r="E50" s="15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4.9249999999999998</v>
      </c>
      <c r="E51" s="15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4.9249999999999998</v>
      </c>
    </row>
    <row r="52" spans="1:65">
      <c r="A52" s="30"/>
      <c r="B52" s="3" t="s">
        <v>260</v>
      </c>
      <c r="C52" s="29"/>
      <c r="D52" s="24">
        <v>7.0710678118653244E-3</v>
      </c>
      <c r="E52" s="15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18</v>
      </c>
    </row>
    <row r="53" spans="1:65">
      <c r="A53" s="30"/>
      <c r="B53" s="3" t="s">
        <v>86</v>
      </c>
      <c r="C53" s="29"/>
      <c r="D53" s="13">
        <v>1.4357498095158019E-3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0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563</v>
      </c>
      <c r="BM57" s="28" t="s">
        <v>285</v>
      </c>
    </row>
    <row r="58" spans="1:65" ht="15">
      <c r="A58" s="25" t="s">
        <v>107</v>
      </c>
      <c r="B58" s="18" t="s">
        <v>110</v>
      </c>
      <c r="C58" s="15" t="s">
        <v>111</v>
      </c>
      <c r="D58" s="16" t="s">
        <v>307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226</v>
      </c>
      <c r="C59" s="9" t="s">
        <v>226</v>
      </c>
      <c r="D59" s="10" t="s">
        <v>112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34">
        <v>0.31</v>
      </c>
      <c r="E62" s="214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37">
        <v>1</v>
      </c>
    </row>
    <row r="63" spans="1:65">
      <c r="A63" s="30"/>
      <c r="B63" s="19">
        <v>1</v>
      </c>
      <c r="C63" s="9">
        <v>2</v>
      </c>
      <c r="D63" s="24">
        <v>0.3</v>
      </c>
      <c r="E63" s="214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37">
        <v>9</v>
      </c>
    </row>
    <row r="64" spans="1:65">
      <c r="A64" s="30"/>
      <c r="B64" s="20" t="s">
        <v>258</v>
      </c>
      <c r="C64" s="12"/>
      <c r="D64" s="240">
        <v>0.30499999999999999</v>
      </c>
      <c r="E64" s="214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37">
        <v>16</v>
      </c>
    </row>
    <row r="65" spans="1:65">
      <c r="A65" s="30"/>
      <c r="B65" s="3" t="s">
        <v>259</v>
      </c>
      <c r="C65" s="29"/>
      <c r="D65" s="24">
        <v>0.30499999999999999</v>
      </c>
      <c r="E65" s="214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37">
        <v>0.30499999999999999</v>
      </c>
    </row>
    <row r="66" spans="1:65">
      <c r="A66" s="30"/>
      <c r="B66" s="3" t="s">
        <v>260</v>
      </c>
      <c r="C66" s="29"/>
      <c r="D66" s="24">
        <v>7.0710678118654814E-3</v>
      </c>
      <c r="E66" s="214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37">
        <v>15</v>
      </c>
    </row>
    <row r="67" spans="1:65">
      <c r="A67" s="30"/>
      <c r="B67" s="3" t="s">
        <v>86</v>
      </c>
      <c r="C67" s="29"/>
      <c r="D67" s="13">
        <v>2.3183828891362234E-2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0</v>
      </c>
      <c r="E68" s="15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564</v>
      </c>
      <c r="BM71" s="28" t="s">
        <v>285</v>
      </c>
    </row>
    <row r="72" spans="1:65" ht="15">
      <c r="A72" s="25" t="s">
        <v>108</v>
      </c>
      <c r="B72" s="18" t="s">
        <v>110</v>
      </c>
      <c r="C72" s="15" t="s">
        <v>111</v>
      </c>
      <c r="D72" s="16" t="s">
        <v>307</v>
      </c>
      <c r="E72" s="15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226</v>
      </c>
      <c r="C73" s="9" t="s">
        <v>226</v>
      </c>
      <c r="D73" s="10" t="s">
        <v>112</v>
      </c>
      <c r="E73" s="15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34">
        <v>0.05</v>
      </c>
      <c r="E76" s="214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  <c r="BI76" s="215"/>
      <c r="BJ76" s="215"/>
      <c r="BK76" s="215"/>
      <c r="BL76" s="215"/>
      <c r="BM76" s="237">
        <v>1</v>
      </c>
    </row>
    <row r="77" spans="1:65">
      <c r="A77" s="30"/>
      <c r="B77" s="19">
        <v>1</v>
      </c>
      <c r="C77" s="9">
        <v>2</v>
      </c>
      <c r="D77" s="24">
        <v>0.05</v>
      </c>
      <c r="E77" s="214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37">
        <v>10</v>
      </c>
    </row>
    <row r="78" spans="1:65">
      <c r="A78" s="30"/>
      <c r="B78" s="20" t="s">
        <v>258</v>
      </c>
      <c r="C78" s="12"/>
      <c r="D78" s="240">
        <v>0.05</v>
      </c>
      <c r="E78" s="214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37">
        <v>16</v>
      </c>
    </row>
    <row r="79" spans="1:65">
      <c r="A79" s="30"/>
      <c r="B79" s="3" t="s">
        <v>259</v>
      </c>
      <c r="C79" s="29"/>
      <c r="D79" s="24">
        <v>0.05</v>
      </c>
      <c r="E79" s="214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37">
        <v>0.05</v>
      </c>
    </row>
    <row r="80" spans="1:65">
      <c r="A80" s="30"/>
      <c r="B80" s="3" t="s">
        <v>260</v>
      </c>
      <c r="C80" s="29"/>
      <c r="D80" s="24">
        <v>0</v>
      </c>
      <c r="E80" s="214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37">
        <v>16</v>
      </c>
    </row>
    <row r="81" spans="1:65">
      <c r="A81" s="30"/>
      <c r="B81" s="3" t="s">
        <v>86</v>
      </c>
      <c r="C81" s="29"/>
      <c r="D81" s="13">
        <v>0</v>
      </c>
      <c r="E81" s="15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>
        <v>0</v>
      </c>
      <c r="E82" s="15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5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565</v>
      </c>
      <c r="BM85" s="28" t="s">
        <v>285</v>
      </c>
    </row>
    <row r="86" spans="1:65" ht="19.5">
      <c r="A86" s="25" t="s">
        <v>310</v>
      </c>
      <c r="B86" s="18" t="s">
        <v>110</v>
      </c>
      <c r="C86" s="15" t="s">
        <v>111</v>
      </c>
      <c r="D86" s="16" t="s">
        <v>307</v>
      </c>
      <c r="E86" s="15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226</v>
      </c>
      <c r="C87" s="9" t="s">
        <v>226</v>
      </c>
      <c r="D87" s="10" t="s">
        <v>112</v>
      </c>
      <c r="E87" s="15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2.5</v>
      </c>
      <c r="E90" s="15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2.5099999999999998</v>
      </c>
      <c r="E91" s="15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11</v>
      </c>
    </row>
    <row r="92" spans="1:65">
      <c r="A92" s="30"/>
      <c r="B92" s="20" t="s">
        <v>258</v>
      </c>
      <c r="C92" s="12"/>
      <c r="D92" s="23">
        <v>2.5049999999999999</v>
      </c>
      <c r="E92" s="15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259</v>
      </c>
      <c r="C93" s="29"/>
      <c r="D93" s="11">
        <v>2.5049999999999999</v>
      </c>
      <c r="E93" s="15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2.5049999999999999</v>
      </c>
    </row>
    <row r="94" spans="1:65">
      <c r="A94" s="30"/>
      <c r="B94" s="3" t="s">
        <v>260</v>
      </c>
      <c r="C94" s="29"/>
      <c r="D94" s="24">
        <v>7.0710678118653244E-3</v>
      </c>
      <c r="E94" s="15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17</v>
      </c>
    </row>
    <row r="95" spans="1:65">
      <c r="A95" s="30"/>
      <c r="B95" s="3" t="s">
        <v>86</v>
      </c>
      <c r="C95" s="29"/>
      <c r="D95" s="13">
        <v>2.822781561622884E-3</v>
      </c>
      <c r="E95" s="15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0</v>
      </c>
      <c r="E96" s="15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5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566</v>
      </c>
      <c r="BM99" s="28" t="s">
        <v>285</v>
      </c>
    </row>
    <row r="100" spans="1:65" ht="19.5">
      <c r="A100" s="25" t="s">
        <v>311</v>
      </c>
      <c r="B100" s="18" t="s">
        <v>110</v>
      </c>
      <c r="C100" s="15" t="s">
        <v>111</v>
      </c>
      <c r="D100" s="16" t="s">
        <v>307</v>
      </c>
      <c r="E100" s="15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226</v>
      </c>
      <c r="C101" s="9" t="s">
        <v>226</v>
      </c>
      <c r="D101" s="10" t="s">
        <v>112</v>
      </c>
      <c r="E101" s="15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34">
        <v>7.9000000000000001E-2</v>
      </c>
      <c r="E104" s="214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  <c r="BI104" s="215"/>
      <c r="BJ104" s="215"/>
      <c r="BK104" s="215"/>
      <c r="BL104" s="215"/>
      <c r="BM104" s="237">
        <v>1</v>
      </c>
    </row>
    <row r="105" spans="1:65">
      <c r="A105" s="30"/>
      <c r="B105" s="19">
        <v>1</v>
      </c>
      <c r="C105" s="9">
        <v>2</v>
      </c>
      <c r="D105" s="24">
        <v>7.9000000000000001E-2</v>
      </c>
      <c r="E105" s="214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  <c r="BI105" s="215"/>
      <c r="BJ105" s="215"/>
      <c r="BK105" s="215"/>
      <c r="BL105" s="215"/>
      <c r="BM105" s="237">
        <v>12</v>
      </c>
    </row>
    <row r="106" spans="1:65">
      <c r="A106" s="30"/>
      <c r="B106" s="20" t="s">
        <v>258</v>
      </c>
      <c r="C106" s="12"/>
      <c r="D106" s="240">
        <v>7.9000000000000001E-2</v>
      </c>
      <c r="E106" s="214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  <c r="BI106" s="215"/>
      <c r="BJ106" s="215"/>
      <c r="BK106" s="215"/>
      <c r="BL106" s="215"/>
      <c r="BM106" s="237">
        <v>16</v>
      </c>
    </row>
    <row r="107" spans="1:65">
      <c r="A107" s="30"/>
      <c r="B107" s="3" t="s">
        <v>259</v>
      </c>
      <c r="C107" s="29"/>
      <c r="D107" s="24">
        <v>7.9000000000000001E-2</v>
      </c>
      <c r="E107" s="214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  <c r="BI107" s="215"/>
      <c r="BJ107" s="215"/>
      <c r="BK107" s="215"/>
      <c r="BL107" s="215"/>
      <c r="BM107" s="237">
        <v>7.9000000000000001E-2</v>
      </c>
    </row>
    <row r="108" spans="1:65">
      <c r="A108" s="30"/>
      <c r="B108" s="3" t="s">
        <v>260</v>
      </c>
      <c r="C108" s="29"/>
      <c r="D108" s="24">
        <v>0</v>
      </c>
      <c r="E108" s="214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  <c r="BI108" s="215"/>
      <c r="BJ108" s="215"/>
      <c r="BK108" s="215"/>
      <c r="BL108" s="215"/>
      <c r="BM108" s="237">
        <v>18</v>
      </c>
    </row>
    <row r="109" spans="1:65">
      <c r="A109" s="30"/>
      <c r="B109" s="3" t="s">
        <v>86</v>
      </c>
      <c r="C109" s="29"/>
      <c r="D109" s="13">
        <v>0</v>
      </c>
      <c r="E109" s="15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0</v>
      </c>
      <c r="E110" s="15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5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567</v>
      </c>
      <c r="BM113" s="28" t="s">
        <v>285</v>
      </c>
    </row>
    <row r="114" spans="1:65" ht="15">
      <c r="A114" s="25" t="s">
        <v>60</v>
      </c>
      <c r="B114" s="18" t="s">
        <v>110</v>
      </c>
      <c r="C114" s="15" t="s">
        <v>111</v>
      </c>
      <c r="D114" s="16" t="s">
        <v>307</v>
      </c>
      <c r="E114" s="15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226</v>
      </c>
      <c r="C115" s="9" t="s">
        <v>226</v>
      </c>
      <c r="D115" s="10" t="s">
        <v>112</v>
      </c>
      <c r="E115" s="15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2.6109</v>
      </c>
      <c r="E118" s="15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2.6149</v>
      </c>
      <c r="E119" s="15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9</v>
      </c>
    </row>
    <row r="120" spans="1:65">
      <c r="A120" s="30"/>
      <c r="B120" s="20" t="s">
        <v>258</v>
      </c>
      <c r="C120" s="12"/>
      <c r="D120" s="23">
        <v>2.6128999999999998</v>
      </c>
      <c r="E120" s="15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259</v>
      </c>
      <c r="C121" s="29"/>
      <c r="D121" s="11">
        <v>2.6128999999999998</v>
      </c>
      <c r="E121" s="15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2.6129362500000002</v>
      </c>
    </row>
    <row r="122" spans="1:65">
      <c r="A122" s="30"/>
      <c r="B122" s="3" t="s">
        <v>260</v>
      </c>
      <c r="C122" s="29"/>
      <c r="D122" s="24">
        <v>2.8284271247461927E-3</v>
      </c>
      <c r="E122" s="15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15</v>
      </c>
    </row>
    <row r="123" spans="1:65">
      <c r="A123" s="30"/>
      <c r="B123" s="3" t="s">
        <v>86</v>
      </c>
      <c r="C123" s="29"/>
      <c r="D123" s="13">
        <v>1.0824857915519893E-3</v>
      </c>
      <c r="E123" s="15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-1.3873281447418506E-5</v>
      </c>
      <c r="E124" s="15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5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568</v>
      </c>
      <c r="BM127" s="28" t="s">
        <v>285</v>
      </c>
    </row>
    <row r="128" spans="1:65" ht="19.5">
      <c r="A128" s="25" t="s">
        <v>312</v>
      </c>
      <c r="B128" s="18" t="s">
        <v>110</v>
      </c>
      <c r="C128" s="15" t="s">
        <v>111</v>
      </c>
      <c r="D128" s="16" t="s">
        <v>307</v>
      </c>
      <c r="E128" s="15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226</v>
      </c>
      <c r="C129" s="9" t="s">
        <v>226</v>
      </c>
      <c r="D129" s="10" t="s">
        <v>112</v>
      </c>
      <c r="E129" s="15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65.47</v>
      </c>
      <c r="E132" s="15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65.39</v>
      </c>
      <c r="E133" s="15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10</v>
      </c>
    </row>
    <row r="134" spans="1:65">
      <c r="A134" s="30"/>
      <c r="B134" s="20" t="s">
        <v>258</v>
      </c>
      <c r="C134" s="12"/>
      <c r="D134" s="23">
        <v>65.430000000000007</v>
      </c>
      <c r="E134" s="15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259</v>
      </c>
      <c r="C135" s="29"/>
      <c r="D135" s="11">
        <v>65.430000000000007</v>
      </c>
      <c r="E135" s="15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65.430000000000007</v>
      </c>
    </row>
    <row r="136" spans="1:65">
      <c r="A136" s="30"/>
      <c r="B136" s="3" t="s">
        <v>260</v>
      </c>
      <c r="C136" s="29"/>
      <c r="D136" s="24">
        <v>5.6568542494922595E-2</v>
      </c>
      <c r="E136" s="15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3" t="s">
        <v>86</v>
      </c>
      <c r="C137" s="29"/>
      <c r="D137" s="13">
        <v>8.6456583363782042E-4</v>
      </c>
      <c r="E137" s="15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0</v>
      </c>
      <c r="E138" s="15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5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569</v>
      </c>
      <c r="BM141" s="28" t="s">
        <v>285</v>
      </c>
    </row>
    <row r="142" spans="1:65" ht="19.5">
      <c r="A142" s="25" t="s">
        <v>313</v>
      </c>
      <c r="B142" s="18" t="s">
        <v>110</v>
      </c>
      <c r="C142" s="15" t="s">
        <v>111</v>
      </c>
      <c r="D142" s="16" t="s">
        <v>307</v>
      </c>
      <c r="E142" s="15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226</v>
      </c>
      <c r="C143" s="9" t="s">
        <v>226</v>
      </c>
      <c r="D143" s="10" t="s">
        <v>112</v>
      </c>
      <c r="E143" s="15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34">
        <v>0.28999999999999998</v>
      </c>
      <c r="E146" s="214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  <c r="BI146" s="215"/>
      <c r="BJ146" s="215"/>
      <c r="BK146" s="215"/>
      <c r="BL146" s="215"/>
      <c r="BM146" s="237">
        <v>1</v>
      </c>
    </row>
    <row r="147" spans="1:65">
      <c r="A147" s="30"/>
      <c r="B147" s="19">
        <v>1</v>
      </c>
      <c r="C147" s="9">
        <v>2</v>
      </c>
      <c r="D147" s="24">
        <v>0.28999999999999998</v>
      </c>
      <c r="E147" s="214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  <c r="BI147" s="215"/>
      <c r="BJ147" s="215"/>
      <c r="BK147" s="215"/>
      <c r="BL147" s="215"/>
      <c r="BM147" s="237">
        <v>11</v>
      </c>
    </row>
    <row r="148" spans="1:65">
      <c r="A148" s="30"/>
      <c r="B148" s="20" t="s">
        <v>258</v>
      </c>
      <c r="C148" s="12"/>
      <c r="D148" s="240">
        <v>0.28999999999999998</v>
      </c>
      <c r="E148" s="214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  <c r="BI148" s="215"/>
      <c r="BJ148" s="215"/>
      <c r="BK148" s="215"/>
      <c r="BL148" s="215"/>
      <c r="BM148" s="237">
        <v>16</v>
      </c>
    </row>
    <row r="149" spans="1:65">
      <c r="A149" s="30"/>
      <c r="B149" s="3" t="s">
        <v>259</v>
      </c>
      <c r="C149" s="29"/>
      <c r="D149" s="24">
        <v>0.28999999999999998</v>
      </c>
      <c r="E149" s="214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37">
        <v>0.28999999999999998</v>
      </c>
    </row>
    <row r="150" spans="1:65">
      <c r="A150" s="30"/>
      <c r="B150" s="3" t="s">
        <v>260</v>
      </c>
      <c r="C150" s="29"/>
      <c r="D150" s="24">
        <v>0</v>
      </c>
      <c r="E150" s="214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  <c r="BI150" s="215"/>
      <c r="BJ150" s="215"/>
      <c r="BK150" s="215"/>
      <c r="BL150" s="215"/>
      <c r="BM150" s="237">
        <v>17</v>
      </c>
    </row>
    <row r="151" spans="1:65">
      <c r="A151" s="30"/>
      <c r="B151" s="3" t="s">
        <v>86</v>
      </c>
      <c r="C151" s="29"/>
      <c r="D151" s="13">
        <v>0</v>
      </c>
      <c r="E151" s="15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261</v>
      </c>
      <c r="C152" s="29"/>
      <c r="D152" s="13">
        <v>0</v>
      </c>
      <c r="E152" s="15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262</v>
      </c>
      <c r="C153" s="47"/>
      <c r="D153" s="45" t="s">
        <v>263</v>
      </c>
      <c r="E153" s="15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1E75-0EB9-4950-AD03-45A5E20095B2}">
  <sheetPr codeName="Sheet18"/>
  <dimension ref="A1:BN1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570</v>
      </c>
      <c r="BM1" s="28" t="s">
        <v>285</v>
      </c>
    </row>
    <row r="2" spans="1:66" ht="18">
      <c r="A2" s="25" t="s">
        <v>427</v>
      </c>
      <c r="B2" s="18" t="s">
        <v>110</v>
      </c>
      <c r="C2" s="15" t="s">
        <v>111</v>
      </c>
      <c r="D2" s="16" t="s">
        <v>307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314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3.42</v>
      </c>
      <c r="E6" s="1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3.46</v>
      </c>
      <c r="E7" s="1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258</v>
      </c>
      <c r="C8" s="12"/>
      <c r="D8" s="23">
        <v>3.44</v>
      </c>
      <c r="E8" s="1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3.44</v>
      </c>
      <c r="E9" s="15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3.44</v>
      </c>
      <c r="BN9" s="28"/>
    </row>
    <row r="10" spans="1:66">
      <c r="A10" s="30"/>
      <c r="B10" s="3" t="s">
        <v>260</v>
      </c>
      <c r="C10" s="29"/>
      <c r="D10" s="24">
        <v>2.8284271247461926E-2</v>
      </c>
      <c r="E10" s="15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86</v>
      </c>
      <c r="C11" s="29"/>
      <c r="D11" s="13">
        <v>8.2221718742621873E-3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431FC-477D-46BD-987B-224F05DB5DEF}">
  <sheetPr codeName="Sheet19"/>
  <dimension ref="A1:BN787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571</v>
      </c>
      <c r="BM1" s="28" t="s">
        <v>285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307</v>
      </c>
      <c r="E2" s="15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0" t="s">
        <v>112</v>
      </c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315</v>
      </c>
      <c r="E4" s="15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15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6">
        <v>303</v>
      </c>
      <c r="E6" s="218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0">
        <v>1</v>
      </c>
    </row>
    <row r="7" spans="1:66">
      <c r="A7" s="30"/>
      <c r="B7" s="19">
        <v>1</v>
      </c>
      <c r="C7" s="9">
        <v>2</v>
      </c>
      <c r="D7" s="221">
        <v>300</v>
      </c>
      <c r="E7" s="218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0">
        <v>16</v>
      </c>
    </row>
    <row r="8" spans="1:66">
      <c r="A8" s="30"/>
      <c r="B8" s="20" t="s">
        <v>258</v>
      </c>
      <c r="C8" s="12"/>
      <c r="D8" s="225">
        <v>301.5</v>
      </c>
      <c r="E8" s="218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0">
        <v>16</v>
      </c>
    </row>
    <row r="9" spans="1:66">
      <c r="A9" s="30"/>
      <c r="B9" s="3" t="s">
        <v>259</v>
      </c>
      <c r="C9" s="29"/>
      <c r="D9" s="221">
        <v>301.5</v>
      </c>
      <c r="E9" s="218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0">
        <v>301.5</v>
      </c>
      <c r="BN9" s="28"/>
    </row>
    <row r="10" spans="1:66">
      <c r="A10" s="30"/>
      <c r="B10" s="3" t="s">
        <v>260</v>
      </c>
      <c r="C10" s="29"/>
      <c r="D10" s="221">
        <v>2.1213203435596424</v>
      </c>
      <c r="E10" s="218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0">
        <v>22</v>
      </c>
    </row>
    <row r="11" spans="1:66">
      <c r="A11" s="30"/>
      <c r="B11" s="3" t="s">
        <v>86</v>
      </c>
      <c r="C11" s="29"/>
      <c r="D11" s="13">
        <v>7.0358883700153974E-3</v>
      </c>
      <c r="E11" s="15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5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5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572</v>
      </c>
      <c r="BM15" s="28" t="s">
        <v>285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307</v>
      </c>
      <c r="E16" s="15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226</v>
      </c>
      <c r="C17" s="9" t="s">
        <v>226</v>
      </c>
      <c r="D17" s="10" t="s">
        <v>112</v>
      </c>
      <c r="E17" s="15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315</v>
      </c>
      <c r="E18" s="15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6">
        <v>1100</v>
      </c>
      <c r="E20" s="218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20">
        <v>1</v>
      </c>
    </row>
    <row r="21" spans="1:65">
      <c r="A21" s="30"/>
      <c r="B21" s="19">
        <v>1</v>
      </c>
      <c r="C21" s="9">
        <v>2</v>
      </c>
      <c r="D21" s="221">
        <v>1110</v>
      </c>
      <c r="E21" s="218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20">
        <v>17</v>
      </c>
    </row>
    <row r="22" spans="1:65">
      <c r="A22" s="30"/>
      <c r="B22" s="20" t="s">
        <v>258</v>
      </c>
      <c r="C22" s="12"/>
      <c r="D22" s="225">
        <v>1105</v>
      </c>
      <c r="E22" s="218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20">
        <v>16</v>
      </c>
    </row>
    <row r="23" spans="1:65">
      <c r="A23" s="30"/>
      <c r="B23" s="3" t="s">
        <v>259</v>
      </c>
      <c r="C23" s="29"/>
      <c r="D23" s="221">
        <v>1105</v>
      </c>
      <c r="E23" s="218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20">
        <v>1105</v>
      </c>
    </row>
    <row r="24" spans="1:65">
      <c r="A24" s="30"/>
      <c r="B24" s="3" t="s">
        <v>260</v>
      </c>
      <c r="C24" s="29"/>
      <c r="D24" s="221">
        <v>7.0710678118654755</v>
      </c>
      <c r="E24" s="218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20">
        <v>23</v>
      </c>
    </row>
    <row r="25" spans="1:65">
      <c r="A25" s="30"/>
      <c r="B25" s="3" t="s">
        <v>86</v>
      </c>
      <c r="C25" s="29"/>
      <c r="D25" s="13">
        <v>6.3991563908284846E-3</v>
      </c>
      <c r="E25" s="15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5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5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573</v>
      </c>
      <c r="BM29" s="28" t="s">
        <v>285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307</v>
      </c>
      <c r="E30" s="15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226</v>
      </c>
      <c r="C31" s="9" t="s">
        <v>226</v>
      </c>
      <c r="D31" s="10" t="s">
        <v>112</v>
      </c>
      <c r="E31" s="15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315</v>
      </c>
      <c r="E32" s="15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16">
        <v>2210</v>
      </c>
      <c r="E34" s="218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20">
        <v>1</v>
      </c>
    </row>
    <row r="35" spans="1:65">
      <c r="A35" s="30"/>
      <c r="B35" s="19">
        <v>1</v>
      </c>
      <c r="C35" s="9">
        <v>2</v>
      </c>
      <c r="D35" s="221">
        <v>2190</v>
      </c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20">
        <v>2</v>
      </c>
    </row>
    <row r="36" spans="1:65">
      <c r="A36" s="30"/>
      <c r="B36" s="20" t="s">
        <v>258</v>
      </c>
      <c r="C36" s="12"/>
      <c r="D36" s="225">
        <v>2200</v>
      </c>
      <c r="E36" s="218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20">
        <v>16</v>
      </c>
    </row>
    <row r="37" spans="1:65">
      <c r="A37" s="30"/>
      <c r="B37" s="3" t="s">
        <v>259</v>
      </c>
      <c r="C37" s="29"/>
      <c r="D37" s="221">
        <v>2200</v>
      </c>
      <c r="E37" s="218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20">
        <v>2200</v>
      </c>
    </row>
    <row r="38" spans="1:65">
      <c r="A38" s="30"/>
      <c r="B38" s="3" t="s">
        <v>260</v>
      </c>
      <c r="C38" s="29"/>
      <c r="D38" s="221">
        <v>14.142135623730951</v>
      </c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20">
        <v>24</v>
      </c>
    </row>
    <row r="39" spans="1:65">
      <c r="A39" s="30"/>
      <c r="B39" s="3" t="s">
        <v>86</v>
      </c>
      <c r="C39" s="29"/>
      <c r="D39" s="13">
        <v>6.4282434653322503E-3</v>
      </c>
      <c r="E39" s="15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0</v>
      </c>
      <c r="E40" s="15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5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574</v>
      </c>
      <c r="BM43" s="28" t="s">
        <v>285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307</v>
      </c>
      <c r="E44" s="15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226</v>
      </c>
      <c r="C45" s="9" t="s">
        <v>226</v>
      </c>
      <c r="D45" s="10" t="s">
        <v>112</v>
      </c>
      <c r="E45" s="15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315</v>
      </c>
      <c r="E46" s="15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2.4</v>
      </c>
      <c r="E48" s="15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2.6</v>
      </c>
      <c r="E49" s="15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19</v>
      </c>
    </row>
    <row r="50" spans="1:65">
      <c r="A50" s="30"/>
      <c r="B50" s="20" t="s">
        <v>258</v>
      </c>
      <c r="C50" s="12"/>
      <c r="D50" s="23">
        <v>2.5</v>
      </c>
      <c r="E50" s="15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2.5</v>
      </c>
      <c r="E51" s="15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2.5</v>
      </c>
    </row>
    <row r="52" spans="1:65">
      <c r="A52" s="30"/>
      <c r="B52" s="3" t="s">
        <v>260</v>
      </c>
      <c r="C52" s="29"/>
      <c r="D52" s="24">
        <v>0.14142135623730964</v>
      </c>
      <c r="E52" s="15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25</v>
      </c>
    </row>
    <row r="53" spans="1:65">
      <c r="A53" s="30"/>
      <c r="B53" s="3" t="s">
        <v>86</v>
      </c>
      <c r="C53" s="29"/>
      <c r="D53" s="13">
        <v>5.6568542494923858E-2</v>
      </c>
      <c r="E53" s="15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0</v>
      </c>
      <c r="E54" s="15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5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575</v>
      </c>
      <c r="BM57" s="28" t="s">
        <v>285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307</v>
      </c>
      <c r="E58" s="15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226</v>
      </c>
      <c r="C59" s="9" t="s">
        <v>226</v>
      </c>
      <c r="D59" s="10" t="s">
        <v>112</v>
      </c>
      <c r="E59" s="15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315</v>
      </c>
      <c r="E60" s="15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15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16">
        <v>65.2</v>
      </c>
      <c r="E62" s="218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20">
        <v>1</v>
      </c>
    </row>
    <row r="63" spans="1:65">
      <c r="A63" s="30"/>
      <c r="B63" s="19">
        <v>1</v>
      </c>
      <c r="C63" s="9">
        <v>2</v>
      </c>
      <c r="D63" s="221">
        <v>65</v>
      </c>
      <c r="E63" s="218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20">
        <v>20</v>
      </c>
    </row>
    <row r="64" spans="1:65">
      <c r="A64" s="30"/>
      <c r="B64" s="20" t="s">
        <v>258</v>
      </c>
      <c r="C64" s="12"/>
      <c r="D64" s="225">
        <v>65.099999999999994</v>
      </c>
      <c r="E64" s="218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20">
        <v>16</v>
      </c>
    </row>
    <row r="65" spans="1:65">
      <c r="A65" s="30"/>
      <c r="B65" s="3" t="s">
        <v>259</v>
      </c>
      <c r="C65" s="29"/>
      <c r="D65" s="221">
        <v>65.099999999999994</v>
      </c>
      <c r="E65" s="218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20">
        <v>65.099999999999994</v>
      </c>
    </row>
    <row r="66" spans="1:65">
      <c r="A66" s="30"/>
      <c r="B66" s="3" t="s">
        <v>260</v>
      </c>
      <c r="C66" s="29"/>
      <c r="D66" s="221">
        <v>0.14142135623731153</v>
      </c>
      <c r="E66" s="218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20">
        <v>26</v>
      </c>
    </row>
    <row r="67" spans="1:65">
      <c r="A67" s="30"/>
      <c r="B67" s="3" t="s">
        <v>86</v>
      </c>
      <c r="C67" s="29"/>
      <c r="D67" s="13">
        <v>2.1723710635531725E-3</v>
      </c>
      <c r="E67" s="15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0</v>
      </c>
      <c r="E68" s="15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5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576</v>
      </c>
      <c r="BM71" s="28" t="s">
        <v>285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307</v>
      </c>
      <c r="E72" s="15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226</v>
      </c>
      <c r="C73" s="9" t="s">
        <v>226</v>
      </c>
      <c r="D73" s="10" t="s">
        <v>112</v>
      </c>
      <c r="E73" s="15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315</v>
      </c>
      <c r="E74" s="15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/>
      <c r="C75" s="9"/>
      <c r="D75" s="26"/>
      <c r="E75" s="15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8">
        <v>1</v>
      </c>
      <c r="C76" s="14">
        <v>1</v>
      </c>
      <c r="D76" s="226">
        <v>12.6</v>
      </c>
      <c r="E76" s="227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  <c r="AR76" s="228"/>
      <c r="AS76" s="228"/>
      <c r="AT76" s="228"/>
      <c r="AU76" s="228"/>
      <c r="AV76" s="228"/>
      <c r="AW76" s="228"/>
      <c r="AX76" s="228"/>
      <c r="AY76" s="228"/>
      <c r="AZ76" s="228"/>
      <c r="BA76" s="228"/>
      <c r="BB76" s="228"/>
      <c r="BC76" s="228"/>
      <c r="BD76" s="228"/>
      <c r="BE76" s="228"/>
      <c r="BF76" s="228"/>
      <c r="BG76" s="228"/>
      <c r="BH76" s="228"/>
      <c r="BI76" s="228"/>
      <c r="BJ76" s="228"/>
      <c r="BK76" s="228"/>
      <c r="BL76" s="228"/>
      <c r="BM76" s="229">
        <v>1</v>
      </c>
    </row>
    <row r="77" spans="1:65">
      <c r="A77" s="30"/>
      <c r="B77" s="19">
        <v>1</v>
      </c>
      <c r="C77" s="9">
        <v>2</v>
      </c>
      <c r="D77" s="230">
        <v>12.6</v>
      </c>
      <c r="E77" s="227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8"/>
      <c r="AK77" s="228"/>
      <c r="AL77" s="228"/>
      <c r="AM77" s="228"/>
      <c r="AN77" s="228"/>
      <c r="AO77" s="228"/>
      <c r="AP77" s="228"/>
      <c r="AQ77" s="228"/>
      <c r="AR77" s="228"/>
      <c r="AS77" s="228"/>
      <c r="AT77" s="228"/>
      <c r="AU77" s="228"/>
      <c r="AV77" s="228"/>
      <c r="AW77" s="228"/>
      <c r="AX77" s="228"/>
      <c r="AY77" s="228"/>
      <c r="AZ77" s="228"/>
      <c r="BA77" s="228"/>
      <c r="BB77" s="228"/>
      <c r="BC77" s="228"/>
      <c r="BD77" s="228"/>
      <c r="BE77" s="228"/>
      <c r="BF77" s="228"/>
      <c r="BG77" s="228"/>
      <c r="BH77" s="228"/>
      <c r="BI77" s="228"/>
      <c r="BJ77" s="228"/>
      <c r="BK77" s="228"/>
      <c r="BL77" s="228"/>
      <c r="BM77" s="229">
        <v>21</v>
      </c>
    </row>
    <row r="78" spans="1:65">
      <c r="A78" s="30"/>
      <c r="B78" s="20" t="s">
        <v>258</v>
      </c>
      <c r="C78" s="12"/>
      <c r="D78" s="232">
        <v>12.6</v>
      </c>
      <c r="E78" s="227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28"/>
      <c r="AG78" s="228"/>
      <c r="AH78" s="228"/>
      <c r="AI78" s="228"/>
      <c r="AJ78" s="228"/>
      <c r="AK78" s="228"/>
      <c r="AL78" s="228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228"/>
      <c r="BJ78" s="228"/>
      <c r="BK78" s="228"/>
      <c r="BL78" s="228"/>
      <c r="BM78" s="229">
        <v>16</v>
      </c>
    </row>
    <row r="79" spans="1:65">
      <c r="A79" s="30"/>
      <c r="B79" s="3" t="s">
        <v>259</v>
      </c>
      <c r="C79" s="29"/>
      <c r="D79" s="230">
        <v>12.6</v>
      </c>
      <c r="E79" s="227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  <c r="BD79" s="228"/>
      <c r="BE79" s="228"/>
      <c r="BF79" s="228"/>
      <c r="BG79" s="228"/>
      <c r="BH79" s="228"/>
      <c r="BI79" s="228"/>
      <c r="BJ79" s="228"/>
      <c r="BK79" s="228"/>
      <c r="BL79" s="228"/>
      <c r="BM79" s="229">
        <v>12.6</v>
      </c>
    </row>
    <row r="80" spans="1:65">
      <c r="A80" s="30"/>
      <c r="B80" s="3" t="s">
        <v>260</v>
      </c>
      <c r="C80" s="29"/>
      <c r="D80" s="230">
        <v>0</v>
      </c>
      <c r="E80" s="227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228"/>
      <c r="AR80" s="228"/>
      <c r="AS80" s="228"/>
      <c r="AT80" s="228"/>
      <c r="AU80" s="228"/>
      <c r="AV80" s="228"/>
      <c r="AW80" s="228"/>
      <c r="AX80" s="228"/>
      <c r="AY80" s="228"/>
      <c r="AZ80" s="228"/>
      <c r="BA80" s="228"/>
      <c r="BB80" s="228"/>
      <c r="BC80" s="228"/>
      <c r="BD80" s="228"/>
      <c r="BE80" s="228"/>
      <c r="BF80" s="228"/>
      <c r="BG80" s="228"/>
      <c r="BH80" s="228"/>
      <c r="BI80" s="228"/>
      <c r="BJ80" s="228"/>
      <c r="BK80" s="228"/>
      <c r="BL80" s="228"/>
      <c r="BM80" s="229">
        <v>27</v>
      </c>
    </row>
    <row r="81" spans="1:65">
      <c r="A81" s="30"/>
      <c r="B81" s="3" t="s">
        <v>86</v>
      </c>
      <c r="C81" s="29"/>
      <c r="D81" s="13">
        <v>0</v>
      </c>
      <c r="E81" s="15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>
        <v>0</v>
      </c>
      <c r="E82" s="15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5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577</v>
      </c>
      <c r="BM85" s="28" t="s">
        <v>285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307</v>
      </c>
      <c r="E86" s="15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226</v>
      </c>
      <c r="C87" s="9" t="s">
        <v>226</v>
      </c>
      <c r="D87" s="10" t="s">
        <v>112</v>
      </c>
      <c r="E87" s="15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315</v>
      </c>
      <c r="E88" s="15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16">
        <v>75.900000000000006</v>
      </c>
      <c r="E90" s="218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20">
        <v>1</v>
      </c>
    </row>
    <row r="91" spans="1:65">
      <c r="A91" s="30"/>
      <c r="B91" s="19">
        <v>1</v>
      </c>
      <c r="C91" s="9">
        <v>2</v>
      </c>
      <c r="D91" s="221">
        <v>75</v>
      </c>
      <c r="E91" s="218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20">
        <v>22</v>
      </c>
    </row>
    <row r="92" spans="1:65">
      <c r="A92" s="30"/>
      <c r="B92" s="20" t="s">
        <v>258</v>
      </c>
      <c r="C92" s="12"/>
      <c r="D92" s="225">
        <v>75.45</v>
      </c>
      <c r="E92" s="218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20">
        <v>16</v>
      </c>
    </row>
    <row r="93" spans="1:65">
      <c r="A93" s="30"/>
      <c r="B93" s="3" t="s">
        <v>259</v>
      </c>
      <c r="C93" s="29"/>
      <c r="D93" s="221">
        <v>75.45</v>
      </c>
      <c r="E93" s="218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20">
        <v>75.45</v>
      </c>
    </row>
    <row r="94" spans="1:65">
      <c r="A94" s="30"/>
      <c r="B94" s="3" t="s">
        <v>260</v>
      </c>
      <c r="C94" s="29"/>
      <c r="D94" s="221">
        <v>0.63639610306789685</v>
      </c>
      <c r="E94" s="218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20">
        <v>28</v>
      </c>
    </row>
    <row r="95" spans="1:65">
      <c r="A95" s="30"/>
      <c r="B95" s="3" t="s">
        <v>86</v>
      </c>
      <c r="C95" s="29"/>
      <c r="D95" s="13">
        <v>8.4346733342332246E-3</v>
      </c>
      <c r="E95" s="15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0</v>
      </c>
      <c r="E96" s="15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5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578</v>
      </c>
      <c r="BM99" s="28" t="s">
        <v>285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307</v>
      </c>
      <c r="E100" s="15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226</v>
      </c>
      <c r="C101" s="9" t="s">
        <v>226</v>
      </c>
      <c r="D101" s="10" t="s">
        <v>112</v>
      </c>
      <c r="E101" s="15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315</v>
      </c>
      <c r="E102" s="15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6">
        <v>19.899999999999999</v>
      </c>
      <c r="E104" s="227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  <c r="AM104" s="228"/>
      <c r="AN104" s="228"/>
      <c r="AO104" s="228"/>
      <c r="AP104" s="228"/>
      <c r="AQ104" s="228"/>
      <c r="AR104" s="228"/>
      <c r="AS104" s="228"/>
      <c r="AT104" s="228"/>
      <c r="AU104" s="228"/>
      <c r="AV104" s="228"/>
      <c r="AW104" s="228"/>
      <c r="AX104" s="228"/>
      <c r="AY104" s="228"/>
      <c r="AZ104" s="228"/>
      <c r="BA104" s="228"/>
      <c r="BB104" s="228"/>
      <c r="BC104" s="228"/>
      <c r="BD104" s="228"/>
      <c r="BE104" s="228"/>
      <c r="BF104" s="228"/>
      <c r="BG104" s="228"/>
      <c r="BH104" s="228"/>
      <c r="BI104" s="228"/>
      <c r="BJ104" s="228"/>
      <c r="BK104" s="228"/>
      <c r="BL104" s="228"/>
      <c r="BM104" s="229">
        <v>1</v>
      </c>
    </row>
    <row r="105" spans="1:65">
      <c r="A105" s="30"/>
      <c r="B105" s="19">
        <v>1</v>
      </c>
      <c r="C105" s="9">
        <v>2</v>
      </c>
      <c r="D105" s="230">
        <v>18.600000000000001</v>
      </c>
      <c r="E105" s="227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  <c r="AM105" s="228"/>
      <c r="AN105" s="228"/>
      <c r="AO105" s="228"/>
      <c r="AP105" s="228"/>
      <c r="AQ105" s="228"/>
      <c r="AR105" s="228"/>
      <c r="AS105" s="228"/>
      <c r="AT105" s="228"/>
      <c r="AU105" s="228"/>
      <c r="AV105" s="228"/>
      <c r="AW105" s="228"/>
      <c r="AX105" s="228"/>
      <c r="AY105" s="228"/>
      <c r="AZ105" s="228"/>
      <c r="BA105" s="228"/>
      <c r="BB105" s="228"/>
      <c r="BC105" s="228"/>
      <c r="BD105" s="228"/>
      <c r="BE105" s="228"/>
      <c r="BF105" s="228"/>
      <c r="BG105" s="228"/>
      <c r="BH105" s="228"/>
      <c r="BI105" s="228"/>
      <c r="BJ105" s="228"/>
      <c r="BK105" s="228"/>
      <c r="BL105" s="228"/>
      <c r="BM105" s="229">
        <v>23</v>
      </c>
    </row>
    <row r="106" spans="1:65">
      <c r="A106" s="30"/>
      <c r="B106" s="20" t="s">
        <v>258</v>
      </c>
      <c r="C106" s="12"/>
      <c r="D106" s="232">
        <v>19.25</v>
      </c>
      <c r="E106" s="227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  <c r="AM106" s="228"/>
      <c r="AN106" s="228"/>
      <c r="AO106" s="228"/>
      <c r="AP106" s="228"/>
      <c r="AQ106" s="228"/>
      <c r="AR106" s="228"/>
      <c r="AS106" s="228"/>
      <c r="AT106" s="228"/>
      <c r="AU106" s="228"/>
      <c r="AV106" s="228"/>
      <c r="AW106" s="228"/>
      <c r="AX106" s="228"/>
      <c r="AY106" s="228"/>
      <c r="AZ106" s="228"/>
      <c r="BA106" s="228"/>
      <c r="BB106" s="228"/>
      <c r="BC106" s="228"/>
      <c r="BD106" s="228"/>
      <c r="BE106" s="228"/>
      <c r="BF106" s="228"/>
      <c r="BG106" s="228"/>
      <c r="BH106" s="228"/>
      <c r="BI106" s="228"/>
      <c r="BJ106" s="228"/>
      <c r="BK106" s="228"/>
      <c r="BL106" s="228"/>
      <c r="BM106" s="229">
        <v>16</v>
      </c>
    </row>
    <row r="107" spans="1:65">
      <c r="A107" s="30"/>
      <c r="B107" s="3" t="s">
        <v>259</v>
      </c>
      <c r="C107" s="29"/>
      <c r="D107" s="230">
        <v>19.25</v>
      </c>
      <c r="E107" s="227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  <c r="AM107" s="228"/>
      <c r="AN107" s="228"/>
      <c r="AO107" s="228"/>
      <c r="AP107" s="228"/>
      <c r="AQ107" s="228"/>
      <c r="AR107" s="228"/>
      <c r="AS107" s="228"/>
      <c r="AT107" s="228"/>
      <c r="AU107" s="228"/>
      <c r="AV107" s="228"/>
      <c r="AW107" s="228"/>
      <c r="AX107" s="228"/>
      <c r="AY107" s="228"/>
      <c r="AZ107" s="228"/>
      <c r="BA107" s="228"/>
      <c r="BB107" s="228"/>
      <c r="BC107" s="228"/>
      <c r="BD107" s="228"/>
      <c r="BE107" s="228"/>
      <c r="BF107" s="228"/>
      <c r="BG107" s="228"/>
      <c r="BH107" s="228"/>
      <c r="BI107" s="228"/>
      <c r="BJ107" s="228"/>
      <c r="BK107" s="228"/>
      <c r="BL107" s="228"/>
      <c r="BM107" s="229">
        <v>19.25</v>
      </c>
    </row>
    <row r="108" spans="1:65">
      <c r="A108" s="30"/>
      <c r="B108" s="3" t="s">
        <v>260</v>
      </c>
      <c r="C108" s="29"/>
      <c r="D108" s="230">
        <v>0.91923881554250975</v>
      </c>
      <c r="E108" s="227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8"/>
      <c r="AT108" s="228"/>
      <c r="AU108" s="228"/>
      <c r="AV108" s="228"/>
      <c r="AW108" s="228"/>
      <c r="AX108" s="228"/>
      <c r="AY108" s="228"/>
      <c r="AZ108" s="228"/>
      <c r="BA108" s="228"/>
      <c r="BB108" s="228"/>
      <c r="BC108" s="228"/>
      <c r="BD108" s="228"/>
      <c r="BE108" s="228"/>
      <c r="BF108" s="228"/>
      <c r="BG108" s="228"/>
      <c r="BH108" s="228"/>
      <c r="BI108" s="228"/>
      <c r="BJ108" s="228"/>
      <c r="BK108" s="228"/>
      <c r="BL108" s="228"/>
      <c r="BM108" s="229">
        <v>29</v>
      </c>
    </row>
    <row r="109" spans="1:65">
      <c r="A109" s="30"/>
      <c r="B109" s="3" t="s">
        <v>86</v>
      </c>
      <c r="C109" s="29"/>
      <c r="D109" s="13">
        <v>4.7752665742468038E-2</v>
      </c>
      <c r="E109" s="15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0</v>
      </c>
      <c r="E110" s="15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5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579</v>
      </c>
      <c r="BM113" s="28" t="s">
        <v>285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307</v>
      </c>
      <c r="E114" s="15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226</v>
      </c>
      <c r="C115" s="9" t="s">
        <v>226</v>
      </c>
      <c r="D115" s="10" t="s">
        <v>112</v>
      </c>
      <c r="E115" s="15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315</v>
      </c>
      <c r="E116" s="15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/>
      <c r="C117" s="9"/>
      <c r="D117" s="26"/>
      <c r="E117" s="15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8">
        <v>1</v>
      </c>
      <c r="C118" s="14">
        <v>1</v>
      </c>
      <c r="D118" s="226">
        <v>24</v>
      </c>
      <c r="E118" s="227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  <c r="AM118" s="228"/>
      <c r="AN118" s="228"/>
      <c r="AO118" s="228"/>
      <c r="AP118" s="228"/>
      <c r="AQ118" s="228"/>
      <c r="AR118" s="228"/>
      <c r="AS118" s="228"/>
      <c r="AT118" s="228"/>
      <c r="AU118" s="228"/>
      <c r="AV118" s="228"/>
      <c r="AW118" s="228"/>
      <c r="AX118" s="228"/>
      <c r="AY118" s="228"/>
      <c r="AZ118" s="228"/>
      <c r="BA118" s="228"/>
      <c r="BB118" s="228"/>
      <c r="BC118" s="228"/>
      <c r="BD118" s="228"/>
      <c r="BE118" s="228"/>
      <c r="BF118" s="228"/>
      <c r="BG118" s="228"/>
      <c r="BH118" s="228"/>
      <c r="BI118" s="228"/>
      <c r="BJ118" s="228"/>
      <c r="BK118" s="228"/>
      <c r="BL118" s="228"/>
      <c r="BM118" s="229">
        <v>1</v>
      </c>
    </row>
    <row r="119" spans="1:65">
      <c r="A119" s="30"/>
      <c r="B119" s="19">
        <v>1</v>
      </c>
      <c r="C119" s="9">
        <v>2</v>
      </c>
      <c r="D119" s="230">
        <v>22</v>
      </c>
      <c r="E119" s="227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  <c r="AM119" s="228"/>
      <c r="AN119" s="228"/>
      <c r="AO119" s="228"/>
      <c r="AP119" s="228"/>
      <c r="AQ119" s="228"/>
      <c r="AR119" s="228"/>
      <c r="AS119" s="228"/>
      <c r="AT119" s="228"/>
      <c r="AU119" s="228"/>
      <c r="AV119" s="228"/>
      <c r="AW119" s="228"/>
      <c r="AX119" s="228"/>
      <c r="AY119" s="228"/>
      <c r="AZ119" s="228"/>
      <c r="BA119" s="228"/>
      <c r="BB119" s="228"/>
      <c r="BC119" s="228"/>
      <c r="BD119" s="228"/>
      <c r="BE119" s="228"/>
      <c r="BF119" s="228"/>
      <c r="BG119" s="228"/>
      <c r="BH119" s="228"/>
      <c r="BI119" s="228"/>
      <c r="BJ119" s="228"/>
      <c r="BK119" s="228"/>
      <c r="BL119" s="228"/>
      <c r="BM119" s="229">
        <v>24</v>
      </c>
    </row>
    <row r="120" spans="1:65">
      <c r="A120" s="30"/>
      <c r="B120" s="20" t="s">
        <v>258</v>
      </c>
      <c r="C120" s="12"/>
      <c r="D120" s="232">
        <v>23</v>
      </c>
      <c r="E120" s="227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  <c r="AM120" s="228"/>
      <c r="AN120" s="228"/>
      <c r="AO120" s="228"/>
      <c r="AP120" s="228"/>
      <c r="AQ120" s="228"/>
      <c r="AR120" s="228"/>
      <c r="AS120" s="228"/>
      <c r="AT120" s="228"/>
      <c r="AU120" s="228"/>
      <c r="AV120" s="228"/>
      <c r="AW120" s="228"/>
      <c r="AX120" s="228"/>
      <c r="AY120" s="228"/>
      <c r="AZ120" s="228"/>
      <c r="BA120" s="228"/>
      <c r="BB120" s="228"/>
      <c r="BC120" s="228"/>
      <c r="BD120" s="228"/>
      <c r="BE120" s="228"/>
      <c r="BF120" s="228"/>
      <c r="BG120" s="228"/>
      <c r="BH120" s="228"/>
      <c r="BI120" s="228"/>
      <c r="BJ120" s="228"/>
      <c r="BK120" s="228"/>
      <c r="BL120" s="228"/>
      <c r="BM120" s="229">
        <v>16</v>
      </c>
    </row>
    <row r="121" spans="1:65">
      <c r="A121" s="30"/>
      <c r="B121" s="3" t="s">
        <v>259</v>
      </c>
      <c r="C121" s="29"/>
      <c r="D121" s="230">
        <v>23</v>
      </c>
      <c r="E121" s="227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  <c r="AY121" s="228"/>
      <c r="AZ121" s="228"/>
      <c r="BA121" s="228"/>
      <c r="BB121" s="228"/>
      <c r="BC121" s="228"/>
      <c r="BD121" s="228"/>
      <c r="BE121" s="228"/>
      <c r="BF121" s="228"/>
      <c r="BG121" s="228"/>
      <c r="BH121" s="228"/>
      <c r="BI121" s="228"/>
      <c r="BJ121" s="228"/>
      <c r="BK121" s="228"/>
      <c r="BL121" s="228"/>
      <c r="BM121" s="229">
        <v>23</v>
      </c>
    </row>
    <row r="122" spans="1:65">
      <c r="A122" s="30"/>
      <c r="B122" s="3" t="s">
        <v>260</v>
      </c>
      <c r="C122" s="29"/>
      <c r="D122" s="230">
        <v>1.4142135623730951</v>
      </c>
      <c r="E122" s="227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  <c r="AM122" s="228"/>
      <c r="AN122" s="228"/>
      <c r="AO122" s="228"/>
      <c r="AP122" s="228"/>
      <c r="AQ122" s="228"/>
      <c r="AR122" s="228"/>
      <c r="AS122" s="228"/>
      <c r="AT122" s="228"/>
      <c r="AU122" s="228"/>
      <c r="AV122" s="228"/>
      <c r="AW122" s="228"/>
      <c r="AX122" s="228"/>
      <c r="AY122" s="228"/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228"/>
      <c r="BK122" s="228"/>
      <c r="BL122" s="228"/>
      <c r="BM122" s="229">
        <v>30</v>
      </c>
    </row>
    <row r="123" spans="1:65">
      <c r="A123" s="30"/>
      <c r="B123" s="3" t="s">
        <v>86</v>
      </c>
      <c r="C123" s="29"/>
      <c r="D123" s="13">
        <v>6.1487546190134572E-2</v>
      </c>
      <c r="E123" s="15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0</v>
      </c>
      <c r="E124" s="15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5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580</v>
      </c>
      <c r="BM127" s="28" t="s">
        <v>285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307</v>
      </c>
      <c r="E128" s="15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226</v>
      </c>
      <c r="C129" s="9" t="s">
        <v>226</v>
      </c>
      <c r="D129" s="10" t="s">
        <v>112</v>
      </c>
      <c r="E129" s="15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315</v>
      </c>
      <c r="E130" s="15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5.14</v>
      </c>
      <c r="E132" s="15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5.15</v>
      </c>
      <c r="E133" s="15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25</v>
      </c>
    </row>
    <row r="134" spans="1:65">
      <c r="A134" s="30"/>
      <c r="B134" s="20" t="s">
        <v>258</v>
      </c>
      <c r="C134" s="12"/>
      <c r="D134" s="23">
        <v>5.1449999999999996</v>
      </c>
      <c r="E134" s="15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259</v>
      </c>
      <c r="C135" s="29"/>
      <c r="D135" s="11">
        <v>5.1449999999999996</v>
      </c>
      <c r="E135" s="15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5.1449999999999996</v>
      </c>
    </row>
    <row r="136" spans="1:65">
      <c r="A136" s="30"/>
      <c r="B136" s="3" t="s">
        <v>260</v>
      </c>
      <c r="C136" s="29"/>
      <c r="D136" s="24">
        <v>7.0710678118659524E-3</v>
      </c>
      <c r="E136" s="15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31</v>
      </c>
    </row>
    <row r="137" spans="1:65">
      <c r="A137" s="30"/>
      <c r="B137" s="3" t="s">
        <v>86</v>
      </c>
      <c r="C137" s="29"/>
      <c r="D137" s="13">
        <v>1.3743572034724885E-3</v>
      </c>
      <c r="E137" s="15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0</v>
      </c>
      <c r="E138" s="15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5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581</v>
      </c>
      <c r="BM141" s="28" t="s">
        <v>285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307</v>
      </c>
      <c r="E142" s="15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226</v>
      </c>
      <c r="C143" s="9" t="s">
        <v>226</v>
      </c>
      <c r="D143" s="10" t="s">
        <v>112</v>
      </c>
      <c r="E143" s="15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315</v>
      </c>
      <c r="E144" s="15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1.05</v>
      </c>
      <c r="E146" s="15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1.06</v>
      </c>
      <c r="E147" s="15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26</v>
      </c>
    </row>
    <row r="148" spans="1:65">
      <c r="A148" s="30"/>
      <c r="B148" s="20" t="s">
        <v>258</v>
      </c>
      <c r="C148" s="12"/>
      <c r="D148" s="23">
        <v>1.0550000000000002</v>
      </c>
      <c r="E148" s="15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259</v>
      </c>
      <c r="C149" s="29"/>
      <c r="D149" s="11">
        <v>1.0550000000000002</v>
      </c>
      <c r="E149" s="15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1.0549999999999999</v>
      </c>
    </row>
    <row r="150" spans="1:65">
      <c r="A150" s="30"/>
      <c r="B150" s="3" t="s">
        <v>260</v>
      </c>
      <c r="C150" s="29"/>
      <c r="D150" s="24">
        <v>7.0710678118654814E-3</v>
      </c>
      <c r="E150" s="15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32</v>
      </c>
    </row>
    <row r="151" spans="1:65">
      <c r="A151" s="30"/>
      <c r="B151" s="3" t="s">
        <v>86</v>
      </c>
      <c r="C151" s="29"/>
      <c r="D151" s="13">
        <v>6.7024339448961898E-3</v>
      </c>
      <c r="E151" s="15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261</v>
      </c>
      <c r="C152" s="29"/>
      <c r="D152" s="13">
        <v>2.2204460492503131E-16</v>
      </c>
      <c r="E152" s="15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262</v>
      </c>
      <c r="C153" s="47"/>
      <c r="D153" s="45" t="s">
        <v>263</v>
      </c>
      <c r="E153" s="15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582</v>
      </c>
      <c r="BM155" s="28" t="s">
        <v>285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307</v>
      </c>
      <c r="E156" s="15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226</v>
      </c>
      <c r="C157" s="9" t="s">
        <v>226</v>
      </c>
      <c r="D157" s="10" t="s">
        <v>112</v>
      </c>
      <c r="E157" s="15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315</v>
      </c>
      <c r="E158" s="15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3.59</v>
      </c>
      <c r="E160" s="15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3.58</v>
      </c>
      <c r="E161" s="15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27</v>
      </c>
    </row>
    <row r="162" spans="1:65">
      <c r="A162" s="30"/>
      <c r="B162" s="20" t="s">
        <v>258</v>
      </c>
      <c r="C162" s="12"/>
      <c r="D162" s="23">
        <v>3.585</v>
      </c>
      <c r="E162" s="15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259</v>
      </c>
      <c r="C163" s="29"/>
      <c r="D163" s="11">
        <v>3.585</v>
      </c>
      <c r="E163" s="15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3.585</v>
      </c>
    </row>
    <row r="164" spans="1:65">
      <c r="A164" s="30"/>
      <c r="B164" s="3" t="s">
        <v>260</v>
      </c>
      <c r="C164" s="29"/>
      <c r="D164" s="24">
        <v>7.0710678118653244E-3</v>
      </c>
      <c r="E164" s="15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33</v>
      </c>
    </row>
    <row r="165" spans="1:65">
      <c r="A165" s="30"/>
      <c r="B165" s="3" t="s">
        <v>86</v>
      </c>
      <c r="C165" s="29"/>
      <c r="D165" s="13">
        <v>1.9724038526820987E-3</v>
      </c>
      <c r="E165" s="15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261</v>
      </c>
      <c r="C166" s="29"/>
      <c r="D166" s="13">
        <v>0</v>
      </c>
      <c r="E166" s="15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262</v>
      </c>
      <c r="C167" s="47"/>
      <c r="D167" s="45" t="s">
        <v>263</v>
      </c>
      <c r="E167" s="15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583</v>
      </c>
      <c r="BM169" s="28" t="s">
        <v>285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307</v>
      </c>
      <c r="E170" s="15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226</v>
      </c>
      <c r="C171" s="9" t="s">
        <v>226</v>
      </c>
      <c r="D171" s="10" t="s">
        <v>112</v>
      </c>
      <c r="E171" s="15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315</v>
      </c>
      <c r="E172" s="15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1.26</v>
      </c>
      <c r="E174" s="15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1.31</v>
      </c>
      <c r="E175" s="15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28</v>
      </c>
    </row>
    <row r="176" spans="1:65">
      <c r="A176" s="30"/>
      <c r="B176" s="20" t="s">
        <v>258</v>
      </c>
      <c r="C176" s="12"/>
      <c r="D176" s="23">
        <v>1.2850000000000001</v>
      </c>
      <c r="E176" s="15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259</v>
      </c>
      <c r="C177" s="29"/>
      <c r="D177" s="11">
        <v>1.2850000000000001</v>
      </c>
      <c r="E177" s="15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1.2849999999999999</v>
      </c>
    </row>
    <row r="178" spans="1:65">
      <c r="A178" s="30"/>
      <c r="B178" s="3" t="s">
        <v>260</v>
      </c>
      <c r="C178" s="29"/>
      <c r="D178" s="24">
        <v>3.5355339059327411E-2</v>
      </c>
      <c r="E178" s="15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34</v>
      </c>
    </row>
    <row r="179" spans="1:65">
      <c r="A179" s="30"/>
      <c r="B179" s="3" t="s">
        <v>86</v>
      </c>
      <c r="C179" s="29"/>
      <c r="D179" s="13">
        <v>2.7513882536441561E-2</v>
      </c>
      <c r="E179" s="15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2.2204460492503131E-16</v>
      </c>
      <c r="E180" s="15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 t="s">
        <v>263</v>
      </c>
      <c r="E181" s="15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584</v>
      </c>
      <c r="BM183" s="28" t="s">
        <v>285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307</v>
      </c>
      <c r="E184" s="15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226</v>
      </c>
      <c r="C185" s="9" t="s">
        <v>226</v>
      </c>
      <c r="D185" s="10" t="s">
        <v>112</v>
      </c>
      <c r="E185" s="15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315</v>
      </c>
      <c r="E186" s="15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1.24</v>
      </c>
      <c r="E188" s="15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1.23</v>
      </c>
      <c r="E189" s="15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29</v>
      </c>
    </row>
    <row r="190" spans="1:65">
      <c r="A190" s="30"/>
      <c r="B190" s="20" t="s">
        <v>258</v>
      </c>
      <c r="C190" s="12"/>
      <c r="D190" s="23">
        <v>1.2349999999999999</v>
      </c>
      <c r="E190" s="15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259</v>
      </c>
      <c r="C191" s="29"/>
      <c r="D191" s="11">
        <v>1.2349999999999999</v>
      </c>
      <c r="E191" s="15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1.2350000000000001</v>
      </c>
    </row>
    <row r="192" spans="1:65">
      <c r="A192" s="30"/>
      <c r="B192" s="3" t="s">
        <v>260</v>
      </c>
      <c r="C192" s="29"/>
      <c r="D192" s="24">
        <v>7.0710678118654814E-3</v>
      </c>
      <c r="E192" s="15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35</v>
      </c>
    </row>
    <row r="193" spans="1:65">
      <c r="A193" s="30"/>
      <c r="B193" s="3" t="s">
        <v>86</v>
      </c>
      <c r="C193" s="29"/>
      <c r="D193" s="13">
        <v>5.7255609812675969E-3</v>
      </c>
      <c r="E193" s="15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261</v>
      </c>
      <c r="C194" s="29"/>
      <c r="D194" s="13">
        <v>-2.2204460492503131E-16</v>
      </c>
      <c r="E194" s="15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262</v>
      </c>
      <c r="C195" s="47"/>
      <c r="D195" s="45" t="s">
        <v>263</v>
      </c>
      <c r="E195" s="15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585</v>
      </c>
      <c r="BM197" s="28" t="s">
        <v>285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307</v>
      </c>
      <c r="E198" s="15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226</v>
      </c>
      <c r="C199" s="9" t="s">
        <v>226</v>
      </c>
      <c r="D199" s="10" t="s">
        <v>112</v>
      </c>
      <c r="E199" s="15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315</v>
      </c>
      <c r="E200" s="15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6">
        <v>19.8</v>
      </c>
      <c r="E202" s="227"/>
      <c r="F202" s="228"/>
      <c r="G202" s="228"/>
      <c r="H202" s="228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  <c r="AH202" s="228"/>
      <c r="AI202" s="228"/>
      <c r="AJ202" s="228"/>
      <c r="AK202" s="228"/>
      <c r="AL202" s="228"/>
      <c r="AM202" s="228"/>
      <c r="AN202" s="228"/>
      <c r="AO202" s="228"/>
      <c r="AP202" s="228"/>
      <c r="AQ202" s="228"/>
      <c r="AR202" s="228"/>
      <c r="AS202" s="228"/>
      <c r="AT202" s="228"/>
      <c r="AU202" s="228"/>
      <c r="AV202" s="228"/>
      <c r="AW202" s="228"/>
      <c r="AX202" s="228"/>
      <c r="AY202" s="228"/>
      <c r="AZ202" s="228"/>
      <c r="BA202" s="228"/>
      <c r="BB202" s="228"/>
      <c r="BC202" s="228"/>
      <c r="BD202" s="228"/>
      <c r="BE202" s="228"/>
      <c r="BF202" s="228"/>
      <c r="BG202" s="228"/>
      <c r="BH202" s="228"/>
      <c r="BI202" s="228"/>
      <c r="BJ202" s="228"/>
      <c r="BK202" s="228"/>
      <c r="BL202" s="228"/>
      <c r="BM202" s="229">
        <v>1</v>
      </c>
    </row>
    <row r="203" spans="1:65">
      <c r="A203" s="30"/>
      <c r="B203" s="19">
        <v>1</v>
      </c>
      <c r="C203" s="9">
        <v>2</v>
      </c>
      <c r="D203" s="230">
        <v>20.3</v>
      </c>
      <c r="E203" s="227"/>
      <c r="F203" s="228"/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  <c r="AI203" s="228"/>
      <c r="AJ203" s="228"/>
      <c r="AK203" s="228"/>
      <c r="AL203" s="228"/>
      <c r="AM203" s="228"/>
      <c r="AN203" s="228"/>
      <c r="AO203" s="228"/>
      <c r="AP203" s="228"/>
      <c r="AQ203" s="228"/>
      <c r="AR203" s="228"/>
      <c r="AS203" s="228"/>
      <c r="AT203" s="228"/>
      <c r="AU203" s="228"/>
      <c r="AV203" s="228"/>
      <c r="AW203" s="228"/>
      <c r="AX203" s="228"/>
      <c r="AY203" s="228"/>
      <c r="AZ203" s="228"/>
      <c r="BA203" s="228"/>
      <c r="BB203" s="228"/>
      <c r="BC203" s="228"/>
      <c r="BD203" s="228"/>
      <c r="BE203" s="228"/>
      <c r="BF203" s="228"/>
      <c r="BG203" s="228"/>
      <c r="BH203" s="228"/>
      <c r="BI203" s="228"/>
      <c r="BJ203" s="228"/>
      <c r="BK203" s="228"/>
      <c r="BL203" s="228"/>
      <c r="BM203" s="229">
        <v>30</v>
      </c>
    </row>
    <row r="204" spans="1:65">
      <c r="A204" s="30"/>
      <c r="B204" s="20" t="s">
        <v>258</v>
      </c>
      <c r="C204" s="12"/>
      <c r="D204" s="232">
        <v>20.05</v>
      </c>
      <c r="E204" s="227"/>
      <c r="F204" s="228"/>
      <c r="G204" s="228"/>
      <c r="H204" s="228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  <c r="AH204" s="228"/>
      <c r="AI204" s="228"/>
      <c r="AJ204" s="228"/>
      <c r="AK204" s="228"/>
      <c r="AL204" s="228"/>
      <c r="AM204" s="228"/>
      <c r="AN204" s="228"/>
      <c r="AO204" s="228"/>
      <c r="AP204" s="228"/>
      <c r="AQ204" s="228"/>
      <c r="AR204" s="228"/>
      <c r="AS204" s="228"/>
      <c r="AT204" s="228"/>
      <c r="AU204" s="228"/>
      <c r="AV204" s="228"/>
      <c r="AW204" s="228"/>
      <c r="AX204" s="228"/>
      <c r="AY204" s="228"/>
      <c r="AZ204" s="228"/>
      <c r="BA204" s="228"/>
      <c r="BB204" s="228"/>
      <c r="BC204" s="228"/>
      <c r="BD204" s="228"/>
      <c r="BE204" s="228"/>
      <c r="BF204" s="228"/>
      <c r="BG204" s="228"/>
      <c r="BH204" s="228"/>
      <c r="BI204" s="228"/>
      <c r="BJ204" s="228"/>
      <c r="BK204" s="228"/>
      <c r="BL204" s="228"/>
      <c r="BM204" s="229">
        <v>16</v>
      </c>
    </row>
    <row r="205" spans="1:65">
      <c r="A205" s="30"/>
      <c r="B205" s="3" t="s">
        <v>259</v>
      </c>
      <c r="C205" s="29"/>
      <c r="D205" s="230">
        <v>20.05</v>
      </c>
      <c r="E205" s="227"/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  <c r="AH205" s="228"/>
      <c r="AI205" s="228"/>
      <c r="AJ205" s="228"/>
      <c r="AK205" s="228"/>
      <c r="AL205" s="228"/>
      <c r="AM205" s="228"/>
      <c r="AN205" s="228"/>
      <c r="AO205" s="228"/>
      <c r="AP205" s="228"/>
      <c r="AQ205" s="228"/>
      <c r="AR205" s="228"/>
      <c r="AS205" s="228"/>
      <c r="AT205" s="228"/>
      <c r="AU205" s="228"/>
      <c r="AV205" s="228"/>
      <c r="AW205" s="228"/>
      <c r="AX205" s="228"/>
      <c r="AY205" s="228"/>
      <c r="AZ205" s="228"/>
      <c r="BA205" s="228"/>
      <c r="BB205" s="228"/>
      <c r="BC205" s="228"/>
      <c r="BD205" s="228"/>
      <c r="BE205" s="228"/>
      <c r="BF205" s="228"/>
      <c r="BG205" s="228"/>
      <c r="BH205" s="228"/>
      <c r="BI205" s="228"/>
      <c r="BJ205" s="228"/>
      <c r="BK205" s="228"/>
      <c r="BL205" s="228"/>
      <c r="BM205" s="229">
        <v>20.05</v>
      </c>
    </row>
    <row r="206" spans="1:65">
      <c r="A206" s="30"/>
      <c r="B206" s="3" t="s">
        <v>260</v>
      </c>
      <c r="C206" s="29"/>
      <c r="D206" s="230">
        <v>0.35355339059327379</v>
      </c>
      <c r="E206" s="227"/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  <c r="AK206" s="228"/>
      <c r="AL206" s="228"/>
      <c r="AM206" s="228"/>
      <c r="AN206" s="228"/>
      <c r="AO206" s="228"/>
      <c r="AP206" s="228"/>
      <c r="AQ206" s="228"/>
      <c r="AR206" s="228"/>
      <c r="AS206" s="228"/>
      <c r="AT206" s="228"/>
      <c r="AU206" s="228"/>
      <c r="AV206" s="228"/>
      <c r="AW206" s="228"/>
      <c r="AX206" s="228"/>
      <c r="AY206" s="228"/>
      <c r="AZ206" s="228"/>
      <c r="BA206" s="228"/>
      <c r="BB206" s="228"/>
      <c r="BC206" s="228"/>
      <c r="BD206" s="228"/>
      <c r="BE206" s="228"/>
      <c r="BF206" s="228"/>
      <c r="BG206" s="228"/>
      <c r="BH206" s="228"/>
      <c r="BI206" s="228"/>
      <c r="BJ206" s="228"/>
      <c r="BK206" s="228"/>
      <c r="BL206" s="228"/>
      <c r="BM206" s="229">
        <v>36</v>
      </c>
    </row>
    <row r="207" spans="1:65">
      <c r="A207" s="30"/>
      <c r="B207" s="3" t="s">
        <v>86</v>
      </c>
      <c r="C207" s="29"/>
      <c r="D207" s="13">
        <v>1.7633585565749316E-2</v>
      </c>
      <c r="E207" s="15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261</v>
      </c>
      <c r="C208" s="29"/>
      <c r="D208" s="13">
        <v>0</v>
      </c>
      <c r="E208" s="15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262</v>
      </c>
      <c r="C209" s="47"/>
      <c r="D209" s="45" t="s">
        <v>263</v>
      </c>
      <c r="E209" s="15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586</v>
      </c>
      <c r="BM211" s="28" t="s">
        <v>285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307</v>
      </c>
      <c r="E212" s="15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226</v>
      </c>
      <c r="C213" s="9" t="s">
        <v>226</v>
      </c>
      <c r="D213" s="10" t="s">
        <v>112</v>
      </c>
      <c r="E213" s="15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315</v>
      </c>
      <c r="E214" s="15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5.08</v>
      </c>
      <c r="E216" s="15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5.01</v>
      </c>
      <c r="E217" s="15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31</v>
      </c>
    </row>
    <row r="218" spans="1:65">
      <c r="A218" s="30"/>
      <c r="B218" s="20" t="s">
        <v>258</v>
      </c>
      <c r="C218" s="12"/>
      <c r="D218" s="23">
        <v>5.0449999999999999</v>
      </c>
      <c r="E218" s="15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259</v>
      </c>
      <c r="C219" s="29"/>
      <c r="D219" s="11">
        <v>5.0449999999999999</v>
      </c>
      <c r="E219" s="15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5.0449999999999999</v>
      </c>
    </row>
    <row r="220" spans="1:65">
      <c r="A220" s="30"/>
      <c r="B220" s="3" t="s">
        <v>260</v>
      </c>
      <c r="C220" s="29"/>
      <c r="D220" s="24">
        <v>4.9497474683058526E-2</v>
      </c>
      <c r="E220" s="15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37</v>
      </c>
    </row>
    <row r="221" spans="1:65">
      <c r="A221" s="30"/>
      <c r="B221" s="3" t="s">
        <v>86</v>
      </c>
      <c r="C221" s="29"/>
      <c r="D221" s="13">
        <v>9.8111941889115015E-3</v>
      </c>
      <c r="E221" s="15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261</v>
      </c>
      <c r="C222" s="29"/>
      <c r="D222" s="13">
        <v>0</v>
      </c>
      <c r="E222" s="15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262</v>
      </c>
      <c r="C223" s="47"/>
      <c r="D223" s="45" t="s">
        <v>263</v>
      </c>
      <c r="E223" s="15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587</v>
      </c>
      <c r="BM225" s="28" t="s">
        <v>285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307</v>
      </c>
      <c r="E226" s="15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226</v>
      </c>
      <c r="C227" s="9" t="s">
        <v>226</v>
      </c>
      <c r="D227" s="10" t="s">
        <v>112</v>
      </c>
      <c r="E227" s="15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315</v>
      </c>
      <c r="E228" s="15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2.35</v>
      </c>
      <c r="E230" s="15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2.35</v>
      </c>
      <c r="E231" s="15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5</v>
      </c>
    </row>
    <row r="232" spans="1:65">
      <c r="A232" s="30"/>
      <c r="B232" s="20" t="s">
        <v>258</v>
      </c>
      <c r="C232" s="12"/>
      <c r="D232" s="23">
        <v>2.35</v>
      </c>
      <c r="E232" s="15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259</v>
      </c>
      <c r="C233" s="29"/>
      <c r="D233" s="11">
        <v>2.35</v>
      </c>
      <c r="E233" s="15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2.35</v>
      </c>
    </row>
    <row r="234" spans="1:65">
      <c r="A234" s="30"/>
      <c r="B234" s="3" t="s">
        <v>260</v>
      </c>
      <c r="C234" s="29"/>
      <c r="D234" s="24">
        <v>0</v>
      </c>
      <c r="E234" s="15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38</v>
      </c>
    </row>
    <row r="235" spans="1:65">
      <c r="A235" s="30"/>
      <c r="B235" s="3" t="s">
        <v>86</v>
      </c>
      <c r="C235" s="29"/>
      <c r="D235" s="13">
        <v>0</v>
      </c>
      <c r="E235" s="15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0</v>
      </c>
      <c r="E236" s="15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 t="s">
        <v>263</v>
      </c>
      <c r="E237" s="15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588</v>
      </c>
      <c r="BM239" s="28" t="s">
        <v>285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307</v>
      </c>
      <c r="E240" s="15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226</v>
      </c>
      <c r="C241" s="9" t="s">
        <v>226</v>
      </c>
      <c r="D241" s="10" t="s">
        <v>112</v>
      </c>
      <c r="E241" s="15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315</v>
      </c>
      <c r="E242" s="15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6.42</v>
      </c>
      <c r="E244" s="15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6.17</v>
      </c>
      <c r="E245" s="15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20" t="s">
        <v>258</v>
      </c>
      <c r="C246" s="12"/>
      <c r="D246" s="23">
        <v>6.2949999999999999</v>
      </c>
      <c r="E246" s="15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259</v>
      </c>
      <c r="C247" s="29"/>
      <c r="D247" s="11">
        <v>6.2949999999999999</v>
      </c>
      <c r="E247" s="15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6.2949999999999999</v>
      </c>
    </row>
    <row r="248" spans="1:65">
      <c r="A248" s="30"/>
      <c r="B248" s="3" t="s">
        <v>260</v>
      </c>
      <c r="C248" s="29"/>
      <c r="D248" s="24">
        <v>0.17677669529663689</v>
      </c>
      <c r="E248" s="15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22</v>
      </c>
    </row>
    <row r="249" spans="1:65">
      <c r="A249" s="30"/>
      <c r="B249" s="3" t="s">
        <v>86</v>
      </c>
      <c r="C249" s="29"/>
      <c r="D249" s="13">
        <v>2.8082080269521349E-2</v>
      </c>
      <c r="E249" s="15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261</v>
      </c>
      <c r="C250" s="29"/>
      <c r="D250" s="13">
        <v>0</v>
      </c>
      <c r="E250" s="15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262</v>
      </c>
      <c r="C251" s="47"/>
      <c r="D251" s="45" t="s">
        <v>263</v>
      </c>
      <c r="E251" s="15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589</v>
      </c>
      <c r="BM253" s="28" t="s">
        <v>285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307</v>
      </c>
      <c r="E254" s="15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226</v>
      </c>
      <c r="C255" s="9" t="s">
        <v>226</v>
      </c>
      <c r="D255" s="10" t="s">
        <v>112</v>
      </c>
      <c r="E255" s="15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315</v>
      </c>
      <c r="E256" s="15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0.54</v>
      </c>
      <c r="E258" s="15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0.55000000000000004</v>
      </c>
      <c r="E259" s="15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17</v>
      </c>
    </row>
    <row r="260" spans="1:65">
      <c r="A260" s="30"/>
      <c r="B260" s="20" t="s">
        <v>258</v>
      </c>
      <c r="C260" s="12"/>
      <c r="D260" s="23">
        <v>0.54500000000000004</v>
      </c>
      <c r="E260" s="15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259</v>
      </c>
      <c r="C261" s="29"/>
      <c r="D261" s="11">
        <v>0.54500000000000004</v>
      </c>
      <c r="E261" s="15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0.54500000000000004</v>
      </c>
    </row>
    <row r="262" spans="1:65">
      <c r="A262" s="30"/>
      <c r="B262" s="3" t="s">
        <v>260</v>
      </c>
      <c r="C262" s="29"/>
      <c r="D262" s="24">
        <v>7.0710678118654814E-3</v>
      </c>
      <c r="E262" s="15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23</v>
      </c>
    </row>
    <row r="263" spans="1:65">
      <c r="A263" s="30"/>
      <c r="B263" s="3" t="s">
        <v>86</v>
      </c>
      <c r="C263" s="29"/>
      <c r="D263" s="13">
        <v>1.2974436352046754E-2</v>
      </c>
      <c r="E263" s="15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261</v>
      </c>
      <c r="C264" s="29"/>
      <c r="D264" s="13">
        <v>0</v>
      </c>
      <c r="E264" s="15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262</v>
      </c>
      <c r="C265" s="47"/>
      <c r="D265" s="45" t="s">
        <v>263</v>
      </c>
      <c r="E265" s="15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590</v>
      </c>
      <c r="BM267" s="28" t="s">
        <v>285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307</v>
      </c>
      <c r="E268" s="15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226</v>
      </c>
      <c r="C269" s="9" t="s">
        <v>226</v>
      </c>
      <c r="D269" s="10" t="s">
        <v>112</v>
      </c>
      <c r="E269" s="15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315</v>
      </c>
      <c r="E270" s="15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2</v>
      </c>
    </row>
    <row r="271" spans="1:65">
      <c r="A271" s="30"/>
      <c r="B271" s="19"/>
      <c r="C271" s="9"/>
      <c r="D271" s="26"/>
      <c r="E271" s="15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2</v>
      </c>
    </row>
    <row r="272" spans="1:65">
      <c r="A272" s="30"/>
      <c r="B272" s="18">
        <v>1</v>
      </c>
      <c r="C272" s="14">
        <v>1</v>
      </c>
      <c r="D272" s="22">
        <v>2.0499999999999998</v>
      </c>
      <c r="E272" s="15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>
        <v>1</v>
      </c>
      <c r="C273" s="9">
        <v>2</v>
      </c>
      <c r="D273" s="11">
        <v>2.0499999999999998</v>
      </c>
      <c r="E273" s="15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18</v>
      </c>
    </row>
    <row r="274" spans="1:65">
      <c r="A274" s="30"/>
      <c r="B274" s="20" t="s">
        <v>258</v>
      </c>
      <c r="C274" s="12"/>
      <c r="D274" s="23">
        <v>2.0499999999999998</v>
      </c>
      <c r="E274" s="15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16</v>
      </c>
    </row>
    <row r="275" spans="1:65">
      <c r="A275" s="30"/>
      <c r="B275" s="3" t="s">
        <v>259</v>
      </c>
      <c r="C275" s="29"/>
      <c r="D275" s="11">
        <v>2.0499999999999998</v>
      </c>
      <c r="E275" s="15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2.0499999999999998</v>
      </c>
    </row>
    <row r="276" spans="1:65">
      <c r="A276" s="30"/>
      <c r="B276" s="3" t="s">
        <v>260</v>
      </c>
      <c r="C276" s="29"/>
      <c r="D276" s="24">
        <v>0</v>
      </c>
      <c r="E276" s="15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24</v>
      </c>
    </row>
    <row r="277" spans="1:65">
      <c r="A277" s="30"/>
      <c r="B277" s="3" t="s">
        <v>86</v>
      </c>
      <c r="C277" s="29"/>
      <c r="D277" s="13">
        <v>0</v>
      </c>
      <c r="E277" s="15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261</v>
      </c>
      <c r="C278" s="29"/>
      <c r="D278" s="13">
        <v>0</v>
      </c>
      <c r="E278" s="15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262</v>
      </c>
      <c r="C279" s="47"/>
      <c r="D279" s="45" t="s">
        <v>263</v>
      </c>
      <c r="E279" s="15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591</v>
      </c>
      <c r="BM281" s="28" t="s">
        <v>285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307</v>
      </c>
      <c r="E282" s="15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226</v>
      </c>
      <c r="C283" s="9" t="s">
        <v>226</v>
      </c>
      <c r="D283" s="10" t="s">
        <v>112</v>
      </c>
      <c r="E283" s="15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315</v>
      </c>
      <c r="E284" s="15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6">
        <v>39.9</v>
      </c>
      <c r="E286" s="227"/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8"/>
      <c r="AA286" s="228"/>
      <c r="AB286" s="228"/>
      <c r="AC286" s="228"/>
      <c r="AD286" s="228"/>
      <c r="AE286" s="228"/>
      <c r="AF286" s="228"/>
      <c r="AG286" s="228"/>
      <c r="AH286" s="228"/>
      <c r="AI286" s="228"/>
      <c r="AJ286" s="228"/>
      <c r="AK286" s="228"/>
      <c r="AL286" s="228"/>
      <c r="AM286" s="228"/>
      <c r="AN286" s="228"/>
      <c r="AO286" s="228"/>
      <c r="AP286" s="228"/>
      <c r="AQ286" s="228"/>
      <c r="AR286" s="228"/>
      <c r="AS286" s="228"/>
      <c r="AT286" s="228"/>
      <c r="AU286" s="228"/>
      <c r="AV286" s="228"/>
      <c r="AW286" s="228"/>
      <c r="AX286" s="228"/>
      <c r="AY286" s="228"/>
      <c r="AZ286" s="228"/>
      <c r="BA286" s="228"/>
      <c r="BB286" s="228"/>
      <c r="BC286" s="228"/>
      <c r="BD286" s="228"/>
      <c r="BE286" s="228"/>
      <c r="BF286" s="228"/>
      <c r="BG286" s="228"/>
      <c r="BH286" s="228"/>
      <c r="BI286" s="228"/>
      <c r="BJ286" s="228"/>
      <c r="BK286" s="228"/>
      <c r="BL286" s="228"/>
      <c r="BM286" s="229">
        <v>1</v>
      </c>
    </row>
    <row r="287" spans="1:65">
      <c r="A287" s="30"/>
      <c r="B287" s="19">
        <v>1</v>
      </c>
      <c r="C287" s="9">
        <v>2</v>
      </c>
      <c r="D287" s="230">
        <v>39.700000000000003</v>
      </c>
      <c r="E287" s="227"/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8"/>
      <c r="AA287" s="228"/>
      <c r="AB287" s="228"/>
      <c r="AC287" s="228"/>
      <c r="AD287" s="228"/>
      <c r="AE287" s="228"/>
      <c r="AF287" s="228"/>
      <c r="AG287" s="228"/>
      <c r="AH287" s="228"/>
      <c r="AI287" s="228"/>
      <c r="AJ287" s="228"/>
      <c r="AK287" s="228"/>
      <c r="AL287" s="228"/>
      <c r="AM287" s="228"/>
      <c r="AN287" s="228"/>
      <c r="AO287" s="228"/>
      <c r="AP287" s="228"/>
      <c r="AQ287" s="228"/>
      <c r="AR287" s="228"/>
      <c r="AS287" s="228"/>
      <c r="AT287" s="228"/>
      <c r="AU287" s="228"/>
      <c r="AV287" s="228"/>
      <c r="AW287" s="228"/>
      <c r="AX287" s="228"/>
      <c r="AY287" s="228"/>
      <c r="AZ287" s="228"/>
      <c r="BA287" s="228"/>
      <c r="BB287" s="228"/>
      <c r="BC287" s="228"/>
      <c r="BD287" s="228"/>
      <c r="BE287" s="228"/>
      <c r="BF287" s="228"/>
      <c r="BG287" s="228"/>
      <c r="BH287" s="228"/>
      <c r="BI287" s="228"/>
      <c r="BJ287" s="228"/>
      <c r="BK287" s="228"/>
      <c r="BL287" s="228"/>
      <c r="BM287" s="229">
        <v>19</v>
      </c>
    </row>
    <row r="288" spans="1:65">
      <c r="A288" s="30"/>
      <c r="B288" s="20" t="s">
        <v>258</v>
      </c>
      <c r="C288" s="12"/>
      <c r="D288" s="232">
        <v>39.799999999999997</v>
      </c>
      <c r="E288" s="227"/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8"/>
      <c r="AA288" s="228"/>
      <c r="AB288" s="228"/>
      <c r="AC288" s="228"/>
      <c r="AD288" s="228"/>
      <c r="AE288" s="228"/>
      <c r="AF288" s="228"/>
      <c r="AG288" s="228"/>
      <c r="AH288" s="228"/>
      <c r="AI288" s="228"/>
      <c r="AJ288" s="228"/>
      <c r="AK288" s="228"/>
      <c r="AL288" s="228"/>
      <c r="AM288" s="228"/>
      <c r="AN288" s="228"/>
      <c r="AO288" s="228"/>
      <c r="AP288" s="228"/>
      <c r="AQ288" s="228"/>
      <c r="AR288" s="228"/>
      <c r="AS288" s="228"/>
      <c r="AT288" s="228"/>
      <c r="AU288" s="228"/>
      <c r="AV288" s="228"/>
      <c r="AW288" s="228"/>
      <c r="AX288" s="228"/>
      <c r="AY288" s="228"/>
      <c r="AZ288" s="228"/>
      <c r="BA288" s="228"/>
      <c r="BB288" s="228"/>
      <c r="BC288" s="228"/>
      <c r="BD288" s="228"/>
      <c r="BE288" s="228"/>
      <c r="BF288" s="228"/>
      <c r="BG288" s="228"/>
      <c r="BH288" s="228"/>
      <c r="BI288" s="228"/>
      <c r="BJ288" s="228"/>
      <c r="BK288" s="228"/>
      <c r="BL288" s="228"/>
      <c r="BM288" s="229">
        <v>16</v>
      </c>
    </row>
    <row r="289" spans="1:65">
      <c r="A289" s="30"/>
      <c r="B289" s="3" t="s">
        <v>259</v>
      </c>
      <c r="C289" s="29"/>
      <c r="D289" s="230">
        <v>39.799999999999997</v>
      </c>
      <c r="E289" s="227"/>
      <c r="F289" s="228"/>
      <c r="G289" s="228"/>
      <c r="H289" s="228"/>
      <c r="I289" s="228"/>
      <c r="J289" s="228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8"/>
      <c r="AA289" s="228"/>
      <c r="AB289" s="228"/>
      <c r="AC289" s="228"/>
      <c r="AD289" s="228"/>
      <c r="AE289" s="228"/>
      <c r="AF289" s="228"/>
      <c r="AG289" s="228"/>
      <c r="AH289" s="228"/>
      <c r="AI289" s="228"/>
      <c r="AJ289" s="228"/>
      <c r="AK289" s="228"/>
      <c r="AL289" s="228"/>
      <c r="AM289" s="228"/>
      <c r="AN289" s="228"/>
      <c r="AO289" s="228"/>
      <c r="AP289" s="228"/>
      <c r="AQ289" s="228"/>
      <c r="AR289" s="228"/>
      <c r="AS289" s="228"/>
      <c r="AT289" s="228"/>
      <c r="AU289" s="228"/>
      <c r="AV289" s="228"/>
      <c r="AW289" s="228"/>
      <c r="AX289" s="228"/>
      <c r="AY289" s="228"/>
      <c r="AZ289" s="228"/>
      <c r="BA289" s="228"/>
      <c r="BB289" s="228"/>
      <c r="BC289" s="228"/>
      <c r="BD289" s="228"/>
      <c r="BE289" s="228"/>
      <c r="BF289" s="228"/>
      <c r="BG289" s="228"/>
      <c r="BH289" s="228"/>
      <c r="BI289" s="228"/>
      <c r="BJ289" s="228"/>
      <c r="BK289" s="228"/>
      <c r="BL289" s="228"/>
      <c r="BM289" s="229">
        <v>39.799999999999997</v>
      </c>
    </row>
    <row r="290" spans="1:65">
      <c r="A290" s="30"/>
      <c r="B290" s="3" t="s">
        <v>260</v>
      </c>
      <c r="C290" s="29"/>
      <c r="D290" s="230">
        <v>0.14142135623730651</v>
      </c>
      <c r="E290" s="227"/>
      <c r="F290" s="228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8"/>
      <c r="AA290" s="228"/>
      <c r="AB290" s="228"/>
      <c r="AC290" s="228"/>
      <c r="AD290" s="228"/>
      <c r="AE290" s="228"/>
      <c r="AF290" s="228"/>
      <c r="AG290" s="228"/>
      <c r="AH290" s="228"/>
      <c r="AI290" s="228"/>
      <c r="AJ290" s="228"/>
      <c r="AK290" s="228"/>
      <c r="AL290" s="228"/>
      <c r="AM290" s="228"/>
      <c r="AN290" s="228"/>
      <c r="AO290" s="228"/>
      <c r="AP290" s="228"/>
      <c r="AQ290" s="228"/>
      <c r="AR290" s="228"/>
      <c r="AS290" s="228"/>
      <c r="AT290" s="228"/>
      <c r="AU290" s="228"/>
      <c r="AV290" s="228"/>
      <c r="AW290" s="228"/>
      <c r="AX290" s="228"/>
      <c r="AY290" s="228"/>
      <c r="AZ290" s="228"/>
      <c r="BA290" s="228"/>
      <c r="BB290" s="228"/>
      <c r="BC290" s="228"/>
      <c r="BD290" s="228"/>
      <c r="BE290" s="228"/>
      <c r="BF290" s="228"/>
      <c r="BG290" s="228"/>
      <c r="BH290" s="228"/>
      <c r="BI290" s="228"/>
      <c r="BJ290" s="228"/>
      <c r="BK290" s="228"/>
      <c r="BL290" s="228"/>
      <c r="BM290" s="229">
        <v>25</v>
      </c>
    </row>
    <row r="291" spans="1:65">
      <c r="A291" s="30"/>
      <c r="B291" s="3" t="s">
        <v>86</v>
      </c>
      <c r="C291" s="29"/>
      <c r="D291" s="13">
        <v>3.5533004079725257E-3</v>
      </c>
      <c r="E291" s="15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261</v>
      </c>
      <c r="C292" s="29"/>
      <c r="D292" s="13">
        <v>0</v>
      </c>
      <c r="E292" s="15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262</v>
      </c>
      <c r="C293" s="47"/>
      <c r="D293" s="45" t="s">
        <v>263</v>
      </c>
      <c r="E293" s="15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592</v>
      </c>
      <c r="BM295" s="28" t="s">
        <v>285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307</v>
      </c>
      <c r="E296" s="15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226</v>
      </c>
      <c r="C297" s="9" t="s">
        <v>226</v>
      </c>
      <c r="D297" s="10" t="s">
        <v>112</v>
      </c>
      <c r="E297" s="15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315</v>
      </c>
      <c r="E298" s="15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0.13</v>
      </c>
      <c r="E300" s="15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0.13</v>
      </c>
      <c r="E301" s="15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20</v>
      </c>
    </row>
    <row r="302" spans="1:65">
      <c r="A302" s="30"/>
      <c r="B302" s="20" t="s">
        <v>258</v>
      </c>
      <c r="C302" s="12"/>
      <c r="D302" s="23">
        <v>0.13</v>
      </c>
      <c r="E302" s="15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259</v>
      </c>
      <c r="C303" s="29"/>
      <c r="D303" s="11">
        <v>0.13</v>
      </c>
      <c r="E303" s="15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0.13</v>
      </c>
    </row>
    <row r="304" spans="1:65">
      <c r="A304" s="30"/>
      <c r="B304" s="3" t="s">
        <v>260</v>
      </c>
      <c r="C304" s="29"/>
      <c r="D304" s="24">
        <v>0</v>
      </c>
      <c r="E304" s="15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26</v>
      </c>
    </row>
    <row r="305" spans="1:65">
      <c r="A305" s="30"/>
      <c r="B305" s="3" t="s">
        <v>86</v>
      </c>
      <c r="C305" s="29"/>
      <c r="D305" s="13">
        <v>0</v>
      </c>
      <c r="E305" s="15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0</v>
      </c>
      <c r="E306" s="15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 t="s">
        <v>263</v>
      </c>
      <c r="E307" s="15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593</v>
      </c>
      <c r="BM309" s="28" t="s">
        <v>285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307</v>
      </c>
      <c r="E310" s="15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226</v>
      </c>
      <c r="C311" s="9" t="s">
        <v>226</v>
      </c>
      <c r="D311" s="10" t="s">
        <v>112</v>
      </c>
      <c r="E311" s="15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315</v>
      </c>
      <c r="E312" s="15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34">
        <v>3.5400000000000001E-2</v>
      </c>
      <c r="E314" s="214"/>
      <c r="F314" s="215"/>
      <c r="G314" s="215"/>
      <c r="H314" s="215"/>
      <c r="I314" s="215"/>
      <c r="J314" s="215"/>
      <c r="K314" s="215"/>
      <c r="L314" s="215"/>
      <c r="M314" s="215"/>
      <c r="N314" s="215"/>
      <c r="O314" s="215"/>
      <c r="P314" s="215"/>
      <c r="Q314" s="215"/>
      <c r="R314" s="215"/>
      <c r="S314" s="215"/>
      <c r="T314" s="215"/>
      <c r="U314" s="215"/>
      <c r="V314" s="215"/>
      <c r="W314" s="215"/>
      <c r="X314" s="215"/>
      <c r="Y314" s="215"/>
      <c r="Z314" s="215"/>
      <c r="AA314" s="215"/>
      <c r="AB314" s="215"/>
      <c r="AC314" s="215"/>
      <c r="AD314" s="215"/>
      <c r="AE314" s="215"/>
      <c r="AF314" s="215"/>
      <c r="AG314" s="215"/>
      <c r="AH314" s="215"/>
      <c r="AI314" s="215"/>
      <c r="AJ314" s="215"/>
      <c r="AK314" s="215"/>
      <c r="AL314" s="215"/>
      <c r="AM314" s="215"/>
      <c r="AN314" s="215"/>
      <c r="AO314" s="215"/>
      <c r="AP314" s="215"/>
      <c r="AQ314" s="215"/>
      <c r="AR314" s="215"/>
      <c r="AS314" s="215"/>
      <c r="AT314" s="215"/>
      <c r="AU314" s="215"/>
      <c r="AV314" s="215"/>
      <c r="AW314" s="215"/>
      <c r="AX314" s="215"/>
      <c r="AY314" s="215"/>
      <c r="AZ314" s="215"/>
      <c r="BA314" s="215"/>
      <c r="BB314" s="215"/>
      <c r="BC314" s="215"/>
      <c r="BD314" s="215"/>
      <c r="BE314" s="215"/>
      <c r="BF314" s="215"/>
      <c r="BG314" s="215"/>
      <c r="BH314" s="215"/>
      <c r="BI314" s="215"/>
      <c r="BJ314" s="215"/>
      <c r="BK314" s="215"/>
      <c r="BL314" s="215"/>
      <c r="BM314" s="237">
        <v>1</v>
      </c>
    </row>
    <row r="315" spans="1:65">
      <c r="A315" s="30"/>
      <c r="B315" s="19">
        <v>1</v>
      </c>
      <c r="C315" s="9">
        <v>2</v>
      </c>
      <c r="D315" s="24">
        <v>3.5700000000000003E-2</v>
      </c>
      <c r="E315" s="214"/>
      <c r="F315" s="215"/>
      <c r="G315" s="215"/>
      <c r="H315" s="215"/>
      <c r="I315" s="215"/>
      <c r="J315" s="215"/>
      <c r="K315" s="215"/>
      <c r="L315" s="215"/>
      <c r="M315" s="215"/>
      <c r="N315" s="215"/>
      <c r="O315" s="215"/>
      <c r="P315" s="215"/>
      <c r="Q315" s="215"/>
      <c r="R315" s="215"/>
      <c r="S315" s="215"/>
      <c r="T315" s="215"/>
      <c r="U315" s="215"/>
      <c r="V315" s="215"/>
      <c r="W315" s="215"/>
      <c r="X315" s="215"/>
      <c r="Y315" s="215"/>
      <c r="Z315" s="215"/>
      <c r="AA315" s="215"/>
      <c r="AB315" s="215"/>
      <c r="AC315" s="215"/>
      <c r="AD315" s="215"/>
      <c r="AE315" s="215"/>
      <c r="AF315" s="215"/>
      <c r="AG315" s="215"/>
      <c r="AH315" s="215"/>
      <c r="AI315" s="215"/>
      <c r="AJ315" s="215"/>
      <c r="AK315" s="215"/>
      <c r="AL315" s="215"/>
      <c r="AM315" s="215"/>
      <c r="AN315" s="215"/>
      <c r="AO315" s="215"/>
      <c r="AP315" s="215"/>
      <c r="AQ315" s="215"/>
      <c r="AR315" s="215"/>
      <c r="AS315" s="215"/>
      <c r="AT315" s="215"/>
      <c r="AU315" s="215"/>
      <c r="AV315" s="215"/>
      <c r="AW315" s="215"/>
      <c r="AX315" s="215"/>
      <c r="AY315" s="215"/>
      <c r="AZ315" s="215"/>
      <c r="BA315" s="215"/>
      <c r="BB315" s="215"/>
      <c r="BC315" s="215"/>
      <c r="BD315" s="215"/>
      <c r="BE315" s="215"/>
      <c r="BF315" s="215"/>
      <c r="BG315" s="215"/>
      <c r="BH315" s="215"/>
      <c r="BI315" s="215"/>
      <c r="BJ315" s="215"/>
      <c r="BK315" s="215"/>
      <c r="BL315" s="215"/>
      <c r="BM315" s="237">
        <v>21</v>
      </c>
    </row>
    <row r="316" spans="1:65">
      <c r="A316" s="30"/>
      <c r="B316" s="20" t="s">
        <v>258</v>
      </c>
      <c r="C316" s="12"/>
      <c r="D316" s="240">
        <v>3.5549999999999998E-2</v>
      </c>
      <c r="E316" s="214"/>
      <c r="F316" s="215"/>
      <c r="G316" s="215"/>
      <c r="H316" s="215"/>
      <c r="I316" s="215"/>
      <c r="J316" s="215"/>
      <c r="K316" s="215"/>
      <c r="L316" s="215"/>
      <c r="M316" s="215"/>
      <c r="N316" s="215"/>
      <c r="O316" s="215"/>
      <c r="P316" s="215"/>
      <c r="Q316" s="215"/>
      <c r="R316" s="215"/>
      <c r="S316" s="215"/>
      <c r="T316" s="215"/>
      <c r="U316" s="215"/>
      <c r="V316" s="215"/>
      <c r="W316" s="215"/>
      <c r="X316" s="215"/>
      <c r="Y316" s="215"/>
      <c r="Z316" s="215"/>
      <c r="AA316" s="215"/>
      <c r="AB316" s="215"/>
      <c r="AC316" s="215"/>
      <c r="AD316" s="215"/>
      <c r="AE316" s="215"/>
      <c r="AF316" s="215"/>
      <c r="AG316" s="215"/>
      <c r="AH316" s="215"/>
      <c r="AI316" s="215"/>
      <c r="AJ316" s="215"/>
      <c r="AK316" s="215"/>
      <c r="AL316" s="215"/>
      <c r="AM316" s="215"/>
      <c r="AN316" s="215"/>
      <c r="AO316" s="215"/>
      <c r="AP316" s="215"/>
      <c r="AQ316" s="215"/>
      <c r="AR316" s="215"/>
      <c r="AS316" s="215"/>
      <c r="AT316" s="215"/>
      <c r="AU316" s="215"/>
      <c r="AV316" s="215"/>
      <c r="AW316" s="215"/>
      <c r="AX316" s="215"/>
      <c r="AY316" s="215"/>
      <c r="AZ316" s="215"/>
      <c r="BA316" s="215"/>
      <c r="BB316" s="215"/>
      <c r="BC316" s="215"/>
      <c r="BD316" s="215"/>
      <c r="BE316" s="215"/>
      <c r="BF316" s="215"/>
      <c r="BG316" s="215"/>
      <c r="BH316" s="215"/>
      <c r="BI316" s="215"/>
      <c r="BJ316" s="215"/>
      <c r="BK316" s="215"/>
      <c r="BL316" s="215"/>
      <c r="BM316" s="237">
        <v>16</v>
      </c>
    </row>
    <row r="317" spans="1:65">
      <c r="A317" s="30"/>
      <c r="B317" s="3" t="s">
        <v>259</v>
      </c>
      <c r="C317" s="29"/>
      <c r="D317" s="24">
        <v>3.5549999999999998E-2</v>
      </c>
      <c r="E317" s="214"/>
      <c r="F317" s="215"/>
      <c r="G317" s="215"/>
      <c r="H317" s="215"/>
      <c r="I317" s="215"/>
      <c r="J317" s="215"/>
      <c r="K317" s="215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215"/>
      <c r="X317" s="215"/>
      <c r="Y317" s="215"/>
      <c r="Z317" s="215"/>
      <c r="AA317" s="215"/>
      <c r="AB317" s="215"/>
      <c r="AC317" s="215"/>
      <c r="AD317" s="215"/>
      <c r="AE317" s="215"/>
      <c r="AF317" s="215"/>
      <c r="AG317" s="215"/>
      <c r="AH317" s="215"/>
      <c r="AI317" s="215"/>
      <c r="AJ317" s="215"/>
      <c r="AK317" s="215"/>
      <c r="AL317" s="215"/>
      <c r="AM317" s="215"/>
      <c r="AN317" s="215"/>
      <c r="AO317" s="215"/>
      <c r="AP317" s="215"/>
      <c r="AQ317" s="215"/>
      <c r="AR317" s="215"/>
      <c r="AS317" s="215"/>
      <c r="AT317" s="215"/>
      <c r="AU317" s="215"/>
      <c r="AV317" s="215"/>
      <c r="AW317" s="215"/>
      <c r="AX317" s="215"/>
      <c r="AY317" s="215"/>
      <c r="AZ317" s="215"/>
      <c r="BA317" s="215"/>
      <c r="BB317" s="215"/>
      <c r="BC317" s="215"/>
      <c r="BD317" s="215"/>
      <c r="BE317" s="215"/>
      <c r="BF317" s="215"/>
      <c r="BG317" s="215"/>
      <c r="BH317" s="215"/>
      <c r="BI317" s="215"/>
      <c r="BJ317" s="215"/>
      <c r="BK317" s="215"/>
      <c r="BL317" s="215"/>
      <c r="BM317" s="237">
        <v>3.5549999999999998E-2</v>
      </c>
    </row>
    <row r="318" spans="1:65">
      <c r="A318" s="30"/>
      <c r="B318" s="3" t="s">
        <v>260</v>
      </c>
      <c r="C318" s="29"/>
      <c r="D318" s="24">
        <v>2.1213203435596541E-4</v>
      </c>
      <c r="E318" s="214"/>
      <c r="F318" s="215"/>
      <c r="G318" s="215"/>
      <c r="H318" s="215"/>
      <c r="I318" s="215"/>
      <c r="J318" s="215"/>
      <c r="K318" s="215"/>
      <c r="L318" s="215"/>
      <c r="M318" s="215"/>
      <c r="N318" s="215"/>
      <c r="O318" s="215"/>
      <c r="P318" s="215"/>
      <c r="Q318" s="215"/>
      <c r="R318" s="215"/>
      <c r="S318" s="215"/>
      <c r="T318" s="215"/>
      <c r="U318" s="215"/>
      <c r="V318" s="215"/>
      <c r="W318" s="215"/>
      <c r="X318" s="215"/>
      <c r="Y318" s="215"/>
      <c r="Z318" s="215"/>
      <c r="AA318" s="215"/>
      <c r="AB318" s="215"/>
      <c r="AC318" s="215"/>
      <c r="AD318" s="215"/>
      <c r="AE318" s="215"/>
      <c r="AF318" s="215"/>
      <c r="AG318" s="215"/>
      <c r="AH318" s="215"/>
      <c r="AI318" s="215"/>
      <c r="AJ318" s="215"/>
      <c r="AK318" s="215"/>
      <c r="AL318" s="215"/>
      <c r="AM318" s="215"/>
      <c r="AN318" s="215"/>
      <c r="AO318" s="215"/>
      <c r="AP318" s="215"/>
      <c r="AQ318" s="215"/>
      <c r="AR318" s="215"/>
      <c r="AS318" s="215"/>
      <c r="AT318" s="215"/>
      <c r="AU318" s="215"/>
      <c r="AV318" s="215"/>
      <c r="AW318" s="215"/>
      <c r="AX318" s="215"/>
      <c r="AY318" s="215"/>
      <c r="AZ318" s="215"/>
      <c r="BA318" s="215"/>
      <c r="BB318" s="215"/>
      <c r="BC318" s="215"/>
      <c r="BD318" s="215"/>
      <c r="BE318" s="215"/>
      <c r="BF318" s="215"/>
      <c r="BG318" s="215"/>
      <c r="BH318" s="215"/>
      <c r="BI318" s="215"/>
      <c r="BJ318" s="215"/>
      <c r="BK318" s="215"/>
      <c r="BL318" s="215"/>
      <c r="BM318" s="237">
        <v>27</v>
      </c>
    </row>
    <row r="319" spans="1:65">
      <c r="A319" s="30"/>
      <c r="B319" s="3" t="s">
        <v>86</v>
      </c>
      <c r="C319" s="29"/>
      <c r="D319" s="13">
        <v>5.9671458327979019E-3</v>
      </c>
      <c r="E319" s="15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261</v>
      </c>
      <c r="C320" s="29"/>
      <c r="D320" s="13">
        <v>0</v>
      </c>
      <c r="E320" s="15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262</v>
      </c>
      <c r="C321" s="47"/>
      <c r="D321" s="45" t="s">
        <v>263</v>
      </c>
      <c r="E321" s="15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594</v>
      </c>
      <c r="BM323" s="28" t="s">
        <v>285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307</v>
      </c>
      <c r="E324" s="15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226</v>
      </c>
      <c r="C325" s="9" t="s">
        <v>226</v>
      </c>
      <c r="D325" s="10" t="s">
        <v>112</v>
      </c>
      <c r="E325" s="15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315</v>
      </c>
      <c r="E326" s="15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5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26">
        <v>11.8</v>
      </c>
      <c r="E328" s="227"/>
      <c r="F328" s="228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8"/>
      <c r="AA328" s="228"/>
      <c r="AB328" s="228"/>
      <c r="AC328" s="228"/>
      <c r="AD328" s="228"/>
      <c r="AE328" s="228"/>
      <c r="AF328" s="228"/>
      <c r="AG328" s="228"/>
      <c r="AH328" s="228"/>
      <c r="AI328" s="228"/>
      <c r="AJ328" s="228"/>
      <c r="AK328" s="228"/>
      <c r="AL328" s="228"/>
      <c r="AM328" s="228"/>
      <c r="AN328" s="228"/>
      <c r="AO328" s="228"/>
      <c r="AP328" s="228"/>
      <c r="AQ328" s="228"/>
      <c r="AR328" s="228"/>
      <c r="AS328" s="228"/>
      <c r="AT328" s="228"/>
      <c r="AU328" s="228"/>
      <c r="AV328" s="228"/>
      <c r="AW328" s="228"/>
      <c r="AX328" s="228"/>
      <c r="AY328" s="228"/>
      <c r="AZ328" s="228"/>
      <c r="BA328" s="228"/>
      <c r="BB328" s="228"/>
      <c r="BC328" s="228"/>
      <c r="BD328" s="228"/>
      <c r="BE328" s="228"/>
      <c r="BF328" s="228"/>
      <c r="BG328" s="228"/>
      <c r="BH328" s="228"/>
      <c r="BI328" s="228"/>
      <c r="BJ328" s="228"/>
      <c r="BK328" s="228"/>
      <c r="BL328" s="228"/>
      <c r="BM328" s="229">
        <v>1</v>
      </c>
    </row>
    <row r="329" spans="1:65">
      <c r="A329" s="30"/>
      <c r="B329" s="19">
        <v>1</v>
      </c>
      <c r="C329" s="9">
        <v>2</v>
      </c>
      <c r="D329" s="230">
        <v>11.8</v>
      </c>
      <c r="E329" s="227"/>
      <c r="F329" s="228"/>
      <c r="G329" s="228"/>
      <c r="H329" s="228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8"/>
      <c r="AA329" s="228"/>
      <c r="AB329" s="228"/>
      <c r="AC329" s="228"/>
      <c r="AD329" s="228"/>
      <c r="AE329" s="228"/>
      <c r="AF329" s="228"/>
      <c r="AG329" s="228"/>
      <c r="AH329" s="228"/>
      <c r="AI329" s="228"/>
      <c r="AJ329" s="228"/>
      <c r="AK329" s="228"/>
      <c r="AL329" s="228"/>
      <c r="AM329" s="228"/>
      <c r="AN329" s="228"/>
      <c r="AO329" s="228"/>
      <c r="AP329" s="228"/>
      <c r="AQ329" s="228"/>
      <c r="AR329" s="228"/>
      <c r="AS329" s="228"/>
      <c r="AT329" s="228"/>
      <c r="AU329" s="228"/>
      <c r="AV329" s="228"/>
      <c r="AW329" s="228"/>
      <c r="AX329" s="228"/>
      <c r="AY329" s="228"/>
      <c r="AZ329" s="228"/>
      <c r="BA329" s="228"/>
      <c r="BB329" s="228"/>
      <c r="BC329" s="228"/>
      <c r="BD329" s="228"/>
      <c r="BE329" s="228"/>
      <c r="BF329" s="228"/>
      <c r="BG329" s="228"/>
      <c r="BH329" s="228"/>
      <c r="BI329" s="228"/>
      <c r="BJ329" s="228"/>
      <c r="BK329" s="228"/>
      <c r="BL329" s="228"/>
      <c r="BM329" s="229">
        <v>22</v>
      </c>
    </row>
    <row r="330" spans="1:65">
      <c r="A330" s="30"/>
      <c r="B330" s="20" t="s">
        <v>258</v>
      </c>
      <c r="C330" s="12"/>
      <c r="D330" s="232">
        <v>11.8</v>
      </c>
      <c r="E330" s="227"/>
      <c r="F330" s="228"/>
      <c r="G330" s="228"/>
      <c r="H330" s="228"/>
      <c r="I330" s="228"/>
      <c r="J330" s="228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8"/>
      <c r="AA330" s="228"/>
      <c r="AB330" s="228"/>
      <c r="AC330" s="228"/>
      <c r="AD330" s="228"/>
      <c r="AE330" s="228"/>
      <c r="AF330" s="228"/>
      <c r="AG330" s="228"/>
      <c r="AH330" s="228"/>
      <c r="AI330" s="228"/>
      <c r="AJ330" s="228"/>
      <c r="AK330" s="228"/>
      <c r="AL330" s="228"/>
      <c r="AM330" s="228"/>
      <c r="AN330" s="228"/>
      <c r="AO330" s="228"/>
      <c r="AP330" s="228"/>
      <c r="AQ330" s="228"/>
      <c r="AR330" s="228"/>
      <c r="AS330" s="228"/>
      <c r="AT330" s="228"/>
      <c r="AU330" s="228"/>
      <c r="AV330" s="228"/>
      <c r="AW330" s="228"/>
      <c r="AX330" s="228"/>
      <c r="AY330" s="228"/>
      <c r="AZ330" s="228"/>
      <c r="BA330" s="228"/>
      <c r="BB330" s="228"/>
      <c r="BC330" s="228"/>
      <c r="BD330" s="228"/>
      <c r="BE330" s="228"/>
      <c r="BF330" s="228"/>
      <c r="BG330" s="228"/>
      <c r="BH330" s="228"/>
      <c r="BI330" s="228"/>
      <c r="BJ330" s="228"/>
      <c r="BK330" s="228"/>
      <c r="BL330" s="228"/>
      <c r="BM330" s="229">
        <v>16</v>
      </c>
    </row>
    <row r="331" spans="1:65">
      <c r="A331" s="30"/>
      <c r="B331" s="3" t="s">
        <v>259</v>
      </c>
      <c r="C331" s="29"/>
      <c r="D331" s="230">
        <v>11.8</v>
      </c>
      <c r="E331" s="227"/>
      <c r="F331" s="228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8"/>
      <c r="AA331" s="228"/>
      <c r="AB331" s="228"/>
      <c r="AC331" s="228"/>
      <c r="AD331" s="228"/>
      <c r="AE331" s="228"/>
      <c r="AF331" s="228"/>
      <c r="AG331" s="228"/>
      <c r="AH331" s="228"/>
      <c r="AI331" s="228"/>
      <c r="AJ331" s="228"/>
      <c r="AK331" s="228"/>
      <c r="AL331" s="228"/>
      <c r="AM331" s="228"/>
      <c r="AN331" s="228"/>
      <c r="AO331" s="228"/>
      <c r="AP331" s="228"/>
      <c r="AQ331" s="228"/>
      <c r="AR331" s="228"/>
      <c r="AS331" s="228"/>
      <c r="AT331" s="228"/>
      <c r="AU331" s="228"/>
      <c r="AV331" s="228"/>
      <c r="AW331" s="228"/>
      <c r="AX331" s="228"/>
      <c r="AY331" s="228"/>
      <c r="AZ331" s="228"/>
      <c r="BA331" s="228"/>
      <c r="BB331" s="228"/>
      <c r="BC331" s="228"/>
      <c r="BD331" s="228"/>
      <c r="BE331" s="228"/>
      <c r="BF331" s="228"/>
      <c r="BG331" s="228"/>
      <c r="BH331" s="228"/>
      <c r="BI331" s="228"/>
      <c r="BJ331" s="228"/>
      <c r="BK331" s="228"/>
      <c r="BL331" s="228"/>
      <c r="BM331" s="229">
        <v>11.8</v>
      </c>
    </row>
    <row r="332" spans="1:65">
      <c r="A332" s="30"/>
      <c r="B332" s="3" t="s">
        <v>260</v>
      </c>
      <c r="C332" s="29"/>
      <c r="D332" s="230">
        <v>0</v>
      </c>
      <c r="E332" s="227"/>
      <c r="F332" s="228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8"/>
      <c r="AA332" s="228"/>
      <c r="AB332" s="228"/>
      <c r="AC332" s="228"/>
      <c r="AD332" s="228"/>
      <c r="AE332" s="228"/>
      <c r="AF332" s="228"/>
      <c r="AG332" s="228"/>
      <c r="AH332" s="228"/>
      <c r="AI332" s="228"/>
      <c r="AJ332" s="228"/>
      <c r="AK332" s="228"/>
      <c r="AL332" s="228"/>
      <c r="AM332" s="228"/>
      <c r="AN332" s="228"/>
      <c r="AO332" s="228"/>
      <c r="AP332" s="228"/>
      <c r="AQ332" s="228"/>
      <c r="AR332" s="228"/>
      <c r="AS332" s="228"/>
      <c r="AT332" s="228"/>
      <c r="AU332" s="228"/>
      <c r="AV332" s="228"/>
      <c r="AW332" s="228"/>
      <c r="AX332" s="228"/>
      <c r="AY332" s="228"/>
      <c r="AZ332" s="228"/>
      <c r="BA332" s="228"/>
      <c r="BB332" s="228"/>
      <c r="BC332" s="228"/>
      <c r="BD332" s="228"/>
      <c r="BE332" s="228"/>
      <c r="BF332" s="228"/>
      <c r="BG332" s="228"/>
      <c r="BH332" s="228"/>
      <c r="BI332" s="228"/>
      <c r="BJ332" s="228"/>
      <c r="BK332" s="228"/>
      <c r="BL332" s="228"/>
      <c r="BM332" s="229">
        <v>28</v>
      </c>
    </row>
    <row r="333" spans="1:65">
      <c r="A333" s="30"/>
      <c r="B333" s="3" t="s">
        <v>86</v>
      </c>
      <c r="C333" s="29"/>
      <c r="D333" s="13">
        <v>0</v>
      </c>
      <c r="E333" s="15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261</v>
      </c>
      <c r="C334" s="29"/>
      <c r="D334" s="13">
        <v>0</v>
      </c>
      <c r="E334" s="15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262</v>
      </c>
      <c r="C335" s="47"/>
      <c r="D335" s="45" t="s">
        <v>263</v>
      </c>
      <c r="E335" s="15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595</v>
      </c>
      <c r="BM337" s="28" t="s">
        <v>285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307</v>
      </c>
      <c r="E338" s="15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226</v>
      </c>
      <c r="C339" s="9" t="s">
        <v>226</v>
      </c>
      <c r="D339" s="10" t="s">
        <v>112</v>
      </c>
      <c r="E339" s="15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315</v>
      </c>
      <c r="E340" s="15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26">
        <v>15.1</v>
      </c>
      <c r="E342" s="227"/>
      <c r="F342" s="228"/>
      <c r="G342" s="228"/>
      <c r="H342" s="228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8"/>
      <c r="AA342" s="228"/>
      <c r="AB342" s="228"/>
      <c r="AC342" s="228"/>
      <c r="AD342" s="228"/>
      <c r="AE342" s="228"/>
      <c r="AF342" s="228"/>
      <c r="AG342" s="228"/>
      <c r="AH342" s="228"/>
      <c r="AI342" s="228"/>
      <c r="AJ342" s="228"/>
      <c r="AK342" s="228"/>
      <c r="AL342" s="228"/>
      <c r="AM342" s="228"/>
      <c r="AN342" s="228"/>
      <c r="AO342" s="228"/>
      <c r="AP342" s="228"/>
      <c r="AQ342" s="228"/>
      <c r="AR342" s="228"/>
      <c r="AS342" s="228"/>
      <c r="AT342" s="228"/>
      <c r="AU342" s="228"/>
      <c r="AV342" s="228"/>
      <c r="AW342" s="228"/>
      <c r="AX342" s="228"/>
      <c r="AY342" s="228"/>
      <c r="AZ342" s="228"/>
      <c r="BA342" s="228"/>
      <c r="BB342" s="228"/>
      <c r="BC342" s="228"/>
      <c r="BD342" s="228"/>
      <c r="BE342" s="228"/>
      <c r="BF342" s="228"/>
      <c r="BG342" s="228"/>
      <c r="BH342" s="228"/>
      <c r="BI342" s="228"/>
      <c r="BJ342" s="228"/>
      <c r="BK342" s="228"/>
      <c r="BL342" s="228"/>
      <c r="BM342" s="229">
        <v>1</v>
      </c>
    </row>
    <row r="343" spans="1:65">
      <c r="A343" s="30"/>
      <c r="B343" s="19">
        <v>1</v>
      </c>
      <c r="C343" s="9">
        <v>2</v>
      </c>
      <c r="D343" s="230">
        <v>15</v>
      </c>
      <c r="E343" s="227"/>
      <c r="F343" s="228"/>
      <c r="G343" s="228"/>
      <c r="H343" s="228"/>
      <c r="I343" s="228"/>
      <c r="J343" s="228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  <c r="Z343" s="228"/>
      <c r="AA343" s="228"/>
      <c r="AB343" s="228"/>
      <c r="AC343" s="228"/>
      <c r="AD343" s="228"/>
      <c r="AE343" s="228"/>
      <c r="AF343" s="228"/>
      <c r="AG343" s="228"/>
      <c r="AH343" s="228"/>
      <c r="AI343" s="228"/>
      <c r="AJ343" s="228"/>
      <c r="AK343" s="228"/>
      <c r="AL343" s="228"/>
      <c r="AM343" s="228"/>
      <c r="AN343" s="228"/>
      <c r="AO343" s="228"/>
      <c r="AP343" s="228"/>
      <c r="AQ343" s="228"/>
      <c r="AR343" s="228"/>
      <c r="AS343" s="228"/>
      <c r="AT343" s="228"/>
      <c r="AU343" s="228"/>
      <c r="AV343" s="228"/>
      <c r="AW343" s="228"/>
      <c r="AX343" s="228"/>
      <c r="AY343" s="228"/>
      <c r="AZ343" s="228"/>
      <c r="BA343" s="228"/>
      <c r="BB343" s="228"/>
      <c r="BC343" s="228"/>
      <c r="BD343" s="228"/>
      <c r="BE343" s="228"/>
      <c r="BF343" s="228"/>
      <c r="BG343" s="228"/>
      <c r="BH343" s="228"/>
      <c r="BI343" s="228"/>
      <c r="BJ343" s="228"/>
      <c r="BK343" s="228"/>
      <c r="BL343" s="228"/>
      <c r="BM343" s="229">
        <v>23</v>
      </c>
    </row>
    <row r="344" spans="1:65">
      <c r="A344" s="30"/>
      <c r="B344" s="20" t="s">
        <v>258</v>
      </c>
      <c r="C344" s="12"/>
      <c r="D344" s="232">
        <v>15.05</v>
      </c>
      <c r="E344" s="227"/>
      <c r="F344" s="228"/>
      <c r="G344" s="228"/>
      <c r="H344" s="228"/>
      <c r="I344" s="228"/>
      <c r="J344" s="228"/>
      <c r="K344" s="228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8"/>
      <c r="AA344" s="228"/>
      <c r="AB344" s="228"/>
      <c r="AC344" s="228"/>
      <c r="AD344" s="228"/>
      <c r="AE344" s="228"/>
      <c r="AF344" s="228"/>
      <c r="AG344" s="228"/>
      <c r="AH344" s="228"/>
      <c r="AI344" s="228"/>
      <c r="AJ344" s="228"/>
      <c r="AK344" s="228"/>
      <c r="AL344" s="228"/>
      <c r="AM344" s="228"/>
      <c r="AN344" s="228"/>
      <c r="AO344" s="228"/>
      <c r="AP344" s="228"/>
      <c r="AQ344" s="228"/>
      <c r="AR344" s="228"/>
      <c r="AS344" s="228"/>
      <c r="AT344" s="228"/>
      <c r="AU344" s="228"/>
      <c r="AV344" s="228"/>
      <c r="AW344" s="228"/>
      <c r="AX344" s="228"/>
      <c r="AY344" s="228"/>
      <c r="AZ344" s="228"/>
      <c r="BA344" s="228"/>
      <c r="BB344" s="228"/>
      <c r="BC344" s="228"/>
      <c r="BD344" s="228"/>
      <c r="BE344" s="228"/>
      <c r="BF344" s="228"/>
      <c r="BG344" s="228"/>
      <c r="BH344" s="228"/>
      <c r="BI344" s="228"/>
      <c r="BJ344" s="228"/>
      <c r="BK344" s="228"/>
      <c r="BL344" s="228"/>
      <c r="BM344" s="229">
        <v>16</v>
      </c>
    </row>
    <row r="345" spans="1:65">
      <c r="A345" s="30"/>
      <c r="B345" s="3" t="s">
        <v>259</v>
      </c>
      <c r="C345" s="29"/>
      <c r="D345" s="230">
        <v>15.05</v>
      </c>
      <c r="E345" s="227"/>
      <c r="F345" s="228"/>
      <c r="G345" s="228"/>
      <c r="H345" s="228"/>
      <c r="I345" s="228"/>
      <c r="J345" s="228"/>
      <c r="K345" s="228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  <c r="Z345" s="228"/>
      <c r="AA345" s="228"/>
      <c r="AB345" s="228"/>
      <c r="AC345" s="228"/>
      <c r="AD345" s="228"/>
      <c r="AE345" s="228"/>
      <c r="AF345" s="228"/>
      <c r="AG345" s="228"/>
      <c r="AH345" s="228"/>
      <c r="AI345" s="228"/>
      <c r="AJ345" s="228"/>
      <c r="AK345" s="228"/>
      <c r="AL345" s="228"/>
      <c r="AM345" s="228"/>
      <c r="AN345" s="228"/>
      <c r="AO345" s="228"/>
      <c r="AP345" s="228"/>
      <c r="AQ345" s="228"/>
      <c r="AR345" s="228"/>
      <c r="AS345" s="228"/>
      <c r="AT345" s="228"/>
      <c r="AU345" s="228"/>
      <c r="AV345" s="228"/>
      <c r="AW345" s="228"/>
      <c r="AX345" s="228"/>
      <c r="AY345" s="228"/>
      <c r="AZ345" s="228"/>
      <c r="BA345" s="228"/>
      <c r="BB345" s="228"/>
      <c r="BC345" s="228"/>
      <c r="BD345" s="228"/>
      <c r="BE345" s="228"/>
      <c r="BF345" s="228"/>
      <c r="BG345" s="228"/>
      <c r="BH345" s="228"/>
      <c r="BI345" s="228"/>
      <c r="BJ345" s="228"/>
      <c r="BK345" s="228"/>
      <c r="BL345" s="228"/>
      <c r="BM345" s="229">
        <v>15.05</v>
      </c>
    </row>
    <row r="346" spans="1:65">
      <c r="A346" s="30"/>
      <c r="B346" s="3" t="s">
        <v>260</v>
      </c>
      <c r="C346" s="29"/>
      <c r="D346" s="230">
        <v>7.0710678118654502E-2</v>
      </c>
      <c r="E346" s="227"/>
      <c r="F346" s="228"/>
      <c r="G346" s="228"/>
      <c r="H346" s="228"/>
      <c r="I346" s="228"/>
      <c r="J346" s="228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8"/>
      <c r="AA346" s="228"/>
      <c r="AB346" s="228"/>
      <c r="AC346" s="228"/>
      <c r="AD346" s="228"/>
      <c r="AE346" s="228"/>
      <c r="AF346" s="228"/>
      <c r="AG346" s="228"/>
      <c r="AH346" s="228"/>
      <c r="AI346" s="228"/>
      <c r="AJ346" s="228"/>
      <c r="AK346" s="228"/>
      <c r="AL346" s="228"/>
      <c r="AM346" s="228"/>
      <c r="AN346" s="228"/>
      <c r="AO346" s="228"/>
      <c r="AP346" s="228"/>
      <c r="AQ346" s="228"/>
      <c r="AR346" s="228"/>
      <c r="AS346" s="228"/>
      <c r="AT346" s="228"/>
      <c r="AU346" s="228"/>
      <c r="AV346" s="228"/>
      <c r="AW346" s="228"/>
      <c r="AX346" s="228"/>
      <c r="AY346" s="228"/>
      <c r="AZ346" s="228"/>
      <c r="BA346" s="228"/>
      <c r="BB346" s="228"/>
      <c r="BC346" s="228"/>
      <c r="BD346" s="228"/>
      <c r="BE346" s="228"/>
      <c r="BF346" s="228"/>
      <c r="BG346" s="228"/>
      <c r="BH346" s="228"/>
      <c r="BI346" s="228"/>
      <c r="BJ346" s="228"/>
      <c r="BK346" s="228"/>
      <c r="BL346" s="228"/>
      <c r="BM346" s="229">
        <v>29</v>
      </c>
    </row>
    <row r="347" spans="1:65">
      <c r="A347" s="30"/>
      <c r="B347" s="3" t="s">
        <v>86</v>
      </c>
      <c r="C347" s="29"/>
      <c r="D347" s="13">
        <v>4.6983839281498005E-3</v>
      </c>
      <c r="E347" s="15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261</v>
      </c>
      <c r="C348" s="29"/>
      <c r="D348" s="13">
        <v>0</v>
      </c>
      <c r="E348" s="15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262</v>
      </c>
      <c r="C349" s="47"/>
      <c r="D349" s="45" t="s">
        <v>263</v>
      </c>
      <c r="E349" s="15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596</v>
      </c>
      <c r="BM351" s="28" t="s">
        <v>285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307</v>
      </c>
      <c r="E352" s="15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226</v>
      </c>
      <c r="C353" s="9" t="s">
        <v>226</v>
      </c>
      <c r="D353" s="10" t="s">
        <v>112</v>
      </c>
      <c r="E353" s="15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315</v>
      </c>
      <c r="E354" s="15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6">
        <v>34.4</v>
      </c>
      <c r="E356" s="227"/>
      <c r="F356" s="228"/>
      <c r="G356" s="228"/>
      <c r="H356" s="228"/>
      <c r="I356" s="228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8"/>
      <c r="AA356" s="228"/>
      <c r="AB356" s="228"/>
      <c r="AC356" s="228"/>
      <c r="AD356" s="228"/>
      <c r="AE356" s="228"/>
      <c r="AF356" s="228"/>
      <c r="AG356" s="228"/>
      <c r="AH356" s="228"/>
      <c r="AI356" s="228"/>
      <c r="AJ356" s="228"/>
      <c r="AK356" s="228"/>
      <c r="AL356" s="228"/>
      <c r="AM356" s="228"/>
      <c r="AN356" s="228"/>
      <c r="AO356" s="228"/>
      <c r="AP356" s="228"/>
      <c r="AQ356" s="228"/>
      <c r="AR356" s="228"/>
      <c r="AS356" s="228"/>
      <c r="AT356" s="228"/>
      <c r="AU356" s="228"/>
      <c r="AV356" s="228"/>
      <c r="AW356" s="228"/>
      <c r="AX356" s="228"/>
      <c r="AY356" s="228"/>
      <c r="AZ356" s="228"/>
      <c r="BA356" s="228"/>
      <c r="BB356" s="228"/>
      <c r="BC356" s="228"/>
      <c r="BD356" s="228"/>
      <c r="BE356" s="228"/>
      <c r="BF356" s="228"/>
      <c r="BG356" s="228"/>
      <c r="BH356" s="228"/>
      <c r="BI356" s="228"/>
      <c r="BJ356" s="228"/>
      <c r="BK356" s="228"/>
      <c r="BL356" s="228"/>
      <c r="BM356" s="229">
        <v>1</v>
      </c>
    </row>
    <row r="357" spans="1:65">
      <c r="A357" s="30"/>
      <c r="B357" s="19">
        <v>1</v>
      </c>
      <c r="C357" s="9">
        <v>2</v>
      </c>
      <c r="D357" s="230">
        <v>34.200000000000003</v>
      </c>
      <c r="E357" s="227"/>
      <c r="F357" s="228"/>
      <c r="G357" s="228"/>
      <c r="H357" s="228"/>
      <c r="I357" s="228"/>
      <c r="J357" s="228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8"/>
      <c r="AA357" s="228"/>
      <c r="AB357" s="228"/>
      <c r="AC357" s="228"/>
      <c r="AD357" s="228"/>
      <c r="AE357" s="228"/>
      <c r="AF357" s="228"/>
      <c r="AG357" s="228"/>
      <c r="AH357" s="228"/>
      <c r="AI357" s="228"/>
      <c r="AJ357" s="228"/>
      <c r="AK357" s="228"/>
      <c r="AL357" s="228"/>
      <c r="AM357" s="228"/>
      <c r="AN357" s="228"/>
      <c r="AO357" s="228"/>
      <c r="AP357" s="228"/>
      <c r="AQ357" s="228"/>
      <c r="AR357" s="228"/>
      <c r="AS357" s="228"/>
      <c r="AT357" s="228"/>
      <c r="AU357" s="228"/>
      <c r="AV357" s="228"/>
      <c r="AW357" s="228"/>
      <c r="AX357" s="228"/>
      <c r="AY357" s="228"/>
      <c r="AZ357" s="228"/>
      <c r="BA357" s="228"/>
      <c r="BB357" s="228"/>
      <c r="BC357" s="228"/>
      <c r="BD357" s="228"/>
      <c r="BE357" s="228"/>
      <c r="BF357" s="228"/>
      <c r="BG357" s="228"/>
      <c r="BH357" s="228"/>
      <c r="BI357" s="228"/>
      <c r="BJ357" s="228"/>
      <c r="BK357" s="228"/>
      <c r="BL357" s="228"/>
      <c r="BM357" s="229">
        <v>24</v>
      </c>
    </row>
    <row r="358" spans="1:65">
      <c r="A358" s="30"/>
      <c r="B358" s="20" t="s">
        <v>258</v>
      </c>
      <c r="C358" s="12"/>
      <c r="D358" s="232">
        <v>34.299999999999997</v>
      </c>
      <c r="E358" s="227"/>
      <c r="F358" s="228"/>
      <c r="G358" s="228"/>
      <c r="H358" s="228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8"/>
      <c r="AA358" s="228"/>
      <c r="AB358" s="228"/>
      <c r="AC358" s="228"/>
      <c r="AD358" s="228"/>
      <c r="AE358" s="228"/>
      <c r="AF358" s="228"/>
      <c r="AG358" s="228"/>
      <c r="AH358" s="228"/>
      <c r="AI358" s="228"/>
      <c r="AJ358" s="228"/>
      <c r="AK358" s="228"/>
      <c r="AL358" s="228"/>
      <c r="AM358" s="228"/>
      <c r="AN358" s="228"/>
      <c r="AO358" s="228"/>
      <c r="AP358" s="228"/>
      <c r="AQ358" s="228"/>
      <c r="AR358" s="228"/>
      <c r="AS358" s="228"/>
      <c r="AT358" s="228"/>
      <c r="AU358" s="228"/>
      <c r="AV358" s="228"/>
      <c r="AW358" s="228"/>
      <c r="AX358" s="228"/>
      <c r="AY358" s="228"/>
      <c r="AZ358" s="228"/>
      <c r="BA358" s="228"/>
      <c r="BB358" s="228"/>
      <c r="BC358" s="228"/>
      <c r="BD358" s="228"/>
      <c r="BE358" s="228"/>
      <c r="BF358" s="228"/>
      <c r="BG358" s="228"/>
      <c r="BH358" s="228"/>
      <c r="BI358" s="228"/>
      <c r="BJ358" s="228"/>
      <c r="BK358" s="228"/>
      <c r="BL358" s="228"/>
      <c r="BM358" s="229">
        <v>16</v>
      </c>
    </row>
    <row r="359" spans="1:65">
      <c r="A359" s="30"/>
      <c r="B359" s="3" t="s">
        <v>259</v>
      </c>
      <c r="C359" s="29"/>
      <c r="D359" s="230">
        <v>34.299999999999997</v>
      </c>
      <c r="E359" s="227"/>
      <c r="F359" s="228"/>
      <c r="G359" s="228"/>
      <c r="H359" s="228"/>
      <c r="I359" s="228"/>
      <c r="J359" s="228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8"/>
      <c r="AA359" s="228"/>
      <c r="AB359" s="228"/>
      <c r="AC359" s="228"/>
      <c r="AD359" s="228"/>
      <c r="AE359" s="228"/>
      <c r="AF359" s="228"/>
      <c r="AG359" s="228"/>
      <c r="AH359" s="228"/>
      <c r="AI359" s="228"/>
      <c r="AJ359" s="228"/>
      <c r="AK359" s="228"/>
      <c r="AL359" s="228"/>
      <c r="AM359" s="228"/>
      <c r="AN359" s="228"/>
      <c r="AO359" s="228"/>
      <c r="AP359" s="228"/>
      <c r="AQ359" s="228"/>
      <c r="AR359" s="228"/>
      <c r="AS359" s="228"/>
      <c r="AT359" s="228"/>
      <c r="AU359" s="228"/>
      <c r="AV359" s="228"/>
      <c r="AW359" s="228"/>
      <c r="AX359" s="228"/>
      <c r="AY359" s="228"/>
      <c r="AZ359" s="228"/>
      <c r="BA359" s="228"/>
      <c r="BB359" s="228"/>
      <c r="BC359" s="228"/>
      <c r="BD359" s="228"/>
      <c r="BE359" s="228"/>
      <c r="BF359" s="228"/>
      <c r="BG359" s="228"/>
      <c r="BH359" s="228"/>
      <c r="BI359" s="228"/>
      <c r="BJ359" s="228"/>
      <c r="BK359" s="228"/>
      <c r="BL359" s="228"/>
      <c r="BM359" s="229">
        <v>34.299999999999997</v>
      </c>
    </row>
    <row r="360" spans="1:65">
      <c r="A360" s="30"/>
      <c r="B360" s="3" t="s">
        <v>260</v>
      </c>
      <c r="C360" s="29"/>
      <c r="D360" s="230">
        <v>0.14142135623730651</v>
      </c>
      <c r="E360" s="227"/>
      <c r="F360" s="228"/>
      <c r="G360" s="228"/>
      <c r="H360" s="228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8"/>
      <c r="AA360" s="228"/>
      <c r="AB360" s="228"/>
      <c r="AC360" s="228"/>
      <c r="AD360" s="228"/>
      <c r="AE360" s="228"/>
      <c r="AF360" s="228"/>
      <c r="AG360" s="228"/>
      <c r="AH360" s="228"/>
      <c r="AI360" s="228"/>
      <c r="AJ360" s="228"/>
      <c r="AK360" s="228"/>
      <c r="AL360" s="228"/>
      <c r="AM360" s="228"/>
      <c r="AN360" s="228"/>
      <c r="AO360" s="228"/>
      <c r="AP360" s="228"/>
      <c r="AQ360" s="228"/>
      <c r="AR360" s="228"/>
      <c r="AS360" s="228"/>
      <c r="AT360" s="228"/>
      <c r="AU360" s="228"/>
      <c r="AV360" s="228"/>
      <c r="AW360" s="228"/>
      <c r="AX360" s="228"/>
      <c r="AY360" s="228"/>
      <c r="AZ360" s="228"/>
      <c r="BA360" s="228"/>
      <c r="BB360" s="228"/>
      <c r="BC360" s="228"/>
      <c r="BD360" s="228"/>
      <c r="BE360" s="228"/>
      <c r="BF360" s="228"/>
      <c r="BG360" s="228"/>
      <c r="BH360" s="228"/>
      <c r="BI360" s="228"/>
      <c r="BJ360" s="228"/>
      <c r="BK360" s="228"/>
      <c r="BL360" s="228"/>
      <c r="BM360" s="229">
        <v>30</v>
      </c>
    </row>
    <row r="361" spans="1:65">
      <c r="A361" s="30"/>
      <c r="B361" s="3" t="s">
        <v>86</v>
      </c>
      <c r="C361" s="29"/>
      <c r="D361" s="13">
        <v>4.1230716104170995E-3</v>
      </c>
      <c r="E361" s="15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261</v>
      </c>
      <c r="C362" s="29"/>
      <c r="D362" s="13">
        <v>0</v>
      </c>
      <c r="E362" s="15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262</v>
      </c>
      <c r="C363" s="47"/>
      <c r="D363" s="45" t="s">
        <v>263</v>
      </c>
      <c r="E363" s="15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597</v>
      </c>
      <c r="BM365" s="28" t="s">
        <v>285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307</v>
      </c>
      <c r="E366" s="15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226</v>
      </c>
      <c r="C367" s="9" t="s">
        <v>226</v>
      </c>
      <c r="D367" s="10" t="s">
        <v>112</v>
      </c>
      <c r="E367" s="15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315</v>
      </c>
      <c r="E368" s="15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2</v>
      </c>
    </row>
    <row r="369" spans="1:65">
      <c r="A369" s="30"/>
      <c r="B369" s="19"/>
      <c r="C369" s="9"/>
      <c r="D369" s="26"/>
      <c r="E369" s="15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8">
        <v>1</v>
      </c>
      <c r="C370" s="14">
        <v>1</v>
      </c>
      <c r="D370" s="22">
        <v>8</v>
      </c>
      <c r="E370" s="15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>
        <v>1</v>
      </c>
      <c r="C371" s="9">
        <v>2</v>
      </c>
      <c r="D371" s="11">
        <v>8</v>
      </c>
      <c r="E371" s="15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25</v>
      </c>
    </row>
    <row r="372" spans="1:65">
      <c r="A372" s="30"/>
      <c r="B372" s="20" t="s">
        <v>258</v>
      </c>
      <c r="C372" s="12"/>
      <c r="D372" s="23">
        <v>8</v>
      </c>
      <c r="E372" s="15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16</v>
      </c>
    </row>
    <row r="373" spans="1:65">
      <c r="A373" s="30"/>
      <c r="B373" s="3" t="s">
        <v>259</v>
      </c>
      <c r="C373" s="29"/>
      <c r="D373" s="11">
        <v>8</v>
      </c>
      <c r="E373" s="15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8</v>
      </c>
    </row>
    <row r="374" spans="1:65">
      <c r="A374" s="30"/>
      <c r="B374" s="3" t="s">
        <v>260</v>
      </c>
      <c r="C374" s="29"/>
      <c r="D374" s="24">
        <v>0</v>
      </c>
      <c r="E374" s="15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31</v>
      </c>
    </row>
    <row r="375" spans="1:65">
      <c r="A375" s="30"/>
      <c r="B375" s="3" t="s">
        <v>86</v>
      </c>
      <c r="C375" s="29"/>
      <c r="D375" s="13">
        <v>0</v>
      </c>
      <c r="E375" s="15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261</v>
      </c>
      <c r="C376" s="29"/>
      <c r="D376" s="13">
        <v>0</v>
      </c>
      <c r="E376" s="15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262</v>
      </c>
      <c r="C377" s="47"/>
      <c r="D377" s="45" t="s">
        <v>263</v>
      </c>
      <c r="E377" s="15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598</v>
      </c>
      <c r="BM379" s="28" t="s">
        <v>285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307</v>
      </c>
      <c r="E380" s="15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226</v>
      </c>
      <c r="C381" s="9" t="s">
        <v>226</v>
      </c>
      <c r="D381" s="10" t="s">
        <v>112</v>
      </c>
      <c r="E381" s="15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1</v>
      </c>
    </row>
    <row r="382" spans="1:65">
      <c r="A382" s="30"/>
      <c r="B382" s="19"/>
      <c r="C382" s="9"/>
      <c r="D382" s="10" t="s">
        <v>315</v>
      </c>
      <c r="E382" s="15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3</v>
      </c>
    </row>
    <row r="383" spans="1:65">
      <c r="A383" s="30"/>
      <c r="B383" s="19"/>
      <c r="C383" s="9"/>
      <c r="D383" s="26"/>
      <c r="E383" s="15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3</v>
      </c>
    </row>
    <row r="384" spans="1:65">
      <c r="A384" s="30"/>
      <c r="B384" s="18">
        <v>1</v>
      </c>
      <c r="C384" s="14">
        <v>1</v>
      </c>
      <c r="D384" s="234">
        <v>0.14400000000000002</v>
      </c>
      <c r="E384" s="214"/>
      <c r="F384" s="215"/>
      <c r="G384" s="215"/>
      <c r="H384" s="215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215"/>
      <c r="Z384" s="215"/>
      <c r="AA384" s="215"/>
      <c r="AB384" s="215"/>
      <c r="AC384" s="215"/>
      <c r="AD384" s="215"/>
      <c r="AE384" s="215"/>
      <c r="AF384" s="215"/>
      <c r="AG384" s="215"/>
      <c r="AH384" s="215"/>
      <c r="AI384" s="215"/>
      <c r="AJ384" s="215"/>
      <c r="AK384" s="215"/>
      <c r="AL384" s="215"/>
      <c r="AM384" s="215"/>
      <c r="AN384" s="215"/>
      <c r="AO384" s="215"/>
      <c r="AP384" s="215"/>
      <c r="AQ384" s="215"/>
      <c r="AR384" s="215"/>
      <c r="AS384" s="215"/>
      <c r="AT384" s="215"/>
      <c r="AU384" s="215"/>
      <c r="AV384" s="215"/>
      <c r="AW384" s="215"/>
      <c r="AX384" s="215"/>
      <c r="AY384" s="215"/>
      <c r="AZ384" s="215"/>
      <c r="BA384" s="215"/>
      <c r="BB384" s="215"/>
      <c r="BC384" s="215"/>
      <c r="BD384" s="215"/>
      <c r="BE384" s="215"/>
      <c r="BF384" s="215"/>
      <c r="BG384" s="215"/>
      <c r="BH384" s="215"/>
      <c r="BI384" s="215"/>
      <c r="BJ384" s="215"/>
      <c r="BK384" s="215"/>
      <c r="BL384" s="215"/>
      <c r="BM384" s="237">
        <v>1</v>
      </c>
    </row>
    <row r="385" spans="1:65">
      <c r="A385" s="30"/>
      <c r="B385" s="19">
        <v>1</v>
      </c>
      <c r="C385" s="9">
        <v>2</v>
      </c>
      <c r="D385" s="24">
        <v>0.14400000000000002</v>
      </c>
      <c r="E385" s="214"/>
      <c r="F385" s="215"/>
      <c r="G385" s="215"/>
      <c r="H385" s="215"/>
      <c r="I385" s="215"/>
      <c r="J385" s="215"/>
      <c r="K385" s="215"/>
      <c r="L385" s="215"/>
      <c r="M385" s="215"/>
      <c r="N385" s="215"/>
      <c r="O385" s="215"/>
      <c r="P385" s="215"/>
      <c r="Q385" s="215"/>
      <c r="R385" s="215"/>
      <c r="S385" s="215"/>
      <c r="T385" s="215"/>
      <c r="U385" s="215"/>
      <c r="V385" s="215"/>
      <c r="W385" s="215"/>
      <c r="X385" s="215"/>
      <c r="Y385" s="215"/>
      <c r="Z385" s="215"/>
      <c r="AA385" s="215"/>
      <c r="AB385" s="215"/>
      <c r="AC385" s="215"/>
      <c r="AD385" s="215"/>
      <c r="AE385" s="215"/>
      <c r="AF385" s="215"/>
      <c r="AG385" s="215"/>
      <c r="AH385" s="215"/>
      <c r="AI385" s="215"/>
      <c r="AJ385" s="215"/>
      <c r="AK385" s="215"/>
      <c r="AL385" s="215"/>
      <c r="AM385" s="215"/>
      <c r="AN385" s="215"/>
      <c r="AO385" s="215"/>
      <c r="AP385" s="215"/>
      <c r="AQ385" s="215"/>
      <c r="AR385" s="215"/>
      <c r="AS385" s="215"/>
      <c r="AT385" s="215"/>
      <c r="AU385" s="215"/>
      <c r="AV385" s="215"/>
      <c r="AW385" s="215"/>
      <c r="AX385" s="215"/>
      <c r="AY385" s="215"/>
      <c r="AZ385" s="215"/>
      <c r="BA385" s="215"/>
      <c r="BB385" s="215"/>
      <c r="BC385" s="215"/>
      <c r="BD385" s="215"/>
      <c r="BE385" s="215"/>
      <c r="BF385" s="215"/>
      <c r="BG385" s="215"/>
      <c r="BH385" s="215"/>
      <c r="BI385" s="215"/>
      <c r="BJ385" s="215"/>
      <c r="BK385" s="215"/>
      <c r="BL385" s="215"/>
      <c r="BM385" s="237">
        <v>26</v>
      </c>
    </row>
    <row r="386" spans="1:65">
      <c r="A386" s="30"/>
      <c r="B386" s="20" t="s">
        <v>258</v>
      </c>
      <c r="C386" s="12"/>
      <c r="D386" s="240">
        <v>0.14400000000000002</v>
      </c>
      <c r="E386" s="214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15"/>
      <c r="Z386" s="215"/>
      <c r="AA386" s="215"/>
      <c r="AB386" s="215"/>
      <c r="AC386" s="215"/>
      <c r="AD386" s="215"/>
      <c r="AE386" s="215"/>
      <c r="AF386" s="215"/>
      <c r="AG386" s="215"/>
      <c r="AH386" s="215"/>
      <c r="AI386" s="215"/>
      <c r="AJ386" s="215"/>
      <c r="AK386" s="215"/>
      <c r="AL386" s="215"/>
      <c r="AM386" s="215"/>
      <c r="AN386" s="215"/>
      <c r="AO386" s="215"/>
      <c r="AP386" s="215"/>
      <c r="AQ386" s="215"/>
      <c r="AR386" s="215"/>
      <c r="AS386" s="215"/>
      <c r="AT386" s="215"/>
      <c r="AU386" s="215"/>
      <c r="AV386" s="215"/>
      <c r="AW386" s="215"/>
      <c r="AX386" s="215"/>
      <c r="AY386" s="215"/>
      <c r="AZ386" s="215"/>
      <c r="BA386" s="215"/>
      <c r="BB386" s="215"/>
      <c r="BC386" s="215"/>
      <c r="BD386" s="215"/>
      <c r="BE386" s="215"/>
      <c r="BF386" s="215"/>
      <c r="BG386" s="215"/>
      <c r="BH386" s="215"/>
      <c r="BI386" s="215"/>
      <c r="BJ386" s="215"/>
      <c r="BK386" s="215"/>
      <c r="BL386" s="215"/>
      <c r="BM386" s="237">
        <v>16</v>
      </c>
    </row>
    <row r="387" spans="1:65">
      <c r="A387" s="30"/>
      <c r="B387" s="3" t="s">
        <v>259</v>
      </c>
      <c r="C387" s="29"/>
      <c r="D387" s="24">
        <v>0.14400000000000002</v>
      </c>
      <c r="E387" s="214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15"/>
      <c r="Z387" s="215"/>
      <c r="AA387" s="215"/>
      <c r="AB387" s="215"/>
      <c r="AC387" s="215"/>
      <c r="AD387" s="215"/>
      <c r="AE387" s="215"/>
      <c r="AF387" s="215"/>
      <c r="AG387" s="215"/>
      <c r="AH387" s="215"/>
      <c r="AI387" s="215"/>
      <c r="AJ387" s="215"/>
      <c r="AK387" s="215"/>
      <c r="AL387" s="215"/>
      <c r="AM387" s="215"/>
      <c r="AN387" s="215"/>
      <c r="AO387" s="215"/>
      <c r="AP387" s="215"/>
      <c r="AQ387" s="215"/>
      <c r="AR387" s="215"/>
      <c r="AS387" s="215"/>
      <c r="AT387" s="215"/>
      <c r="AU387" s="215"/>
      <c r="AV387" s="215"/>
      <c r="AW387" s="215"/>
      <c r="AX387" s="215"/>
      <c r="AY387" s="215"/>
      <c r="AZ387" s="215"/>
      <c r="BA387" s="215"/>
      <c r="BB387" s="215"/>
      <c r="BC387" s="215"/>
      <c r="BD387" s="215"/>
      <c r="BE387" s="215"/>
      <c r="BF387" s="215"/>
      <c r="BG387" s="215"/>
      <c r="BH387" s="215"/>
      <c r="BI387" s="215"/>
      <c r="BJ387" s="215"/>
      <c r="BK387" s="215"/>
      <c r="BL387" s="215"/>
      <c r="BM387" s="237">
        <v>0.14399999999999999</v>
      </c>
    </row>
    <row r="388" spans="1:65">
      <c r="A388" s="30"/>
      <c r="B388" s="3" t="s">
        <v>260</v>
      </c>
      <c r="C388" s="29"/>
      <c r="D388" s="24">
        <v>0</v>
      </c>
      <c r="E388" s="214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5"/>
      <c r="AH388" s="215"/>
      <c r="AI388" s="215"/>
      <c r="AJ388" s="215"/>
      <c r="AK388" s="215"/>
      <c r="AL388" s="215"/>
      <c r="AM388" s="215"/>
      <c r="AN388" s="215"/>
      <c r="AO388" s="215"/>
      <c r="AP388" s="215"/>
      <c r="AQ388" s="215"/>
      <c r="AR388" s="215"/>
      <c r="AS388" s="215"/>
      <c r="AT388" s="215"/>
      <c r="AU388" s="215"/>
      <c r="AV388" s="215"/>
      <c r="AW388" s="215"/>
      <c r="AX388" s="215"/>
      <c r="AY388" s="215"/>
      <c r="AZ388" s="215"/>
      <c r="BA388" s="215"/>
      <c r="BB388" s="215"/>
      <c r="BC388" s="215"/>
      <c r="BD388" s="215"/>
      <c r="BE388" s="215"/>
      <c r="BF388" s="215"/>
      <c r="BG388" s="215"/>
      <c r="BH388" s="215"/>
      <c r="BI388" s="215"/>
      <c r="BJ388" s="215"/>
      <c r="BK388" s="215"/>
      <c r="BL388" s="215"/>
      <c r="BM388" s="237">
        <v>32</v>
      </c>
    </row>
    <row r="389" spans="1:65">
      <c r="A389" s="30"/>
      <c r="B389" s="3" t="s">
        <v>86</v>
      </c>
      <c r="C389" s="29"/>
      <c r="D389" s="13">
        <v>0</v>
      </c>
      <c r="E389" s="15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261</v>
      </c>
      <c r="C390" s="29"/>
      <c r="D390" s="13">
        <v>2.2204460492503131E-16</v>
      </c>
      <c r="E390" s="15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262</v>
      </c>
      <c r="C391" s="47"/>
      <c r="D391" s="45" t="s">
        <v>263</v>
      </c>
      <c r="E391" s="15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599</v>
      </c>
      <c r="BM393" s="28" t="s">
        <v>285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307</v>
      </c>
      <c r="E394" s="15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226</v>
      </c>
      <c r="C395" s="9" t="s">
        <v>226</v>
      </c>
      <c r="D395" s="10" t="s">
        <v>112</v>
      </c>
      <c r="E395" s="15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315</v>
      </c>
      <c r="E396" s="15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9.26</v>
      </c>
      <c r="E398" s="15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9.27</v>
      </c>
      <c r="E399" s="15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27</v>
      </c>
    </row>
    <row r="400" spans="1:65">
      <c r="A400" s="30"/>
      <c r="B400" s="20" t="s">
        <v>258</v>
      </c>
      <c r="C400" s="12"/>
      <c r="D400" s="23">
        <v>9.2650000000000006</v>
      </c>
      <c r="E400" s="15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259</v>
      </c>
      <c r="C401" s="29"/>
      <c r="D401" s="11">
        <v>9.2650000000000006</v>
      </c>
      <c r="E401" s="15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9.2650000000000006</v>
      </c>
    </row>
    <row r="402" spans="1:65">
      <c r="A402" s="30"/>
      <c r="B402" s="3" t="s">
        <v>260</v>
      </c>
      <c r="C402" s="29"/>
      <c r="D402" s="24">
        <v>7.0710678118653244E-3</v>
      </c>
      <c r="E402" s="15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33</v>
      </c>
    </row>
    <row r="403" spans="1:65">
      <c r="A403" s="30"/>
      <c r="B403" s="3" t="s">
        <v>86</v>
      </c>
      <c r="C403" s="29"/>
      <c r="D403" s="13">
        <v>7.6320213835567451E-4</v>
      </c>
      <c r="E403" s="15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261</v>
      </c>
      <c r="C404" s="29"/>
      <c r="D404" s="13">
        <v>0</v>
      </c>
      <c r="E404" s="15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262</v>
      </c>
      <c r="C405" s="47"/>
      <c r="D405" s="45" t="s">
        <v>263</v>
      </c>
      <c r="E405" s="15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600</v>
      </c>
      <c r="BM407" s="28" t="s">
        <v>285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307</v>
      </c>
      <c r="E408" s="15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226</v>
      </c>
      <c r="C409" s="9" t="s">
        <v>226</v>
      </c>
      <c r="D409" s="10" t="s">
        <v>112</v>
      </c>
      <c r="E409" s="15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315</v>
      </c>
      <c r="E410" s="15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16">
        <v>182</v>
      </c>
      <c r="E412" s="218"/>
      <c r="F412" s="219"/>
      <c r="G412" s="219"/>
      <c r="H412" s="219"/>
      <c r="I412" s="219"/>
      <c r="J412" s="219"/>
      <c r="K412" s="219"/>
      <c r="L412" s="219"/>
      <c r="M412" s="219"/>
      <c r="N412" s="219"/>
      <c r="O412" s="219"/>
      <c r="P412" s="219"/>
      <c r="Q412" s="219"/>
      <c r="R412" s="219"/>
      <c r="S412" s="219"/>
      <c r="T412" s="219"/>
      <c r="U412" s="219"/>
      <c r="V412" s="219"/>
      <c r="W412" s="219"/>
      <c r="X412" s="219"/>
      <c r="Y412" s="219"/>
      <c r="Z412" s="219"/>
      <c r="AA412" s="219"/>
      <c r="AB412" s="219"/>
      <c r="AC412" s="219"/>
      <c r="AD412" s="219"/>
      <c r="AE412" s="219"/>
      <c r="AF412" s="219"/>
      <c r="AG412" s="219"/>
      <c r="AH412" s="219"/>
      <c r="AI412" s="219"/>
      <c r="AJ412" s="219"/>
      <c r="AK412" s="219"/>
      <c r="AL412" s="219"/>
      <c r="AM412" s="219"/>
      <c r="AN412" s="219"/>
      <c r="AO412" s="219"/>
      <c r="AP412" s="219"/>
      <c r="AQ412" s="219"/>
      <c r="AR412" s="219"/>
      <c r="AS412" s="219"/>
      <c r="AT412" s="219"/>
      <c r="AU412" s="219"/>
      <c r="AV412" s="219"/>
      <c r="AW412" s="219"/>
      <c r="AX412" s="219"/>
      <c r="AY412" s="219"/>
      <c r="AZ412" s="219"/>
      <c r="BA412" s="219"/>
      <c r="BB412" s="219"/>
      <c r="BC412" s="219"/>
      <c r="BD412" s="219"/>
      <c r="BE412" s="219"/>
      <c r="BF412" s="219"/>
      <c r="BG412" s="219"/>
      <c r="BH412" s="219"/>
      <c r="BI412" s="219"/>
      <c r="BJ412" s="219"/>
      <c r="BK412" s="219"/>
      <c r="BL412" s="219"/>
      <c r="BM412" s="220">
        <v>1</v>
      </c>
    </row>
    <row r="413" spans="1:65">
      <c r="A413" s="30"/>
      <c r="B413" s="19">
        <v>1</v>
      </c>
      <c r="C413" s="9">
        <v>2</v>
      </c>
      <c r="D413" s="221">
        <v>181</v>
      </c>
      <c r="E413" s="218"/>
      <c r="F413" s="219"/>
      <c r="G413" s="219"/>
      <c r="H413" s="219"/>
      <c r="I413" s="219"/>
      <c r="J413" s="219"/>
      <c r="K413" s="219"/>
      <c r="L413" s="219"/>
      <c r="M413" s="219"/>
      <c r="N413" s="219"/>
      <c r="O413" s="219"/>
      <c r="P413" s="219"/>
      <c r="Q413" s="219"/>
      <c r="R413" s="219"/>
      <c r="S413" s="219"/>
      <c r="T413" s="219"/>
      <c r="U413" s="219"/>
      <c r="V413" s="219"/>
      <c r="W413" s="219"/>
      <c r="X413" s="219"/>
      <c r="Y413" s="219"/>
      <c r="Z413" s="219"/>
      <c r="AA413" s="219"/>
      <c r="AB413" s="219"/>
      <c r="AC413" s="219"/>
      <c r="AD413" s="219"/>
      <c r="AE413" s="219"/>
      <c r="AF413" s="219"/>
      <c r="AG413" s="219"/>
      <c r="AH413" s="219"/>
      <c r="AI413" s="219"/>
      <c r="AJ413" s="219"/>
      <c r="AK413" s="219"/>
      <c r="AL413" s="219"/>
      <c r="AM413" s="219"/>
      <c r="AN413" s="219"/>
      <c r="AO413" s="219"/>
      <c r="AP413" s="219"/>
      <c r="AQ413" s="219"/>
      <c r="AR413" s="219"/>
      <c r="AS413" s="219"/>
      <c r="AT413" s="219"/>
      <c r="AU413" s="219"/>
      <c r="AV413" s="219"/>
      <c r="AW413" s="219"/>
      <c r="AX413" s="219"/>
      <c r="AY413" s="219"/>
      <c r="AZ413" s="219"/>
      <c r="BA413" s="219"/>
      <c r="BB413" s="219"/>
      <c r="BC413" s="219"/>
      <c r="BD413" s="219"/>
      <c r="BE413" s="219"/>
      <c r="BF413" s="219"/>
      <c r="BG413" s="219"/>
      <c r="BH413" s="219"/>
      <c r="BI413" s="219"/>
      <c r="BJ413" s="219"/>
      <c r="BK413" s="219"/>
      <c r="BL413" s="219"/>
      <c r="BM413" s="220">
        <v>28</v>
      </c>
    </row>
    <row r="414" spans="1:65">
      <c r="A414" s="30"/>
      <c r="B414" s="20" t="s">
        <v>258</v>
      </c>
      <c r="C414" s="12"/>
      <c r="D414" s="225">
        <v>181.5</v>
      </c>
      <c r="E414" s="218"/>
      <c r="F414" s="219"/>
      <c r="G414" s="219"/>
      <c r="H414" s="219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19"/>
      <c r="U414" s="219"/>
      <c r="V414" s="219"/>
      <c r="W414" s="219"/>
      <c r="X414" s="219"/>
      <c r="Y414" s="219"/>
      <c r="Z414" s="219"/>
      <c r="AA414" s="219"/>
      <c r="AB414" s="219"/>
      <c r="AC414" s="219"/>
      <c r="AD414" s="219"/>
      <c r="AE414" s="219"/>
      <c r="AF414" s="219"/>
      <c r="AG414" s="219"/>
      <c r="AH414" s="219"/>
      <c r="AI414" s="219"/>
      <c r="AJ414" s="219"/>
      <c r="AK414" s="219"/>
      <c r="AL414" s="219"/>
      <c r="AM414" s="219"/>
      <c r="AN414" s="219"/>
      <c r="AO414" s="219"/>
      <c r="AP414" s="219"/>
      <c r="AQ414" s="219"/>
      <c r="AR414" s="219"/>
      <c r="AS414" s="219"/>
      <c r="AT414" s="219"/>
      <c r="AU414" s="219"/>
      <c r="AV414" s="219"/>
      <c r="AW414" s="219"/>
      <c r="AX414" s="219"/>
      <c r="AY414" s="219"/>
      <c r="AZ414" s="219"/>
      <c r="BA414" s="219"/>
      <c r="BB414" s="219"/>
      <c r="BC414" s="219"/>
      <c r="BD414" s="219"/>
      <c r="BE414" s="219"/>
      <c r="BF414" s="219"/>
      <c r="BG414" s="219"/>
      <c r="BH414" s="219"/>
      <c r="BI414" s="219"/>
      <c r="BJ414" s="219"/>
      <c r="BK414" s="219"/>
      <c r="BL414" s="219"/>
      <c r="BM414" s="220">
        <v>16</v>
      </c>
    </row>
    <row r="415" spans="1:65">
      <c r="A415" s="30"/>
      <c r="B415" s="3" t="s">
        <v>259</v>
      </c>
      <c r="C415" s="29"/>
      <c r="D415" s="221">
        <v>181.5</v>
      </c>
      <c r="E415" s="218"/>
      <c r="F415" s="219"/>
      <c r="G415" s="219"/>
      <c r="H415" s="219"/>
      <c r="I415" s="219"/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  <c r="T415" s="219"/>
      <c r="U415" s="219"/>
      <c r="V415" s="219"/>
      <c r="W415" s="219"/>
      <c r="X415" s="219"/>
      <c r="Y415" s="219"/>
      <c r="Z415" s="219"/>
      <c r="AA415" s="219"/>
      <c r="AB415" s="219"/>
      <c r="AC415" s="219"/>
      <c r="AD415" s="219"/>
      <c r="AE415" s="219"/>
      <c r="AF415" s="219"/>
      <c r="AG415" s="219"/>
      <c r="AH415" s="219"/>
      <c r="AI415" s="219"/>
      <c r="AJ415" s="219"/>
      <c r="AK415" s="219"/>
      <c r="AL415" s="219"/>
      <c r="AM415" s="219"/>
      <c r="AN415" s="219"/>
      <c r="AO415" s="219"/>
      <c r="AP415" s="219"/>
      <c r="AQ415" s="219"/>
      <c r="AR415" s="219"/>
      <c r="AS415" s="219"/>
      <c r="AT415" s="219"/>
      <c r="AU415" s="219"/>
      <c r="AV415" s="219"/>
      <c r="AW415" s="219"/>
      <c r="AX415" s="219"/>
      <c r="AY415" s="219"/>
      <c r="AZ415" s="219"/>
      <c r="BA415" s="219"/>
      <c r="BB415" s="219"/>
      <c r="BC415" s="219"/>
      <c r="BD415" s="219"/>
      <c r="BE415" s="219"/>
      <c r="BF415" s="219"/>
      <c r="BG415" s="219"/>
      <c r="BH415" s="219"/>
      <c r="BI415" s="219"/>
      <c r="BJ415" s="219"/>
      <c r="BK415" s="219"/>
      <c r="BL415" s="219"/>
      <c r="BM415" s="220">
        <v>181.5</v>
      </c>
    </row>
    <row r="416" spans="1:65">
      <c r="A416" s="30"/>
      <c r="B416" s="3" t="s">
        <v>260</v>
      </c>
      <c r="C416" s="29"/>
      <c r="D416" s="221">
        <v>0.70710678118654757</v>
      </c>
      <c r="E416" s="218"/>
      <c r="F416" s="219"/>
      <c r="G416" s="219"/>
      <c r="H416" s="219"/>
      <c r="I416" s="219"/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  <c r="T416" s="219"/>
      <c r="U416" s="219"/>
      <c r="V416" s="219"/>
      <c r="W416" s="219"/>
      <c r="X416" s="219"/>
      <c r="Y416" s="219"/>
      <c r="Z416" s="219"/>
      <c r="AA416" s="219"/>
      <c r="AB416" s="219"/>
      <c r="AC416" s="219"/>
      <c r="AD416" s="219"/>
      <c r="AE416" s="219"/>
      <c r="AF416" s="219"/>
      <c r="AG416" s="219"/>
      <c r="AH416" s="219"/>
      <c r="AI416" s="219"/>
      <c r="AJ416" s="219"/>
      <c r="AK416" s="219"/>
      <c r="AL416" s="219"/>
      <c r="AM416" s="219"/>
      <c r="AN416" s="219"/>
      <c r="AO416" s="219"/>
      <c r="AP416" s="219"/>
      <c r="AQ416" s="219"/>
      <c r="AR416" s="219"/>
      <c r="AS416" s="219"/>
      <c r="AT416" s="219"/>
      <c r="AU416" s="219"/>
      <c r="AV416" s="219"/>
      <c r="AW416" s="219"/>
      <c r="AX416" s="219"/>
      <c r="AY416" s="219"/>
      <c r="AZ416" s="219"/>
      <c r="BA416" s="219"/>
      <c r="BB416" s="219"/>
      <c r="BC416" s="219"/>
      <c r="BD416" s="219"/>
      <c r="BE416" s="219"/>
      <c r="BF416" s="219"/>
      <c r="BG416" s="219"/>
      <c r="BH416" s="219"/>
      <c r="BI416" s="219"/>
      <c r="BJ416" s="219"/>
      <c r="BK416" s="219"/>
      <c r="BL416" s="219"/>
      <c r="BM416" s="220">
        <v>34</v>
      </c>
    </row>
    <row r="417" spans="1:65">
      <c r="A417" s="30"/>
      <c r="B417" s="3" t="s">
        <v>86</v>
      </c>
      <c r="C417" s="29"/>
      <c r="D417" s="13">
        <v>3.8959051305043945E-3</v>
      </c>
      <c r="E417" s="15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261</v>
      </c>
      <c r="C418" s="29"/>
      <c r="D418" s="13">
        <v>0</v>
      </c>
      <c r="E418" s="15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262</v>
      </c>
      <c r="C419" s="47"/>
      <c r="D419" s="45" t="s">
        <v>263</v>
      </c>
      <c r="E419" s="15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601</v>
      </c>
      <c r="BM421" s="28" t="s">
        <v>285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307</v>
      </c>
      <c r="E422" s="15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226</v>
      </c>
      <c r="C423" s="9" t="s">
        <v>226</v>
      </c>
      <c r="D423" s="10" t="s">
        <v>112</v>
      </c>
      <c r="E423" s="15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315</v>
      </c>
      <c r="E424" s="15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36" t="s">
        <v>106</v>
      </c>
      <c r="E426" s="214"/>
      <c r="F426" s="215"/>
      <c r="G426" s="215"/>
      <c r="H426" s="215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15"/>
      <c r="AT426" s="215"/>
      <c r="AU426" s="215"/>
      <c r="AV426" s="215"/>
      <c r="AW426" s="215"/>
      <c r="AX426" s="215"/>
      <c r="AY426" s="215"/>
      <c r="AZ426" s="215"/>
      <c r="BA426" s="215"/>
      <c r="BB426" s="215"/>
      <c r="BC426" s="215"/>
      <c r="BD426" s="215"/>
      <c r="BE426" s="215"/>
      <c r="BF426" s="215"/>
      <c r="BG426" s="215"/>
      <c r="BH426" s="215"/>
      <c r="BI426" s="215"/>
      <c r="BJ426" s="215"/>
      <c r="BK426" s="215"/>
      <c r="BL426" s="215"/>
      <c r="BM426" s="237">
        <v>1</v>
      </c>
    </row>
    <row r="427" spans="1:65">
      <c r="A427" s="30"/>
      <c r="B427" s="19">
        <v>1</v>
      </c>
      <c r="C427" s="9">
        <v>2</v>
      </c>
      <c r="D427" s="239" t="s">
        <v>106</v>
      </c>
      <c r="E427" s="214"/>
      <c r="F427" s="215"/>
      <c r="G427" s="215"/>
      <c r="H427" s="215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  <c r="AL427" s="215"/>
      <c r="AM427" s="215"/>
      <c r="AN427" s="215"/>
      <c r="AO427" s="215"/>
      <c r="AP427" s="215"/>
      <c r="AQ427" s="215"/>
      <c r="AR427" s="215"/>
      <c r="AS427" s="215"/>
      <c r="AT427" s="215"/>
      <c r="AU427" s="215"/>
      <c r="AV427" s="215"/>
      <c r="AW427" s="215"/>
      <c r="AX427" s="215"/>
      <c r="AY427" s="215"/>
      <c r="AZ427" s="215"/>
      <c r="BA427" s="215"/>
      <c r="BB427" s="215"/>
      <c r="BC427" s="215"/>
      <c r="BD427" s="215"/>
      <c r="BE427" s="215"/>
      <c r="BF427" s="215"/>
      <c r="BG427" s="215"/>
      <c r="BH427" s="215"/>
      <c r="BI427" s="215"/>
      <c r="BJ427" s="215"/>
      <c r="BK427" s="215"/>
      <c r="BL427" s="215"/>
      <c r="BM427" s="237">
        <v>29</v>
      </c>
    </row>
    <row r="428" spans="1:65">
      <c r="A428" s="30"/>
      <c r="B428" s="20" t="s">
        <v>258</v>
      </c>
      <c r="C428" s="12"/>
      <c r="D428" s="240" t="s">
        <v>621</v>
      </c>
      <c r="E428" s="214"/>
      <c r="F428" s="215"/>
      <c r="G428" s="215"/>
      <c r="H428" s="215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215"/>
      <c r="AT428" s="215"/>
      <c r="AU428" s="215"/>
      <c r="AV428" s="215"/>
      <c r="AW428" s="215"/>
      <c r="AX428" s="215"/>
      <c r="AY428" s="215"/>
      <c r="AZ428" s="215"/>
      <c r="BA428" s="215"/>
      <c r="BB428" s="215"/>
      <c r="BC428" s="215"/>
      <c r="BD428" s="215"/>
      <c r="BE428" s="215"/>
      <c r="BF428" s="215"/>
      <c r="BG428" s="215"/>
      <c r="BH428" s="215"/>
      <c r="BI428" s="215"/>
      <c r="BJ428" s="215"/>
      <c r="BK428" s="215"/>
      <c r="BL428" s="215"/>
      <c r="BM428" s="237">
        <v>16</v>
      </c>
    </row>
    <row r="429" spans="1:65">
      <c r="A429" s="30"/>
      <c r="B429" s="3" t="s">
        <v>259</v>
      </c>
      <c r="C429" s="29"/>
      <c r="D429" s="24" t="s">
        <v>621</v>
      </c>
      <c r="E429" s="214"/>
      <c r="F429" s="215"/>
      <c r="G429" s="215"/>
      <c r="H429" s="215"/>
      <c r="I429" s="215"/>
      <c r="J429" s="215"/>
      <c r="K429" s="215"/>
      <c r="L429" s="215"/>
      <c r="M429" s="215"/>
      <c r="N429" s="215"/>
      <c r="O429" s="215"/>
      <c r="P429" s="215"/>
      <c r="Q429" s="215"/>
      <c r="R429" s="215"/>
      <c r="S429" s="215"/>
      <c r="T429" s="215"/>
      <c r="U429" s="215"/>
      <c r="V429" s="215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  <c r="AL429" s="215"/>
      <c r="AM429" s="215"/>
      <c r="AN429" s="215"/>
      <c r="AO429" s="215"/>
      <c r="AP429" s="215"/>
      <c r="AQ429" s="215"/>
      <c r="AR429" s="215"/>
      <c r="AS429" s="215"/>
      <c r="AT429" s="215"/>
      <c r="AU429" s="215"/>
      <c r="AV429" s="215"/>
      <c r="AW429" s="215"/>
      <c r="AX429" s="215"/>
      <c r="AY429" s="215"/>
      <c r="AZ429" s="215"/>
      <c r="BA429" s="215"/>
      <c r="BB429" s="215"/>
      <c r="BC429" s="215"/>
      <c r="BD429" s="215"/>
      <c r="BE429" s="215"/>
      <c r="BF429" s="215"/>
      <c r="BG429" s="215"/>
      <c r="BH429" s="215"/>
      <c r="BI429" s="215"/>
      <c r="BJ429" s="215"/>
      <c r="BK429" s="215"/>
      <c r="BL429" s="215"/>
      <c r="BM429" s="237" t="s">
        <v>106</v>
      </c>
    </row>
    <row r="430" spans="1:65">
      <c r="A430" s="30"/>
      <c r="B430" s="3" t="s">
        <v>260</v>
      </c>
      <c r="C430" s="29"/>
      <c r="D430" s="24" t="s">
        <v>621</v>
      </c>
      <c r="E430" s="214"/>
      <c r="F430" s="215"/>
      <c r="G430" s="215"/>
      <c r="H430" s="215"/>
      <c r="I430" s="215"/>
      <c r="J430" s="215"/>
      <c r="K430" s="215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5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  <c r="AL430" s="215"/>
      <c r="AM430" s="215"/>
      <c r="AN430" s="215"/>
      <c r="AO430" s="215"/>
      <c r="AP430" s="215"/>
      <c r="AQ430" s="215"/>
      <c r="AR430" s="215"/>
      <c r="AS430" s="215"/>
      <c r="AT430" s="215"/>
      <c r="AU430" s="215"/>
      <c r="AV430" s="215"/>
      <c r="AW430" s="215"/>
      <c r="AX430" s="215"/>
      <c r="AY430" s="215"/>
      <c r="AZ430" s="215"/>
      <c r="BA430" s="215"/>
      <c r="BB430" s="215"/>
      <c r="BC430" s="215"/>
      <c r="BD430" s="215"/>
      <c r="BE430" s="215"/>
      <c r="BF430" s="215"/>
      <c r="BG430" s="215"/>
      <c r="BH430" s="215"/>
      <c r="BI430" s="215"/>
      <c r="BJ430" s="215"/>
      <c r="BK430" s="215"/>
      <c r="BL430" s="215"/>
      <c r="BM430" s="237">
        <v>35</v>
      </c>
    </row>
    <row r="431" spans="1:65">
      <c r="A431" s="30"/>
      <c r="B431" s="3" t="s">
        <v>86</v>
      </c>
      <c r="C431" s="29"/>
      <c r="D431" s="13" t="s">
        <v>621</v>
      </c>
      <c r="E431" s="15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261</v>
      </c>
      <c r="C432" s="29"/>
      <c r="D432" s="13" t="s">
        <v>621</v>
      </c>
      <c r="E432" s="15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262</v>
      </c>
      <c r="C433" s="47"/>
      <c r="D433" s="45" t="s">
        <v>263</v>
      </c>
      <c r="E433" s="15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602</v>
      </c>
      <c r="BM435" s="28" t="s">
        <v>285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307</v>
      </c>
      <c r="E436" s="15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226</v>
      </c>
      <c r="C437" s="9" t="s">
        <v>226</v>
      </c>
      <c r="D437" s="10" t="s">
        <v>112</v>
      </c>
      <c r="E437" s="15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315</v>
      </c>
      <c r="E438" s="15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16">
        <v>108</v>
      </c>
      <c r="E440" s="218"/>
      <c r="F440" s="219"/>
      <c r="G440" s="219"/>
      <c r="H440" s="219"/>
      <c r="I440" s="219"/>
      <c r="J440" s="219"/>
      <c r="K440" s="219"/>
      <c r="L440" s="219"/>
      <c r="M440" s="219"/>
      <c r="N440" s="219"/>
      <c r="O440" s="219"/>
      <c r="P440" s="219"/>
      <c r="Q440" s="219"/>
      <c r="R440" s="219"/>
      <c r="S440" s="219"/>
      <c r="T440" s="219"/>
      <c r="U440" s="219"/>
      <c r="V440" s="219"/>
      <c r="W440" s="219"/>
      <c r="X440" s="219"/>
      <c r="Y440" s="219"/>
      <c r="Z440" s="219"/>
      <c r="AA440" s="219"/>
      <c r="AB440" s="219"/>
      <c r="AC440" s="219"/>
      <c r="AD440" s="219"/>
      <c r="AE440" s="219"/>
      <c r="AF440" s="219"/>
      <c r="AG440" s="219"/>
      <c r="AH440" s="219"/>
      <c r="AI440" s="219"/>
      <c r="AJ440" s="219"/>
      <c r="AK440" s="219"/>
      <c r="AL440" s="219"/>
      <c r="AM440" s="219"/>
      <c r="AN440" s="219"/>
      <c r="AO440" s="219"/>
      <c r="AP440" s="219"/>
      <c r="AQ440" s="219"/>
      <c r="AR440" s="219"/>
      <c r="AS440" s="219"/>
      <c r="AT440" s="219"/>
      <c r="AU440" s="219"/>
      <c r="AV440" s="219"/>
      <c r="AW440" s="219"/>
      <c r="AX440" s="219"/>
      <c r="AY440" s="219"/>
      <c r="AZ440" s="219"/>
      <c r="BA440" s="219"/>
      <c r="BB440" s="219"/>
      <c r="BC440" s="219"/>
      <c r="BD440" s="219"/>
      <c r="BE440" s="219"/>
      <c r="BF440" s="219"/>
      <c r="BG440" s="219"/>
      <c r="BH440" s="219"/>
      <c r="BI440" s="219"/>
      <c r="BJ440" s="219"/>
      <c r="BK440" s="219"/>
      <c r="BL440" s="219"/>
      <c r="BM440" s="220">
        <v>1</v>
      </c>
    </row>
    <row r="441" spans="1:65">
      <c r="A441" s="30"/>
      <c r="B441" s="19">
        <v>1</v>
      </c>
      <c r="C441" s="9">
        <v>2</v>
      </c>
      <c r="D441" s="221">
        <v>109</v>
      </c>
      <c r="E441" s="218"/>
      <c r="F441" s="219"/>
      <c r="G441" s="219"/>
      <c r="H441" s="219"/>
      <c r="I441" s="219"/>
      <c r="J441" s="219"/>
      <c r="K441" s="219"/>
      <c r="L441" s="219"/>
      <c r="M441" s="219"/>
      <c r="N441" s="219"/>
      <c r="O441" s="219"/>
      <c r="P441" s="219"/>
      <c r="Q441" s="219"/>
      <c r="R441" s="219"/>
      <c r="S441" s="219"/>
      <c r="T441" s="219"/>
      <c r="U441" s="219"/>
      <c r="V441" s="219"/>
      <c r="W441" s="219"/>
      <c r="X441" s="219"/>
      <c r="Y441" s="219"/>
      <c r="Z441" s="219"/>
      <c r="AA441" s="219"/>
      <c r="AB441" s="219"/>
      <c r="AC441" s="219"/>
      <c r="AD441" s="219"/>
      <c r="AE441" s="219"/>
      <c r="AF441" s="219"/>
      <c r="AG441" s="219"/>
      <c r="AH441" s="219"/>
      <c r="AI441" s="219"/>
      <c r="AJ441" s="219"/>
      <c r="AK441" s="219"/>
      <c r="AL441" s="219"/>
      <c r="AM441" s="219"/>
      <c r="AN441" s="219"/>
      <c r="AO441" s="219"/>
      <c r="AP441" s="219"/>
      <c r="AQ441" s="219"/>
      <c r="AR441" s="219"/>
      <c r="AS441" s="219"/>
      <c r="AT441" s="219"/>
      <c r="AU441" s="219"/>
      <c r="AV441" s="219"/>
      <c r="AW441" s="219"/>
      <c r="AX441" s="219"/>
      <c r="AY441" s="219"/>
      <c r="AZ441" s="219"/>
      <c r="BA441" s="219"/>
      <c r="BB441" s="219"/>
      <c r="BC441" s="219"/>
      <c r="BD441" s="219"/>
      <c r="BE441" s="219"/>
      <c r="BF441" s="219"/>
      <c r="BG441" s="219"/>
      <c r="BH441" s="219"/>
      <c r="BI441" s="219"/>
      <c r="BJ441" s="219"/>
      <c r="BK441" s="219"/>
      <c r="BL441" s="219"/>
      <c r="BM441" s="220">
        <v>30</v>
      </c>
    </row>
    <row r="442" spans="1:65">
      <c r="A442" s="30"/>
      <c r="B442" s="20" t="s">
        <v>258</v>
      </c>
      <c r="C442" s="12"/>
      <c r="D442" s="225">
        <v>108.5</v>
      </c>
      <c r="E442" s="218"/>
      <c r="F442" s="219"/>
      <c r="G442" s="219"/>
      <c r="H442" s="219"/>
      <c r="I442" s="219"/>
      <c r="J442" s="219"/>
      <c r="K442" s="219"/>
      <c r="L442" s="219"/>
      <c r="M442" s="219"/>
      <c r="N442" s="219"/>
      <c r="O442" s="219"/>
      <c r="P442" s="219"/>
      <c r="Q442" s="219"/>
      <c r="R442" s="219"/>
      <c r="S442" s="219"/>
      <c r="T442" s="219"/>
      <c r="U442" s="219"/>
      <c r="V442" s="219"/>
      <c r="W442" s="219"/>
      <c r="X442" s="219"/>
      <c r="Y442" s="219"/>
      <c r="Z442" s="219"/>
      <c r="AA442" s="219"/>
      <c r="AB442" s="219"/>
      <c r="AC442" s="219"/>
      <c r="AD442" s="219"/>
      <c r="AE442" s="219"/>
      <c r="AF442" s="219"/>
      <c r="AG442" s="219"/>
      <c r="AH442" s="219"/>
      <c r="AI442" s="219"/>
      <c r="AJ442" s="219"/>
      <c r="AK442" s="219"/>
      <c r="AL442" s="219"/>
      <c r="AM442" s="219"/>
      <c r="AN442" s="219"/>
      <c r="AO442" s="219"/>
      <c r="AP442" s="219"/>
      <c r="AQ442" s="219"/>
      <c r="AR442" s="219"/>
      <c r="AS442" s="219"/>
      <c r="AT442" s="219"/>
      <c r="AU442" s="219"/>
      <c r="AV442" s="219"/>
      <c r="AW442" s="219"/>
      <c r="AX442" s="219"/>
      <c r="AY442" s="219"/>
      <c r="AZ442" s="219"/>
      <c r="BA442" s="219"/>
      <c r="BB442" s="219"/>
      <c r="BC442" s="219"/>
      <c r="BD442" s="219"/>
      <c r="BE442" s="219"/>
      <c r="BF442" s="219"/>
      <c r="BG442" s="219"/>
      <c r="BH442" s="219"/>
      <c r="BI442" s="219"/>
      <c r="BJ442" s="219"/>
      <c r="BK442" s="219"/>
      <c r="BL442" s="219"/>
      <c r="BM442" s="220">
        <v>16</v>
      </c>
    </row>
    <row r="443" spans="1:65">
      <c r="A443" s="30"/>
      <c r="B443" s="3" t="s">
        <v>259</v>
      </c>
      <c r="C443" s="29"/>
      <c r="D443" s="221">
        <v>108.5</v>
      </c>
      <c r="E443" s="218"/>
      <c r="F443" s="219"/>
      <c r="G443" s="219"/>
      <c r="H443" s="219"/>
      <c r="I443" s="219"/>
      <c r="J443" s="219"/>
      <c r="K443" s="219"/>
      <c r="L443" s="219"/>
      <c r="M443" s="219"/>
      <c r="N443" s="219"/>
      <c r="O443" s="219"/>
      <c r="P443" s="219"/>
      <c r="Q443" s="219"/>
      <c r="R443" s="219"/>
      <c r="S443" s="219"/>
      <c r="T443" s="219"/>
      <c r="U443" s="219"/>
      <c r="V443" s="219"/>
      <c r="W443" s="219"/>
      <c r="X443" s="219"/>
      <c r="Y443" s="219"/>
      <c r="Z443" s="219"/>
      <c r="AA443" s="219"/>
      <c r="AB443" s="219"/>
      <c r="AC443" s="219"/>
      <c r="AD443" s="219"/>
      <c r="AE443" s="219"/>
      <c r="AF443" s="219"/>
      <c r="AG443" s="219"/>
      <c r="AH443" s="219"/>
      <c r="AI443" s="219"/>
      <c r="AJ443" s="219"/>
      <c r="AK443" s="219"/>
      <c r="AL443" s="219"/>
      <c r="AM443" s="219"/>
      <c r="AN443" s="219"/>
      <c r="AO443" s="219"/>
      <c r="AP443" s="219"/>
      <c r="AQ443" s="219"/>
      <c r="AR443" s="219"/>
      <c r="AS443" s="219"/>
      <c r="AT443" s="219"/>
      <c r="AU443" s="219"/>
      <c r="AV443" s="219"/>
      <c r="AW443" s="219"/>
      <c r="AX443" s="219"/>
      <c r="AY443" s="219"/>
      <c r="AZ443" s="219"/>
      <c r="BA443" s="219"/>
      <c r="BB443" s="219"/>
      <c r="BC443" s="219"/>
      <c r="BD443" s="219"/>
      <c r="BE443" s="219"/>
      <c r="BF443" s="219"/>
      <c r="BG443" s="219"/>
      <c r="BH443" s="219"/>
      <c r="BI443" s="219"/>
      <c r="BJ443" s="219"/>
      <c r="BK443" s="219"/>
      <c r="BL443" s="219"/>
      <c r="BM443" s="220">
        <v>108.5</v>
      </c>
    </row>
    <row r="444" spans="1:65">
      <c r="A444" s="30"/>
      <c r="B444" s="3" t="s">
        <v>260</v>
      </c>
      <c r="C444" s="29"/>
      <c r="D444" s="221">
        <v>0.70710678118654757</v>
      </c>
      <c r="E444" s="218"/>
      <c r="F444" s="219"/>
      <c r="G444" s="219"/>
      <c r="H444" s="219"/>
      <c r="I444" s="219"/>
      <c r="J444" s="219"/>
      <c r="K444" s="219"/>
      <c r="L444" s="219"/>
      <c r="M444" s="219"/>
      <c r="N444" s="219"/>
      <c r="O444" s="219"/>
      <c r="P444" s="219"/>
      <c r="Q444" s="219"/>
      <c r="R444" s="219"/>
      <c r="S444" s="219"/>
      <c r="T444" s="219"/>
      <c r="U444" s="219"/>
      <c r="V444" s="219"/>
      <c r="W444" s="219"/>
      <c r="X444" s="219"/>
      <c r="Y444" s="219"/>
      <c r="Z444" s="219"/>
      <c r="AA444" s="219"/>
      <c r="AB444" s="219"/>
      <c r="AC444" s="219"/>
      <c r="AD444" s="219"/>
      <c r="AE444" s="219"/>
      <c r="AF444" s="219"/>
      <c r="AG444" s="219"/>
      <c r="AH444" s="219"/>
      <c r="AI444" s="219"/>
      <c r="AJ444" s="219"/>
      <c r="AK444" s="219"/>
      <c r="AL444" s="219"/>
      <c r="AM444" s="219"/>
      <c r="AN444" s="219"/>
      <c r="AO444" s="219"/>
      <c r="AP444" s="219"/>
      <c r="AQ444" s="219"/>
      <c r="AR444" s="219"/>
      <c r="AS444" s="219"/>
      <c r="AT444" s="219"/>
      <c r="AU444" s="219"/>
      <c r="AV444" s="219"/>
      <c r="AW444" s="219"/>
      <c r="AX444" s="219"/>
      <c r="AY444" s="219"/>
      <c r="AZ444" s="219"/>
      <c r="BA444" s="219"/>
      <c r="BB444" s="219"/>
      <c r="BC444" s="219"/>
      <c r="BD444" s="219"/>
      <c r="BE444" s="219"/>
      <c r="BF444" s="219"/>
      <c r="BG444" s="219"/>
      <c r="BH444" s="219"/>
      <c r="BI444" s="219"/>
      <c r="BJ444" s="219"/>
      <c r="BK444" s="219"/>
      <c r="BL444" s="219"/>
      <c r="BM444" s="220">
        <v>36</v>
      </c>
    </row>
    <row r="445" spans="1:65">
      <c r="A445" s="30"/>
      <c r="B445" s="3" t="s">
        <v>86</v>
      </c>
      <c r="C445" s="29"/>
      <c r="D445" s="13">
        <v>6.5171131906594246E-3</v>
      </c>
      <c r="E445" s="15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261</v>
      </c>
      <c r="C446" s="29"/>
      <c r="D446" s="13">
        <v>0</v>
      </c>
      <c r="E446" s="15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262</v>
      </c>
      <c r="C447" s="47"/>
      <c r="D447" s="45" t="s">
        <v>263</v>
      </c>
      <c r="E447" s="15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603</v>
      </c>
      <c r="BM449" s="28" t="s">
        <v>285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307</v>
      </c>
      <c r="E450" s="15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226</v>
      </c>
      <c r="C451" s="9" t="s">
        <v>226</v>
      </c>
      <c r="D451" s="10" t="s">
        <v>112</v>
      </c>
      <c r="E451" s="15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315</v>
      </c>
      <c r="E452" s="15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5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4.8</v>
      </c>
      <c r="E454" s="15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4.4000000000000004</v>
      </c>
      <c r="E455" s="15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31</v>
      </c>
    </row>
    <row r="456" spans="1:65">
      <c r="A456" s="30"/>
      <c r="B456" s="20" t="s">
        <v>258</v>
      </c>
      <c r="C456" s="12"/>
      <c r="D456" s="23">
        <v>4.5999999999999996</v>
      </c>
      <c r="E456" s="15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259</v>
      </c>
      <c r="C457" s="29"/>
      <c r="D457" s="11">
        <v>4.5999999999999996</v>
      </c>
      <c r="E457" s="15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4.5999999999999996</v>
      </c>
    </row>
    <row r="458" spans="1:65">
      <c r="A458" s="30"/>
      <c r="B458" s="3" t="s">
        <v>260</v>
      </c>
      <c r="C458" s="29"/>
      <c r="D458" s="24">
        <v>0.28284271247461862</v>
      </c>
      <c r="E458" s="15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37</v>
      </c>
    </row>
    <row r="459" spans="1:65">
      <c r="A459" s="30"/>
      <c r="B459" s="3" t="s">
        <v>86</v>
      </c>
      <c r="C459" s="29"/>
      <c r="D459" s="13">
        <v>6.1487546190134489E-2</v>
      </c>
      <c r="E459" s="15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261</v>
      </c>
      <c r="C460" s="29"/>
      <c r="D460" s="13">
        <v>0</v>
      </c>
      <c r="E460" s="15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262</v>
      </c>
      <c r="C461" s="47"/>
      <c r="D461" s="45" t="s">
        <v>263</v>
      </c>
      <c r="E461" s="15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604</v>
      </c>
      <c r="BM463" s="28" t="s">
        <v>285</v>
      </c>
    </row>
    <row r="464" spans="1:65" ht="15">
      <c r="A464" s="25" t="s">
        <v>12</v>
      </c>
      <c r="B464" s="18" t="s">
        <v>110</v>
      </c>
      <c r="C464" s="15" t="s">
        <v>111</v>
      </c>
      <c r="D464" s="16" t="s">
        <v>307</v>
      </c>
      <c r="E464" s="15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226</v>
      </c>
      <c r="C465" s="9" t="s">
        <v>226</v>
      </c>
      <c r="D465" s="10" t="s">
        <v>112</v>
      </c>
      <c r="E465" s="15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315</v>
      </c>
      <c r="E466" s="15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6.75</v>
      </c>
      <c r="E468" s="15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6.63</v>
      </c>
      <c r="E469" s="15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32</v>
      </c>
    </row>
    <row r="470" spans="1:65">
      <c r="A470" s="30"/>
      <c r="B470" s="20" t="s">
        <v>258</v>
      </c>
      <c r="C470" s="12"/>
      <c r="D470" s="23">
        <v>6.6899999999999995</v>
      </c>
      <c r="E470" s="15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259</v>
      </c>
      <c r="C471" s="29"/>
      <c r="D471" s="11">
        <v>6.6899999999999995</v>
      </c>
      <c r="E471" s="15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6.69</v>
      </c>
    </row>
    <row r="472" spans="1:65">
      <c r="A472" s="30"/>
      <c r="B472" s="3" t="s">
        <v>260</v>
      </c>
      <c r="C472" s="29"/>
      <c r="D472" s="24">
        <v>8.4852813742385777E-2</v>
      </c>
      <c r="E472" s="15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38</v>
      </c>
    </row>
    <row r="473" spans="1:65">
      <c r="A473" s="30"/>
      <c r="B473" s="3" t="s">
        <v>86</v>
      </c>
      <c r="C473" s="29"/>
      <c r="D473" s="13">
        <v>1.268352970738203E-2</v>
      </c>
      <c r="E473" s="15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261</v>
      </c>
      <c r="C474" s="29"/>
      <c r="D474" s="13">
        <v>-1.1102230246251565E-16</v>
      </c>
      <c r="E474" s="15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262</v>
      </c>
      <c r="C475" s="47"/>
      <c r="D475" s="45" t="s">
        <v>263</v>
      </c>
      <c r="E475" s="15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605</v>
      </c>
      <c r="BM477" s="28" t="s">
        <v>285</v>
      </c>
    </row>
    <row r="478" spans="1:65" ht="15">
      <c r="A478" s="25" t="s">
        <v>15</v>
      </c>
      <c r="B478" s="18" t="s">
        <v>110</v>
      </c>
      <c r="C478" s="15" t="s">
        <v>111</v>
      </c>
      <c r="D478" s="16" t="s">
        <v>307</v>
      </c>
      <c r="E478" s="15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226</v>
      </c>
      <c r="C479" s="9" t="s">
        <v>226</v>
      </c>
      <c r="D479" s="10" t="s">
        <v>112</v>
      </c>
      <c r="E479" s="15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315</v>
      </c>
      <c r="E480" s="15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9.6</v>
      </c>
      <c r="E482" s="15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9.8000000000000007</v>
      </c>
      <c r="E483" s="15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16</v>
      </c>
    </row>
    <row r="484" spans="1:65">
      <c r="A484" s="30"/>
      <c r="B484" s="20" t="s">
        <v>258</v>
      </c>
      <c r="C484" s="12"/>
      <c r="D484" s="23">
        <v>9.6999999999999993</v>
      </c>
      <c r="E484" s="15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259</v>
      </c>
      <c r="C485" s="29"/>
      <c r="D485" s="11">
        <v>9.6999999999999993</v>
      </c>
      <c r="E485" s="15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9.6999999999999993</v>
      </c>
    </row>
    <row r="486" spans="1:65">
      <c r="A486" s="30"/>
      <c r="B486" s="3" t="s">
        <v>260</v>
      </c>
      <c r="C486" s="29"/>
      <c r="D486" s="24">
        <v>0.14142135623731025</v>
      </c>
      <c r="E486" s="15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22</v>
      </c>
    </row>
    <row r="487" spans="1:65">
      <c r="A487" s="30"/>
      <c r="B487" s="3" t="s">
        <v>86</v>
      </c>
      <c r="C487" s="29"/>
      <c r="D487" s="13">
        <v>1.4579521261578377E-2</v>
      </c>
      <c r="E487" s="15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261</v>
      </c>
      <c r="C488" s="29"/>
      <c r="D488" s="13">
        <v>0</v>
      </c>
      <c r="E488" s="15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262</v>
      </c>
      <c r="C489" s="47"/>
      <c r="D489" s="45" t="s">
        <v>263</v>
      </c>
      <c r="E489" s="15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606</v>
      </c>
      <c r="BM491" s="28" t="s">
        <v>285</v>
      </c>
    </row>
    <row r="492" spans="1:65" ht="15">
      <c r="A492" s="25" t="s">
        <v>18</v>
      </c>
      <c r="B492" s="18" t="s">
        <v>110</v>
      </c>
      <c r="C492" s="15" t="s">
        <v>111</v>
      </c>
      <c r="D492" s="16" t="s">
        <v>307</v>
      </c>
      <c r="E492" s="15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226</v>
      </c>
      <c r="C493" s="9" t="s">
        <v>226</v>
      </c>
      <c r="D493" s="10" t="s">
        <v>112</v>
      </c>
      <c r="E493" s="15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315</v>
      </c>
      <c r="E494" s="15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5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16">
        <v>221</v>
      </c>
      <c r="E496" s="218"/>
      <c r="F496" s="219"/>
      <c r="G496" s="219"/>
      <c r="H496" s="219"/>
      <c r="I496" s="219"/>
      <c r="J496" s="219"/>
      <c r="K496" s="219"/>
      <c r="L496" s="219"/>
      <c r="M496" s="219"/>
      <c r="N496" s="219"/>
      <c r="O496" s="219"/>
      <c r="P496" s="219"/>
      <c r="Q496" s="219"/>
      <c r="R496" s="219"/>
      <c r="S496" s="219"/>
      <c r="T496" s="219"/>
      <c r="U496" s="219"/>
      <c r="V496" s="219"/>
      <c r="W496" s="219"/>
      <c r="X496" s="219"/>
      <c r="Y496" s="219"/>
      <c r="Z496" s="219"/>
      <c r="AA496" s="219"/>
      <c r="AB496" s="219"/>
      <c r="AC496" s="219"/>
      <c r="AD496" s="219"/>
      <c r="AE496" s="219"/>
      <c r="AF496" s="219"/>
      <c r="AG496" s="219"/>
      <c r="AH496" s="219"/>
      <c r="AI496" s="219"/>
      <c r="AJ496" s="219"/>
      <c r="AK496" s="219"/>
      <c r="AL496" s="219"/>
      <c r="AM496" s="219"/>
      <c r="AN496" s="219"/>
      <c r="AO496" s="219"/>
      <c r="AP496" s="219"/>
      <c r="AQ496" s="219"/>
      <c r="AR496" s="219"/>
      <c r="AS496" s="219"/>
      <c r="AT496" s="219"/>
      <c r="AU496" s="219"/>
      <c r="AV496" s="219"/>
      <c r="AW496" s="219"/>
      <c r="AX496" s="219"/>
      <c r="AY496" s="219"/>
      <c r="AZ496" s="219"/>
      <c r="BA496" s="219"/>
      <c r="BB496" s="219"/>
      <c r="BC496" s="219"/>
      <c r="BD496" s="219"/>
      <c r="BE496" s="219"/>
      <c r="BF496" s="219"/>
      <c r="BG496" s="219"/>
      <c r="BH496" s="219"/>
      <c r="BI496" s="219"/>
      <c r="BJ496" s="219"/>
      <c r="BK496" s="219"/>
      <c r="BL496" s="219"/>
      <c r="BM496" s="220">
        <v>1</v>
      </c>
    </row>
    <row r="497" spans="1:65">
      <c r="A497" s="30"/>
      <c r="B497" s="19">
        <v>1</v>
      </c>
      <c r="C497" s="9">
        <v>2</v>
      </c>
      <c r="D497" s="221">
        <v>222</v>
      </c>
      <c r="E497" s="218"/>
      <c r="F497" s="219"/>
      <c r="G497" s="219"/>
      <c r="H497" s="219"/>
      <c r="I497" s="219"/>
      <c r="J497" s="219"/>
      <c r="K497" s="219"/>
      <c r="L497" s="219"/>
      <c r="M497" s="219"/>
      <c r="N497" s="219"/>
      <c r="O497" s="219"/>
      <c r="P497" s="219"/>
      <c r="Q497" s="219"/>
      <c r="R497" s="219"/>
      <c r="S497" s="219"/>
      <c r="T497" s="219"/>
      <c r="U497" s="219"/>
      <c r="V497" s="219"/>
      <c r="W497" s="219"/>
      <c r="X497" s="219"/>
      <c r="Y497" s="219"/>
      <c r="Z497" s="219"/>
      <c r="AA497" s="219"/>
      <c r="AB497" s="219"/>
      <c r="AC497" s="219"/>
      <c r="AD497" s="219"/>
      <c r="AE497" s="219"/>
      <c r="AF497" s="219"/>
      <c r="AG497" s="219"/>
      <c r="AH497" s="219"/>
      <c r="AI497" s="219"/>
      <c r="AJ497" s="219"/>
      <c r="AK497" s="219"/>
      <c r="AL497" s="219"/>
      <c r="AM497" s="219"/>
      <c r="AN497" s="219"/>
      <c r="AO497" s="219"/>
      <c r="AP497" s="219"/>
      <c r="AQ497" s="219"/>
      <c r="AR497" s="219"/>
      <c r="AS497" s="219"/>
      <c r="AT497" s="219"/>
      <c r="AU497" s="219"/>
      <c r="AV497" s="219"/>
      <c r="AW497" s="219"/>
      <c r="AX497" s="219"/>
      <c r="AY497" s="219"/>
      <c r="AZ497" s="219"/>
      <c r="BA497" s="219"/>
      <c r="BB497" s="219"/>
      <c r="BC497" s="219"/>
      <c r="BD497" s="219"/>
      <c r="BE497" s="219"/>
      <c r="BF497" s="219"/>
      <c r="BG497" s="219"/>
      <c r="BH497" s="219"/>
      <c r="BI497" s="219"/>
      <c r="BJ497" s="219"/>
      <c r="BK497" s="219"/>
      <c r="BL497" s="219"/>
      <c r="BM497" s="220">
        <v>17</v>
      </c>
    </row>
    <row r="498" spans="1:65">
      <c r="A498" s="30"/>
      <c r="B498" s="20" t="s">
        <v>258</v>
      </c>
      <c r="C498" s="12"/>
      <c r="D498" s="225">
        <v>221.5</v>
      </c>
      <c r="E498" s="218"/>
      <c r="F498" s="219"/>
      <c r="G498" s="219"/>
      <c r="H498" s="219"/>
      <c r="I498" s="219"/>
      <c r="J498" s="219"/>
      <c r="K498" s="219"/>
      <c r="L498" s="219"/>
      <c r="M498" s="219"/>
      <c r="N498" s="219"/>
      <c r="O498" s="219"/>
      <c r="P498" s="219"/>
      <c r="Q498" s="219"/>
      <c r="R498" s="219"/>
      <c r="S498" s="219"/>
      <c r="T498" s="219"/>
      <c r="U498" s="219"/>
      <c r="V498" s="219"/>
      <c r="W498" s="219"/>
      <c r="X498" s="219"/>
      <c r="Y498" s="219"/>
      <c r="Z498" s="219"/>
      <c r="AA498" s="219"/>
      <c r="AB498" s="219"/>
      <c r="AC498" s="219"/>
      <c r="AD498" s="219"/>
      <c r="AE498" s="219"/>
      <c r="AF498" s="219"/>
      <c r="AG498" s="219"/>
      <c r="AH498" s="219"/>
      <c r="AI498" s="219"/>
      <c r="AJ498" s="219"/>
      <c r="AK498" s="219"/>
      <c r="AL498" s="219"/>
      <c r="AM498" s="219"/>
      <c r="AN498" s="219"/>
      <c r="AO498" s="219"/>
      <c r="AP498" s="219"/>
      <c r="AQ498" s="219"/>
      <c r="AR498" s="219"/>
      <c r="AS498" s="219"/>
      <c r="AT498" s="219"/>
      <c r="AU498" s="219"/>
      <c r="AV498" s="219"/>
      <c r="AW498" s="219"/>
      <c r="AX498" s="219"/>
      <c r="AY498" s="219"/>
      <c r="AZ498" s="219"/>
      <c r="BA498" s="219"/>
      <c r="BB498" s="219"/>
      <c r="BC498" s="219"/>
      <c r="BD498" s="219"/>
      <c r="BE498" s="219"/>
      <c r="BF498" s="219"/>
      <c r="BG498" s="219"/>
      <c r="BH498" s="219"/>
      <c r="BI498" s="219"/>
      <c r="BJ498" s="219"/>
      <c r="BK498" s="219"/>
      <c r="BL498" s="219"/>
      <c r="BM498" s="220">
        <v>16</v>
      </c>
    </row>
    <row r="499" spans="1:65">
      <c r="A499" s="30"/>
      <c r="B499" s="3" t="s">
        <v>259</v>
      </c>
      <c r="C499" s="29"/>
      <c r="D499" s="221">
        <v>221.5</v>
      </c>
      <c r="E499" s="218"/>
      <c r="F499" s="219"/>
      <c r="G499" s="219"/>
      <c r="H499" s="219"/>
      <c r="I499" s="219"/>
      <c r="J499" s="219"/>
      <c r="K499" s="219"/>
      <c r="L499" s="219"/>
      <c r="M499" s="219"/>
      <c r="N499" s="219"/>
      <c r="O499" s="219"/>
      <c r="P499" s="219"/>
      <c r="Q499" s="219"/>
      <c r="R499" s="219"/>
      <c r="S499" s="219"/>
      <c r="T499" s="219"/>
      <c r="U499" s="219"/>
      <c r="V499" s="219"/>
      <c r="W499" s="219"/>
      <c r="X499" s="219"/>
      <c r="Y499" s="219"/>
      <c r="Z499" s="219"/>
      <c r="AA499" s="219"/>
      <c r="AB499" s="219"/>
      <c r="AC499" s="219"/>
      <c r="AD499" s="219"/>
      <c r="AE499" s="219"/>
      <c r="AF499" s="219"/>
      <c r="AG499" s="219"/>
      <c r="AH499" s="219"/>
      <c r="AI499" s="219"/>
      <c r="AJ499" s="219"/>
      <c r="AK499" s="219"/>
      <c r="AL499" s="219"/>
      <c r="AM499" s="219"/>
      <c r="AN499" s="219"/>
      <c r="AO499" s="219"/>
      <c r="AP499" s="219"/>
      <c r="AQ499" s="219"/>
      <c r="AR499" s="219"/>
      <c r="AS499" s="219"/>
      <c r="AT499" s="219"/>
      <c r="AU499" s="219"/>
      <c r="AV499" s="219"/>
      <c r="AW499" s="219"/>
      <c r="AX499" s="219"/>
      <c r="AY499" s="219"/>
      <c r="AZ499" s="219"/>
      <c r="BA499" s="219"/>
      <c r="BB499" s="219"/>
      <c r="BC499" s="219"/>
      <c r="BD499" s="219"/>
      <c r="BE499" s="219"/>
      <c r="BF499" s="219"/>
      <c r="BG499" s="219"/>
      <c r="BH499" s="219"/>
      <c r="BI499" s="219"/>
      <c r="BJ499" s="219"/>
      <c r="BK499" s="219"/>
      <c r="BL499" s="219"/>
      <c r="BM499" s="220">
        <v>221.5</v>
      </c>
    </row>
    <row r="500" spans="1:65">
      <c r="A500" s="30"/>
      <c r="B500" s="3" t="s">
        <v>260</v>
      </c>
      <c r="C500" s="29"/>
      <c r="D500" s="221">
        <v>0.70710678118654757</v>
      </c>
      <c r="E500" s="218"/>
      <c r="F500" s="219"/>
      <c r="G500" s="219"/>
      <c r="H500" s="219"/>
      <c r="I500" s="219"/>
      <c r="J500" s="219"/>
      <c r="K500" s="219"/>
      <c r="L500" s="219"/>
      <c r="M500" s="219"/>
      <c r="N500" s="219"/>
      <c r="O500" s="219"/>
      <c r="P500" s="219"/>
      <c r="Q500" s="219"/>
      <c r="R500" s="219"/>
      <c r="S500" s="219"/>
      <c r="T500" s="219"/>
      <c r="U500" s="219"/>
      <c r="V500" s="219"/>
      <c r="W500" s="219"/>
      <c r="X500" s="219"/>
      <c r="Y500" s="219"/>
      <c r="Z500" s="219"/>
      <c r="AA500" s="219"/>
      <c r="AB500" s="219"/>
      <c r="AC500" s="219"/>
      <c r="AD500" s="219"/>
      <c r="AE500" s="219"/>
      <c r="AF500" s="219"/>
      <c r="AG500" s="219"/>
      <c r="AH500" s="219"/>
      <c r="AI500" s="219"/>
      <c r="AJ500" s="219"/>
      <c r="AK500" s="219"/>
      <c r="AL500" s="219"/>
      <c r="AM500" s="219"/>
      <c r="AN500" s="219"/>
      <c r="AO500" s="219"/>
      <c r="AP500" s="219"/>
      <c r="AQ500" s="219"/>
      <c r="AR500" s="219"/>
      <c r="AS500" s="219"/>
      <c r="AT500" s="219"/>
      <c r="AU500" s="219"/>
      <c r="AV500" s="219"/>
      <c r="AW500" s="219"/>
      <c r="AX500" s="219"/>
      <c r="AY500" s="219"/>
      <c r="AZ500" s="219"/>
      <c r="BA500" s="219"/>
      <c r="BB500" s="219"/>
      <c r="BC500" s="219"/>
      <c r="BD500" s="219"/>
      <c r="BE500" s="219"/>
      <c r="BF500" s="219"/>
      <c r="BG500" s="219"/>
      <c r="BH500" s="219"/>
      <c r="BI500" s="219"/>
      <c r="BJ500" s="219"/>
      <c r="BK500" s="219"/>
      <c r="BL500" s="219"/>
      <c r="BM500" s="220">
        <v>23</v>
      </c>
    </row>
    <row r="501" spans="1:65">
      <c r="A501" s="30"/>
      <c r="B501" s="3" t="s">
        <v>86</v>
      </c>
      <c r="C501" s="29"/>
      <c r="D501" s="13">
        <v>3.1923556712710952E-3</v>
      </c>
      <c r="E501" s="15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261</v>
      </c>
      <c r="C502" s="29"/>
      <c r="D502" s="13">
        <v>0</v>
      </c>
      <c r="E502" s="15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262</v>
      </c>
      <c r="C503" s="47"/>
      <c r="D503" s="45" t="s">
        <v>263</v>
      </c>
      <c r="E503" s="15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607</v>
      </c>
      <c r="BM505" s="28" t="s">
        <v>285</v>
      </c>
    </row>
    <row r="506" spans="1:65" ht="15">
      <c r="A506" s="25" t="s">
        <v>21</v>
      </c>
      <c r="B506" s="18" t="s">
        <v>110</v>
      </c>
      <c r="C506" s="15" t="s">
        <v>111</v>
      </c>
      <c r="D506" s="16" t="s">
        <v>307</v>
      </c>
      <c r="E506" s="15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226</v>
      </c>
      <c r="C507" s="9" t="s">
        <v>226</v>
      </c>
      <c r="D507" s="10" t="s">
        <v>112</v>
      </c>
      <c r="E507" s="15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315</v>
      </c>
      <c r="E508" s="15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5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1.04</v>
      </c>
      <c r="E510" s="15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1.04</v>
      </c>
      <c r="E511" s="15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4</v>
      </c>
    </row>
    <row r="512" spans="1:65">
      <c r="A512" s="30"/>
      <c r="B512" s="20" t="s">
        <v>258</v>
      </c>
      <c r="C512" s="12"/>
      <c r="D512" s="23">
        <v>1.04</v>
      </c>
      <c r="E512" s="15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259</v>
      </c>
      <c r="C513" s="29"/>
      <c r="D513" s="11">
        <v>1.04</v>
      </c>
      <c r="E513" s="15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1.04</v>
      </c>
    </row>
    <row r="514" spans="1:65">
      <c r="A514" s="30"/>
      <c r="B514" s="3" t="s">
        <v>260</v>
      </c>
      <c r="C514" s="29"/>
      <c r="D514" s="24">
        <v>0</v>
      </c>
      <c r="E514" s="15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24</v>
      </c>
    </row>
    <row r="515" spans="1:65">
      <c r="A515" s="30"/>
      <c r="B515" s="3" t="s">
        <v>86</v>
      </c>
      <c r="C515" s="29"/>
      <c r="D515" s="13">
        <v>0</v>
      </c>
      <c r="E515" s="15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261</v>
      </c>
      <c r="C516" s="29"/>
      <c r="D516" s="13">
        <v>0</v>
      </c>
      <c r="E516" s="15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262</v>
      </c>
      <c r="C517" s="47"/>
      <c r="D517" s="45" t="s">
        <v>263</v>
      </c>
      <c r="E517" s="15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608</v>
      </c>
      <c r="BM519" s="28" t="s">
        <v>285</v>
      </c>
    </row>
    <row r="520" spans="1:65" ht="15">
      <c r="A520" s="25" t="s">
        <v>24</v>
      </c>
      <c r="B520" s="18" t="s">
        <v>110</v>
      </c>
      <c r="C520" s="15" t="s">
        <v>111</v>
      </c>
      <c r="D520" s="16" t="s">
        <v>307</v>
      </c>
      <c r="E520" s="15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226</v>
      </c>
      <c r="C521" s="9" t="s">
        <v>226</v>
      </c>
      <c r="D521" s="10" t="s">
        <v>112</v>
      </c>
      <c r="E521" s="15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315</v>
      </c>
      <c r="E522" s="15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0.72</v>
      </c>
      <c r="E524" s="15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0.7</v>
      </c>
      <c r="E525" s="15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19</v>
      </c>
    </row>
    <row r="526" spans="1:65">
      <c r="A526" s="30"/>
      <c r="B526" s="20" t="s">
        <v>258</v>
      </c>
      <c r="C526" s="12"/>
      <c r="D526" s="23">
        <v>0.71</v>
      </c>
      <c r="E526" s="15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259</v>
      </c>
      <c r="C527" s="29"/>
      <c r="D527" s="11">
        <v>0.71</v>
      </c>
      <c r="E527" s="15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0.71</v>
      </c>
    </row>
    <row r="528" spans="1:65">
      <c r="A528" s="30"/>
      <c r="B528" s="3" t="s">
        <v>260</v>
      </c>
      <c r="C528" s="29"/>
      <c r="D528" s="24">
        <v>1.4142135623730963E-2</v>
      </c>
      <c r="E528" s="15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25</v>
      </c>
    </row>
    <row r="529" spans="1:65">
      <c r="A529" s="30"/>
      <c r="B529" s="3" t="s">
        <v>86</v>
      </c>
      <c r="C529" s="29"/>
      <c r="D529" s="13">
        <v>1.9918500878494314E-2</v>
      </c>
      <c r="E529" s="15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261</v>
      </c>
      <c r="C530" s="29"/>
      <c r="D530" s="13">
        <v>0</v>
      </c>
      <c r="E530" s="15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262</v>
      </c>
      <c r="C531" s="47"/>
      <c r="D531" s="45" t="s">
        <v>263</v>
      </c>
      <c r="E531" s="15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609</v>
      </c>
      <c r="BM533" s="28" t="s">
        <v>285</v>
      </c>
    </row>
    <row r="534" spans="1:65" ht="15">
      <c r="A534" s="25" t="s">
        <v>27</v>
      </c>
      <c r="B534" s="18" t="s">
        <v>110</v>
      </c>
      <c r="C534" s="15" t="s">
        <v>111</v>
      </c>
      <c r="D534" s="16" t="s">
        <v>307</v>
      </c>
      <c r="E534" s="15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226</v>
      </c>
      <c r="C535" s="9" t="s">
        <v>226</v>
      </c>
      <c r="D535" s="10" t="s">
        <v>112</v>
      </c>
      <c r="E535" s="15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315</v>
      </c>
      <c r="E536" s="15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/>
      <c r="C537" s="9"/>
      <c r="D537" s="26"/>
      <c r="E537" s="15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</v>
      </c>
    </row>
    <row r="538" spans="1:65">
      <c r="A538" s="30"/>
      <c r="B538" s="18">
        <v>1</v>
      </c>
      <c r="C538" s="14">
        <v>1</v>
      </c>
      <c r="D538" s="226">
        <v>15.8</v>
      </c>
      <c r="E538" s="227"/>
      <c r="F538" s="228"/>
      <c r="G538" s="228"/>
      <c r="H538" s="228"/>
      <c r="I538" s="228"/>
      <c r="J538" s="228"/>
      <c r="K538" s="228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  <c r="W538" s="228"/>
      <c r="X538" s="228"/>
      <c r="Y538" s="228"/>
      <c r="Z538" s="228"/>
      <c r="AA538" s="228"/>
      <c r="AB538" s="228"/>
      <c r="AC538" s="228"/>
      <c r="AD538" s="228"/>
      <c r="AE538" s="228"/>
      <c r="AF538" s="228"/>
      <c r="AG538" s="228"/>
      <c r="AH538" s="228"/>
      <c r="AI538" s="228"/>
      <c r="AJ538" s="228"/>
      <c r="AK538" s="228"/>
      <c r="AL538" s="228"/>
      <c r="AM538" s="228"/>
      <c r="AN538" s="228"/>
      <c r="AO538" s="228"/>
      <c r="AP538" s="228"/>
      <c r="AQ538" s="228"/>
      <c r="AR538" s="228"/>
      <c r="AS538" s="228"/>
      <c r="AT538" s="228"/>
      <c r="AU538" s="228"/>
      <c r="AV538" s="228"/>
      <c r="AW538" s="228"/>
      <c r="AX538" s="228"/>
      <c r="AY538" s="228"/>
      <c r="AZ538" s="228"/>
      <c r="BA538" s="228"/>
      <c r="BB538" s="228"/>
      <c r="BC538" s="228"/>
      <c r="BD538" s="228"/>
      <c r="BE538" s="228"/>
      <c r="BF538" s="228"/>
      <c r="BG538" s="228"/>
      <c r="BH538" s="228"/>
      <c r="BI538" s="228"/>
      <c r="BJ538" s="228"/>
      <c r="BK538" s="228"/>
      <c r="BL538" s="228"/>
      <c r="BM538" s="229">
        <v>1</v>
      </c>
    </row>
    <row r="539" spans="1:65">
      <c r="A539" s="30"/>
      <c r="B539" s="19">
        <v>1</v>
      </c>
      <c r="C539" s="9">
        <v>2</v>
      </c>
      <c r="D539" s="230">
        <v>15.6</v>
      </c>
      <c r="E539" s="227"/>
      <c r="F539" s="228"/>
      <c r="G539" s="228"/>
      <c r="H539" s="228"/>
      <c r="I539" s="228"/>
      <c r="J539" s="228"/>
      <c r="K539" s="228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8"/>
      <c r="AA539" s="228"/>
      <c r="AB539" s="228"/>
      <c r="AC539" s="228"/>
      <c r="AD539" s="228"/>
      <c r="AE539" s="228"/>
      <c r="AF539" s="228"/>
      <c r="AG539" s="228"/>
      <c r="AH539" s="228"/>
      <c r="AI539" s="228"/>
      <c r="AJ539" s="228"/>
      <c r="AK539" s="228"/>
      <c r="AL539" s="228"/>
      <c r="AM539" s="228"/>
      <c r="AN539" s="228"/>
      <c r="AO539" s="228"/>
      <c r="AP539" s="228"/>
      <c r="AQ539" s="228"/>
      <c r="AR539" s="228"/>
      <c r="AS539" s="228"/>
      <c r="AT539" s="228"/>
      <c r="AU539" s="228"/>
      <c r="AV539" s="228"/>
      <c r="AW539" s="228"/>
      <c r="AX539" s="228"/>
      <c r="AY539" s="228"/>
      <c r="AZ539" s="228"/>
      <c r="BA539" s="228"/>
      <c r="BB539" s="228"/>
      <c r="BC539" s="228"/>
      <c r="BD539" s="228"/>
      <c r="BE539" s="228"/>
      <c r="BF539" s="228"/>
      <c r="BG539" s="228"/>
      <c r="BH539" s="228"/>
      <c r="BI539" s="228"/>
      <c r="BJ539" s="228"/>
      <c r="BK539" s="228"/>
      <c r="BL539" s="228"/>
      <c r="BM539" s="229">
        <v>20</v>
      </c>
    </row>
    <row r="540" spans="1:65">
      <c r="A540" s="30"/>
      <c r="B540" s="20" t="s">
        <v>258</v>
      </c>
      <c r="C540" s="12"/>
      <c r="D540" s="232">
        <v>15.7</v>
      </c>
      <c r="E540" s="227"/>
      <c r="F540" s="228"/>
      <c r="G540" s="228"/>
      <c r="H540" s="228"/>
      <c r="I540" s="228"/>
      <c r="J540" s="228"/>
      <c r="K540" s="228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  <c r="W540" s="228"/>
      <c r="X540" s="228"/>
      <c r="Y540" s="228"/>
      <c r="Z540" s="228"/>
      <c r="AA540" s="228"/>
      <c r="AB540" s="228"/>
      <c r="AC540" s="228"/>
      <c r="AD540" s="228"/>
      <c r="AE540" s="228"/>
      <c r="AF540" s="228"/>
      <c r="AG540" s="228"/>
      <c r="AH540" s="228"/>
      <c r="AI540" s="228"/>
      <c r="AJ540" s="228"/>
      <c r="AK540" s="228"/>
      <c r="AL540" s="228"/>
      <c r="AM540" s="228"/>
      <c r="AN540" s="228"/>
      <c r="AO540" s="228"/>
      <c r="AP540" s="228"/>
      <c r="AQ540" s="228"/>
      <c r="AR540" s="228"/>
      <c r="AS540" s="228"/>
      <c r="AT540" s="228"/>
      <c r="AU540" s="228"/>
      <c r="AV540" s="228"/>
      <c r="AW540" s="228"/>
      <c r="AX540" s="228"/>
      <c r="AY540" s="228"/>
      <c r="AZ540" s="228"/>
      <c r="BA540" s="228"/>
      <c r="BB540" s="228"/>
      <c r="BC540" s="228"/>
      <c r="BD540" s="228"/>
      <c r="BE540" s="228"/>
      <c r="BF540" s="228"/>
      <c r="BG540" s="228"/>
      <c r="BH540" s="228"/>
      <c r="BI540" s="228"/>
      <c r="BJ540" s="228"/>
      <c r="BK540" s="228"/>
      <c r="BL540" s="228"/>
      <c r="BM540" s="229">
        <v>16</v>
      </c>
    </row>
    <row r="541" spans="1:65">
      <c r="A541" s="30"/>
      <c r="B541" s="3" t="s">
        <v>259</v>
      </c>
      <c r="C541" s="29"/>
      <c r="D541" s="230">
        <v>15.7</v>
      </c>
      <c r="E541" s="227"/>
      <c r="F541" s="228"/>
      <c r="G541" s="228"/>
      <c r="H541" s="228"/>
      <c r="I541" s="228"/>
      <c r="J541" s="228"/>
      <c r="K541" s="228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8"/>
      <c r="AA541" s="228"/>
      <c r="AB541" s="228"/>
      <c r="AC541" s="228"/>
      <c r="AD541" s="228"/>
      <c r="AE541" s="228"/>
      <c r="AF541" s="228"/>
      <c r="AG541" s="228"/>
      <c r="AH541" s="228"/>
      <c r="AI541" s="228"/>
      <c r="AJ541" s="228"/>
      <c r="AK541" s="228"/>
      <c r="AL541" s="228"/>
      <c r="AM541" s="228"/>
      <c r="AN541" s="228"/>
      <c r="AO541" s="228"/>
      <c r="AP541" s="228"/>
      <c r="AQ541" s="228"/>
      <c r="AR541" s="228"/>
      <c r="AS541" s="228"/>
      <c r="AT541" s="228"/>
      <c r="AU541" s="228"/>
      <c r="AV541" s="228"/>
      <c r="AW541" s="228"/>
      <c r="AX541" s="228"/>
      <c r="AY541" s="228"/>
      <c r="AZ541" s="228"/>
      <c r="BA541" s="228"/>
      <c r="BB541" s="228"/>
      <c r="BC541" s="228"/>
      <c r="BD541" s="228"/>
      <c r="BE541" s="228"/>
      <c r="BF541" s="228"/>
      <c r="BG541" s="228"/>
      <c r="BH541" s="228"/>
      <c r="BI541" s="228"/>
      <c r="BJ541" s="228"/>
      <c r="BK541" s="228"/>
      <c r="BL541" s="228"/>
      <c r="BM541" s="229">
        <v>15.7</v>
      </c>
    </row>
    <row r="542" spans="1:65">
      <c r="A542" s="30"/>
      <c r="B542" s="3" t="s">
        <v>260</v>
      </c>
      <c r="C542" s="29"/>
      <c r="D542" s="230">
        <v>0.14142135623731025</v>
      </c>
      <c r="E542" s="227"/>
      <c r="F542" s="228"/>
      <c r="G542" s="228"/>
      <c r="H542" s="228"/>
      <c r="I542" s="228"/>
      <c r="J542" s="228"/>
      <c r="K542" s="228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8"/>
      <c r="AA542" s="228"/>
      <c r="AB542" s="228"/>
      <c r="AC542" s="228"/>
      <c r="AD542" s="228"/>
      <c r="AE542" s="228"/>
      <c r="AF542" s="228"/>
      <c r="AG542" s="228"/>
      <c r="AH542" s="228"/>
      <c r="AI542" s="228"/>
      <c r="AJ542" s="228"/>
      <c r="AK542" s="228"/>
      <c r="AL542" s="228"/>
      <c r="AM542" s="228"/>
      <c r="AN542" s="228"/>
      <c r="AO542" s="228"/>
      <c r="AP542" s="228"/>
      <c r="AQ542" s="228"/>
      <c r="AR542" s="228"/>
      <c r="AS542" s="228"/>
      <c r="AT542" s="228"/>
      <c r="AU542" s="228"/>
      <c r="AV542" s="228"/>
      <c r="AW542" s="228"/>
      <c r="AX542" s="228"/>
      <c r="AY542" s="228"/>
      <c r="AZ542" s="228"/>
      <c r="BA542" s="228"/>
      <c r="BB542" s="228"/>
      <c r="BC542" s="228"/>
      <c r="BD542" s="228"/>
      <c r="BE542" s="228"/>
      <c r="BF542" s="228"/>
      <c r="BG542" s="228"/>
      <c r="BH542" s="228"/>
      <c r="BI542" s="228"/>
      <c r="BJ542" s="228"/>
      <c r="BK542" s="228"/>
      <c r="BL542" s="228"/>
      <c r="BM542" s="229">
        <v>26</v>
      </c>
    </row>
    <row r="543" spans="1:65">
      <c r="A543" s="30"/>
      <c r="B543" s="3" t="s">
        <v>86</v>
      </c>
      <c r="C543" s="29"/>
      <c r="D543" s="13">
        <v>9.0077296966439655E-3</v>
      </c>
      <c r="E543" s="15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261</v>
      </c>
      <c r="C544" s="29"/>
      <c r="D544" s="13">
        <v>0</v>
      </c>
      <c r="E544" s="15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262</v>
      </c>
      <c r="C545" s="47"/>
      <c r="D545" s="45" t="s">
        <v>263</v>
      </c>
      <c r="E545" s="15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610</v>
      </c>
      <c r="BM547" s="28" t="s">
        <v>285</v>
      </c>
    </row>
    <row r="548" spans="1:65" ht="15">
      <c r="A548" s="25" t="s">
        <v>30</v>
      </c>
      <c r="B548" s="18" t="s">
        <v>110</v>
      </c>
      <c r="C548" s="15" t="s">
        <v>111</v>
      </c>
      <c r="D548" s="16" t="s">
        <v>307</v>
      </c>
      <c r="E548" s="15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226</v>
      </c>
      <c r="C549" s="9" t="s">
        <v>226</v>
      </c>
      <c r="D549" s="10" t="s">
        <v>112</v>
      </c>
      <c r="E549" s="15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315</v>
      </c>
      <c r="E550" s="15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/>
      <c r="C551" s="9"/>
      <c r="D551" s="26"/>
      <c r="E551" s="15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1</v>
      </c>
    </row>
    <row r="552" spans="1:65">
      <c r="A552" s="30"/>
      <c r="B552" s="18">
        <v>1</v>
      </c>
      <c r="C552" s="14">
        <v>1</v>
      </c>
      <c r="D552" s="226">
        <v>11.6</v>
      </c>
      <c r="E552" s="227"/>
      <c r="F552" s="228"/>
      <c r="G552" s="228"/>
      <c r="H552" s="228"/>
      <c r="I552" s="228"/>
      <c r="J552" s="228"/>
      <c r="K552" s="228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  <c r="W552" s="228"/>
      <c r="X552" s="228"/>
      <c r="Y552" s="228"/>
      <c r="Z552" s="228"/>
      <c r="AA552" s="228"/>
      <c r="AB552" s="228"/>
      <c r="AC552" s="228"/>
      <c r="AD552" s="228"/>
      <c r="AE552" s="228"/>
      <c r="AF552" s="228"/>
      <c r="AG552" s="228"/>
      <c r="AH552" s="228"/>
      <c r="AI552" s="228"/>
      <c r="AJ552" s="228"/>
      <c r="AK552" s="228"/>
      <c r="AL552" s="228"/>
      <c r="AM552" s="228"/>
      <c r="AN552" s="228"/>
      <c r="AO552" s="228"/>
      <c r="AP552" s="228"/>
      <c r="AQ552" s="228"/>
      <c r="AR552" s="228"/>
      <c r="AS552" s="228"/>
      <c r="AT552" s="228"/>
      <c r="AU552" s="228"/>
      <c r="AV552" s="228"/>
      <c r="AW552" s="228"/>
      <c r="AX552" s="228"/>
      <c r="AY552" s="228"/>
      <c r="AZ552" s="228"/>
      <c r="BA552" s="228"/>
      <c r="BB552" s="228"/>
      <c r="BC552" s="228"/>
      <c r="BD552" s="228"/>
      <c r="BE552" s="228"/>
      <c r="BF552" s="228"/>
      <c r="BG552" s="228"/>
      <c r="BH552" s="228"/>
      <c r="BI552" s="228"/>
      <c r="BJ552" s="228"/>
      <c r="BK552" s="228"/>
      <c r="BL552" s="228"/>
      <c r="BM552" s="229">
        <v>1</v>
      </c>
    </row>
    <row r="553" spans="1:65">
      <c r="A553" s="30"/>
      <c r="B553" s="19">
        <v>1</v>
      </c>
      <c r="C553" s="9">
        <v>2</v>
      </c>
      <c r="D553" s="230">
        <v>12.3</v>
      </c>
      <c r="E553" s="227"/>
      <c r="F553" s="228"/>
      <c r="G553" s="228"/>
      <c r="H553" s="228"/>
      <c r="I553" s="228"/>
      <c r="J553" s="228"/>
      <c r="K553" s="228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8"/>
      <c r="AA553" s="228"/>
      <c r="AB553" s="228"/>
      <c r="AC553" s="228"/>
      <c r="AD553" s="228"/>
      <c r="AE553" s="228"/>
      <c r="AF553" s="228"/>
      <c r="AG553" s="228"/>
      <c r="AH553" s="228"/>
      <c r="AI553" s="228"/>
      <c r="AJ553" s="228"/>
      <c r="AK553" s="228"/>
      <c r="AL553" s="228"/>
      <c r="AM553" s="228"/>
      <c r="AN553" s="228"/>
      <c r="AO553" s="228"/>
      <c r="AP553" s="228"/>
      <c r="AQ553" s="228"/>
      <c r="AR553" s="228"/>
      <c r="AS553" s="228"/>
      <c r="AT553" s="228"/>
      <c r="AU553" s="228"/>
      <c r="AV553" s="228"/>
      <c r="AW553" s="228"/>
      <c r="AX553" s="228"/>
      <c r="AY553" s="228"/>
      <c r="AZ553" s="228"/>
      <c r="BA553" s="228"/>
      <c r="BB553" s="228"/>
      <c r="BC553" s="228"/>
      <c r="BD553" s="228"/>
      <c r="BE553" s="228"/>
      <c r="BF553" s="228"/>
      <c r="BG553" s="228"/>
      <c r="BH553" s="228"/>
      <c r="BI553" s="228"/>
      <c r="BJ553" s="228"/>
      <c r="BK553" s="228"/>
      <c r="BL553" s="228"/>
      <c r="BM553" s="229">
        <v>21</v>
      </c>
    </row>
    <row r="554" spans="1:65">
      <c r="A554" s="30"/>
      <c r="B554" s="20" t="s">
        <v>258</v>
      </c>
      <c r="C554" s="12"/>
      <c r="D554" s="232">
        <v>11.95</v>
      </c>
      <c r="E554" s="227"/>
      <c r="F554" s="228"/>
      <c r="G554" s="228"/>
      <c r="H554" s="228"/>
      <c r="I554" s="228"/>
      <c r="J554" s="228"/>
      <c r="K554" s="228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  <c r="W554" s="228"/>
      <c r="X554" s="228"/>
      <c r="Y554" s="228"/>
      <c r="Z554" s="228"/>
      <c r="AA554" s="228"/>
      <c r="AB554" s="228"/>
      <c r="AC554" s="228"/>
      <c r="AD554" s="228"/>
      <c r="AE554" s="228"/>
      <c r="AF554" s="228"/>
      <c r="AG554" s="228"/>
      <c r="AH554" s="228"/>
      <c r="AI554" s="228"/>
      <c r="AJ554" s="228"/>
      <c r="AK554" s="228"/>
      <c r="AL554" s="228"/>
      <c r="AM554" s="228"/>
      <c r="AN554" s="228"/>
      <c r="AO554" s="228"/>
      <c r="AP554" s="228"/>
      <c r="AQ554" s="228"/>
      <c r="AR554" s="228"/>
      <c r="AS554" s="228"/>
      <c r="AT554" s="228"/>
      <c r="AU554" s="228"/>
      <c r="AV554" s="228"/>
      <c r="AW554" s="228"/>
      <c r="AX554" s="228"/>
      <c r="AY554" s="228"/>
      <c r="AZ554" s="228"/>
      <c r="BA554" s="228"/>
      <c r="BB554" s="228"/>
      <c r="BC554" s="228"/>
      <c r="BD554" s="228"/>
      <c r="BE554" s="228"/>
      <c r="BF554" s="228"/>
      <c r="BG554" s="228"/>
      <c r="BH554" s="228"/>
      <c r="BI554" s="228"/>
      <c r="BJ554" s="228"/>
      <c r="BK554" s="228"/>
      <c r="BL554" s="228"/>
      <c r="BM554" s="229">
        <v>16</v>
      </c>
    </row>
    <row r="555" spans="1:65">
      <c r="A555" s="30"/>
      <c r="B555" s="3" t="s">
        <v>259</v>
      </c>
      <c r="C555" s="29"/>
      <c r="D555" s="230">
        <v>11.95</v>
      </c>
      <c r="E555" s="227"/>
      <c r="F555" s="228"/>
      <c r="G555" s="228"/>
      <c r="H555" s="228"/>
      <c r="I555" s="228"/>
      <c r="J555" s="228"/>
      <c r="K555" s="228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8"/>
      <c r="AA555" s="228"/>
      <c r="AB555" s="228"/>
      <c r="AC555" s="228"/>
      <c r="AD555" s="228"/>
      <c r="AE555" s="228"/>
      <c r="AF555" s="228"/>
      <c r="AG555" s="228"/>
      <c r="AH555" s="228"/>
      <c r="AI555" s="228"/>
      <c r="AJ555" s="228"/>
      <c r="AK555" s="228"/>
      <c r="AL555" s="228"/>
      <c r="AM555" s="228"/>
      <c r="AN555" s="228"/>
      <c r="AO555" s="228"/>
      <c r="AP555" s="228"/>
      <c r="AQ555" s="228"/>
      <c r="AR555" s="228"/>
      <c r="AS555" s="228"/>
      <c r="AT555" s="228"/>
      <c r="AU555" s="228"/>
      <c r="AV555" s="228"/>
      <c r="AW555" s="228"/>
      <c r="AX555" s="228"/>
      <c r="AY555" s="228"/>
      <c r="AZ555" s="228"/>
      <c r="BA555" s="228"/>
      <c r="BB555" s="228"/>
      <c r="BC555" s="228"/>
      <c r="BD555" s="228"/>
      <c r="BE555" s="228"/>
      <c r="BF555" s="228"/>
      <c r="BG555" s="228"/>
      <c r="BH555" s="228"/>
      <c r="BI555" s="228"/>
      <c r="BJ555" s="228"/>
      <c r="BK555" s="228"/>
      <c r="BL555" s="228"/>
      <c r="BM555" s="229">
        <v>11.95</v>
      </c>
    </row>
    <row r="556" spans="1:65">
      <c r="A556" s="30"/>
      <c r="B556" s="3" t="s">
        <v>260</v>
      </c>
      <c r="C556" s="29"/>
      <c r="D556" s="230">
        <v>0.49497474683058401</v>
      </c>
      <c r="E556" s="227"/>
      <c r="F556" s="228"/>
      <c r="G556" s="228"/>
      <c r="H556" s="228"/>
      <c r="I556" s="228"/>
      <c r="J556" s="228"/>
      <c r="K556" s="228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  <c r="W556" s="228"/>
      <c r="X556" s="228"/>
      <c r="Y556" s="228"/>
      <c r="Z556" s="228"/>
      <c r="AA556" s="228"/>
      <c r="AB556" s="228"/>
      <c r="AC556" s="228"/>
      <c r="AD556" s="228"/>
      <c r="AE556" s="228"/>
      <c r="AF556" s="228"/>
      <c r="AG556" s="228"/>
      <c r="AH556" s="228"/>
      <c r="AI556" s="228"/>
      <c r="AJ556" s="228"/>
      <c r="AK556" s="228"/>
      <c r="AL556" s="228"/>
      <c r="AM556" s="228"/>
      <c r="AN556" s="228"/>
      <c r="AO556" s="228"/>
      <c r="AP556" s="228"/>
      <c r="AQ556" s="228"/>
      <c r="AR556" s="228"/>
      <c r="AS556" s="228"/>
      <c r="AT556" s="228"/>
      <c r="AU556" s="228"/>
      <c r="AV556" s="228"/>
      <c r="AW556" s="228"/>
      <c r="AX556" s="228"/>
      <c r="AY556" s="228"/>
      <c r="AZ556" s="228"/>
      <c r="BA556" s="228"/>
      <c r="BB556" s="228"/>
      <c r="BC556" s="228"/>
      <c r="BD556" s="228"/>
      <c r="BE556" s="228"/>
      <c r="BF556" s="228"/>
      <c r="BG556" s="228"/>
      <c r="BH556" s="228"/>
      <c r="BI556" s="228"/>
      <c r="BJ556" s="228"/>
      <c r="BK556" s="228"/>
      <c r="BL556" s="228"/>
      <c r="BM556" s="229">
        <v>27</v>
      </c>
    </row>
    <row r="557" spans="1:65">
      <c r="A557" s="30"/>
      <c r="B557" s="3" t="s">
        <v>86</v>
      </c>
      <c r="C557" s="29"/>
      <c r="D557" s="13">
        <v>4.1420480906325025E-2</v>
      </c>
      <c r="E557" s="15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261</v>
      </c>
      <c r="C558" s="29"/>
      <c r="D558" s="13">
        <v>0</v>
      </c>
      <c r="E558" s="15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262</v>
      </c>
      <c r="C559" s="47"/>
      <c r="D559" s="45" t="s">
        <v>263</v>
      </c>
      <c r="E559" s="15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611</v>
      </c>
      <c r="BM561" s="28" t="s">
        <v>285</v>
      </c>
    </row>
    <row r="562" spans="1:65" ht="15">
      <c r="A562" s="25" t="s">
        <v>62</v>
      </c>
      <c r="B562" s="18" t="s">
        <v>110</v>
      </c>
      <c r="C562" s="15" t="s">
        <v>111</v>
      </c>
      <c r="D562" s="16" t="s">
        <v>307</v>
      </c>
      <c r="E562" s="15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226</v>
      </c>
      <c r="C563" s="9" t="s">
        <v>226</v>
      </c>
      <c r="D563" s="10" t="s">
        <v>112</v>
      </c>
      <c r="E563" s="15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315</v>
      </c>
      <c r="E564" s="15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5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34">
        <v>0.16900000000000001</v>
      </c>
      <c r="E566" s="214"/>
      <c r="F566" s="215"/>
      <c r="G566" s="215"/>
      <c r="H566" s="215"/>
      <c r="I566" s="215"/>
      <c r="J566" s="215"/>
      <c r="K566" s="215"/>
      <c r="L566" s="215"/>
      <c r="M566" s="215"/>
      <c r="N566" s="215"/>
      <c r="O566" s="215"/>
      <c r="P566" s="215"/>
      <c r="Q566" s="215"/>
      <c r="R566" s="215"/>
      <c r="S566" s="215"/>
      <c r="T566" s="215"/>
      <c r="U566" s="215"/>
      <c r="V566" s="215"/>
      <c r="W566" s="215"/>
      <c r="X566" s="215"/>
      <c r="Y566" s="215"/>
      <c r="Z566" s="215"/>
      <c r="AA566" s="215"/>
      <c r="AB566" s="215"/>
      <c r="AC566" s="215"/>
      <c r="AD566" s="215"/>
      <c r="AE566" s="215"/>
      <c r="AF566" s="215"/>
      <c r="AG566" s="215"/>
      <c r="AH566" s="215"/>
      <c r="AI566" s="215"/>
      <c r="AJ566" s="215"/>
      <c r="AK566" s="215"/>
      <c r="AL566" s="215"/>
      <c r="AM566" s="215"/>
      <c r="AN566" s="215"/>
      <c r="AO566" s="215"/>
      <c r="AP566" s="215"/>
      <c r="AQ566" s="215"/>
      <c r="AR566" s="215"/>
      <c r="AS566" s="215"/>
      <c r="AT566" s="215"/>
      <c r="AU566" s="215"/>
      <c r="AV566" s="215"/>
      <c r="AW566" s="215"/>
      <c r="AX566" s="215"/>
      <c r="AY566" s="215"/>
      <c r="AZ566" s="215"/>
      <c r="BA566" s="215"/>
      <c r="BB566" s="215"/>
      <c r="BC566" s="215"/>
      <c r="BD566" s="215"/>
      <c r="BE566" s="215"/>
      <c r="BF566" s="215"/>
      <c r="BG566" s="215"/>
      <c r="BH566" s="215"/>
      <c r="BI566" s="215"/>
      <c r="BJ566" s="215"/>
      <c r="BK566" s="215"/>
      <c r="BL566" s="215"/>
      <c r="BM566" s="237">
        <v>1</v>
      </c>
    </row>
    <row r="567" spans="1:65">
      <c r="A567" s="30"/>
      <c r="B567" s="19">
        <v>1</v>
      </c>
      <c r="C567" s="9">
        <v>2</v>
      </c>
      <c r="D567" s="24">
        <v>0.16999999999999998</v>
      </c>
      <c r="E567" s="214"/>
      <c r="F567" s="215"/>
      <c r="G567" s="215"/>
      <c r="H567" s="215"/>
      <c r="I567" s="215"/>
      <c r="J567" s="215"/>
      <c r="K567" s="215"/>
      <c r="L567" s="215"/>
      <c r="M567" s="215"/>
      <c r="N567" s="215"/>
      <c r="O567" s="215"/>
      <c r="P567" s="215"/>
      <c r="Q567" s="215"/>
      <c r="R567" s="215"/>
      <c r="S567" s="215"/>
      <c r="T567" s="215"/>
      <c r="U567" s="215"/>
      <c r="V567" s="215"/>
      <c r="W567" s="215"/>
      <c r="X567" s="215"/>
      <c r="Y567" s="215"/>
      <c r="Z567" s="215"/>
      <c r="AA567" s="215"/>
      <c r="AB567" s="215"/>
      <c r="AC567" s="215"/>
      <c r="AD567" s="215"/>
      <c r="AE567" s="215"/>
      <c r="AF567" s="215"/>
      <c r="AG567" s="215"/>
      <c r="AH567" s="215"/>
      <c r="AI567" s="215"/>
      <c r="AJ567" s="215"/>
      <c r="AK567" s="215"/>
      <c r="AL567" s="215"/>
      <c r="AM567" s="215"/>
      <c r="AN567" s="215"/>
      <c r="AO567" s="215"/>
      <c r="AP567" s="215"/>
      <c r="AQ567" s="215"/>
      <c r="AR567" s="215"/>
      <c r="AS567" s="215"/>
      <c r="AT567" s="215"/>
      <c r="AU567" s="215"/>
      <c r="AV567" s="215"/>
      <c r="AW567" s="215"/>
      <c r="AX567" s="215"/>
      <c r="AY567" s="215"/>
      <c r="AZ567" s="215"/>
      <c r="BA567" s="215"/>
      <c r="BB567" s="215"/>
      <c r="BC567" s="215"/>
      <c r="BD567" s="215"/>
      <c r="BE567" s="215"/>
      <c r="BF567" s="215"/>
      <c r="BG567" s="215"/>
      <c r="BH567" s="215"/>
      <c r="BI567" s="215"/>
      <c r="BJ567" s="215"/>
      <c r="BK567" s="215"/>
      <c r="BL567" s="215"/>
      <c r="BM567" s="237">
        <v>22</v>
      </c>
    </row>
    <row r="568" spans="1:65">
      <c r="A568" s="30"/>
      <c r="B568" s="20" t="s">
        <v>258</v>
      </c>
      <c r="C568" s="12"/>
      <c r="D568" s="240">
        <v>0.16949999999999998</v>
      </c>
      <c r="E568" s="214"/>
      <c r="F568" s="215"/>
      <c r="G568" s="215"/>
      <c r="H568" s="215"/>
      <c r="I568" s="215"/>
      <c r="J568" s="215"/>
      <c r="K568" s="215"/>
      <c r="L568" s="215"/>
      <c r="M568" s="215"/>
      <c r="N568" s="215"/>
      <c r="O568" s="215"/>
      <c r="P568" s="215"/>
      <c r="Q568" s="215"/>
      <c r="R568" s="215"/>
      <c r="S568" s="215"/>
      <c r="T568" s="215"/>
      <c r="U568" s="215"/>
      <c r="V568" s="215"/>
      <c r="W568" s="215"/>
      <c r="X568" s="215"/>
      <c r="Y568" s="215"/>
      <c r="Z568" s="215"/>
      <c r="AA568" s="215"/>
      <c r="AB568" s="215"/>
      <c r="AC568" s="215"/>
      <c r="AD568" s="215"/>
      <c r="AE568" s="215"/>
      <c r="AF568" s="215"/>
      <c r="AG568" s="215"/>
      <c r="AH568" s="215"/>
      <c r="AI568" s="215"/>
      <c r="AJ568" s="215"/>
      <c r="AK568" s="215"/>
      <c r="AL568" s="215"/>
      <c r="AM568" s="215"/>
      <c r="AN568" s="215"/>
      <c r="AO568" s="215"/>
      <c r="AP568" s="215"/>
      <c r="AQ568" s="215"/>
      <c r="AR568" s="215"/>
      <c r="AS568" s="215"/>
      <c r="AT568" s="215"/>
      <c r="AU568" s="215"/>
      <c r="AV568" s="215"/>
      <c r="AW568" s="215"/>
      <c r="AX568" s="215"/>
      <c r="AY568" s="215"/>
      <c r="AZ568" s="215"/>
      <c r="BA568" s="215"/>
      <c r="BB568" s="215"/>
      <c r="BC568" s="215"/>
      <c r="BD568" s="215"/>
      <c r="BE568" s="215"/>
      <c r="BF568" s="215"/>
      <c r="BG568" s="215"/>
      <c r="BH568" s="215"/>
      <c r="BI568" s="215"/>
      <c r="BJ568" s="215"/>
      <c r="BK568" s="215"/>
      <c r="BL568" s="215"/>
      <c r="BM568" s="237">
        <v>16</v>
      </c>
    </row>
    <row r="569" spans="1:65">
      <c r="A569" s="30"/>
      <c r="B569" s="3" t="s">
        <v>259</v>
      </c>
      <c r="C569" s="29"/>
      <c r="D569" s="24">
        <v>0.16949999999999998</v>
      </c>
      <c r="E569" s="214"/>
      <c r="F569" s="215"/>
      <c r="G569" s="215"/>
      <c r="H569" s="215"/>
      <c r="I569" s="215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215"/>
      <c r="Z569" s="215"/>
      <c r="AA569" s="215"/>
      <c r="AB569" s="215"/>
      <c r="AC569" s="215"/>
      <c r="AD569" s="215"/>
      <c r="AE569" s="215"/>
      <c r="AF569" s="215"/>
      <c r="AG569" s="215"/>
      <c r="AH569" s="215"/>
      <c r="AI569" s="215"/>
      <c r="AJ569" s="215"/>
      <c r="AK569" s="215"/>
      <c r="AL569" s="215"/>
      <c r="AM569" s="215"/>
      <c r="AN569" s="215"/>
      <c r="AO569" s="215"/>
      <c r="AP569" s="215"/>
      <c r="AQ569" s="215"/>
      <c r="AR569" s="215"/>
      <c r="AS569" s="215"/>
      <c r="AT569" s="215"/>
      <c r="AU569" s="215"/>
      <c r="AV569" s="215"/>
      <c r="AW569" s="215"/>
      <c r="AX569" s="215"/>
      <c r="AY569" s="215"/>
      <c r="AZ569" s="215"/>
      <c r="BA569" s="215"/>
      <c r="BB569" s="215"/>
      <c r="BC569" s="215"/>
      <c r="BD569" s="215"/>
      <c r="BE569" s="215"/>
      <c r="BF569" s="215"/>
      <c r="BG569" s="215"/>
      <c r="BH569" s="215"/>
      <c r="BI569" s="215"/>
      <c r="BJ569" s="215"/>
      <c r="BK569" s="215"/>
      <c r="BL569" s="215"/>
      <c r="BM569" s="237">
        <v>0.16950000000000001</v>
      </c>
    </row>
    <row r="570" spans="1:65">
      <c r="A570" s="30"/>
      <c r="B570" s="3" t="s">
        <v>260</v>
      </c>
      <c r="C570" s="29"/>
      <c r="D570" s="24">
        <v>7.0710678118652854E-4</v>
      </c>
      <c r="E570" s="214"/>
      <c r="F570" s="215"/>
      <c r="G570" s="215"/>
      <c r="H570" s="215"/>
      <c r="I570" s="215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215"/>
      <c r="Z570" s="215"/>
      <c r="AA570" s="215"/>
      <c r="AB570" s="215"/>
      <c r="AC570" s="215"/>
      <c r="AD570" s="215"/>
      <c r="AE570" s="215"/>
      <c r="AF570" s="215"/>
      <c r="AG570" s="215"/>
      <c r="AH570" s="215"/>
      <c r="AI570" s="215"/>
      <c r="AJ570" s="215"/>
      <c r="AK570" s="215"/>
      <c r="AL570" s="215"/>
      <c r="AM570" s="215"/>
      <c r="AN570" s="215"/>
      <c r="AO570" s="215"/>
      <c r="AP570" s="215"/>
      <c r="AQ570" s="215"/>
      <c r="AR570" s="215"/>
      <c r="AS570" s="215"/>
      <c r="AT570" s="215"/>
      <c r="AU570" s="215"/>
      <c r="AV570" s="215"/>
      <c r="AW570" s="215"/>
      <c r="AX570" s="215"/>
      <c r="AY570" s="215"/>
      <c r="AZ570" s="215"/>
      <c r="BA570" s="215"/>
      <c r="BB570" s="215"/>
      <c r="BC570" s="215"/>
      <c r="BD570" s="215"/>
      <c r="BE570" s="215"/>
      <c r="BF570" s="215"/>
      <c r="BG570" s="215"/>
      <c r="BH570" s="215"/>
      <c r="BI570" s="215"/>
      <c r="BJ570" s="215"/>
      <c r="BK570" s="215"/>
      <c r="BL570" s="215"/>
      <c r="BM570" s="237">
        <v>28</v>
      </c>
    </row>
    <row r="571" spans="1:65">
      <c r="A571" s="30"/>
      <c r="B571" s="3" t="s">
        <v>86</v>
      </c>
      <c r="C571" s="29"/>
      <c r="D571" s="13">
        <v>4.1717214229293727E-3</v>
      </c>
      <c r="E571" s="15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261</v>
      </c>
      <c r="C572" s="29"/>
      <c r="D572" s="13">
        <v>-1.1102230246251565E-16</v>
      </c>
      <c r="E572" s="15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262</v>
      </c>
      <c r="C573" s="47"/>
      <c r="D573" s="45" t="s">
        <v>263</v>
      </c>
      <c r="E573" s="15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612</v>
      </c>
      <c r="BM575" s="28" t="s">
        <v>285</v>
      </c>
    </row>
    <row r="576" spans="1:65" ht="15">
      <c r="A576" s="25" t="s">
        <v>63</v>
      </c>
      <c r="B576" s="18" t="s">
        <v>110</v>
      </c>
      <c r="C576" s="15" t="s">
        <v>111</v>
      </c>
      <c r="D576" s="16" t="s">
        <v>307</v>
      </c>
      <c r="E576" s="15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226</v>
      </c>
      <c r="C577" s="9" t="s">
        <v>226</v>
      </c>
      <c r="D577" s="10" t="s">
        <v>112</v>
      </c>
      <c r="E577" s="15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315</v>
      </c>
      <c r="E578" s="15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5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3.2</v>
      </c>
      <c r="E580" s="15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3.2</v>
      </c>
      <c r="E581" s="15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23</v>
      </c>
    </row>
    <row r="582" spans="1:65">
      <c r="A582" s="30"/>
      <c r="B582" s="20" t="s">
        <v>258</v>
      </c>
      <c r="C582" s="12"/>
      <c r="D582" s="23">
        <v>3.2</v>
      </c>
      <c r="E582" s="15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259</v>
      </c>
      <c r="C583" s="29"/>
      <c r="D583" s="11">
        <v>3.2</v>
      </c>
      <c r="E583" s="15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3.2</v>
      </c>
    </row>
    <row r="584" spans="1:65">
      <c r="A584" s="30"/>
      <c r="B584" s="3" t="s">
        <v>260</v>
      </c>
      <c r="C584" s="29"/>
      <c r="D584" s="24">
        <v>0</v>
      </c>
      <c r="E584" s="15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29</v>
      </c>
    </row>
    <row r="585" spans="1:65">
      <c r="A585" s="30"/>
      <c r="B585" s="3" t="s">
        <v>86</v>
      </c>
      <c r="C585" s="29"/>
      <c r="D585" s="13">
        <v>0</v>
      </c>
      <c r="E585" s="15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261</v>
      </c>
      <c r="C586" s="29"/>
      <c r="D586" s="13">
        <v>0</v>
      </c>
      <c r="E586" s="15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262</v>
      </c>
      <c r="C587" s="47"/>
      <c r="D587" s="45" t="s">
        <v>263</v>
      </c>
      <c r="E587" s="15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613</v>
      </c>
      <c r="BM589" s="28" t="s">
        <v>285</v>
      </c>
    </row>
    <row r="590" spans="1:65" ht="15">
      <c r="A590" s="25" t="s">
        <v>64</v>
      </c>
      <c r="B590" s="18" t="s">
        <v>110</v>
      </c>
      <c r="C590" s="15" t="s">
        <v>111</v>
      </c>
      <c r="D590" s="16" t="s">
        <v>307</v>
      </c>
      <c r="E590" s="15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226</v>
      </c>
      <c r="C591" s="9" t="s">
        <v>226</v>
      </c>
      <c r="D591" s="10" t="s">
        <v>112</v>
      </c>
      <c r="E591" s="15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315</v>
      </c>
      <c r="E592" s="15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0.17</v>
      </c>
      <c r="E594" s="15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0.17</v>
      </c>
      <c r="E595" s="15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24</v>
      </c>
    </row>
    <row r="596" spans="1:65">
      <c r="A596" s="30"/>
      <c r="B596" s="20" t="s">
        <v>258</v>
      </c>
      <c r="C596" s="12"/>
      <c r="D596" s="23">
        <v>0.17</v>
      </c>
      <c r="E596" s="15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259</v>
      </c>
      <c r="C597" s="29"/>
      <c r="D597" s="11">
        <v>0.17</v>
      </c>
      <c r="E597" s="15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0.17</v>
      </c>
    </row>
    <row r="598" spans="1:65">
      <c r="A598" s="30"/>
      <c r="B598" s="3" t="s">
        <v>260</v>
      </c>
      <c r="C598" s="29"/>
      <c r="D598" s="24">
        <v>0</v>
      </c>
      <c r="E598" s="15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30</v>
      </c>
    </row>
    <row r="599" spans="1:65">
      <c r="A599" s="30"/>
      <c r="B599" s="3" t="s">
        <v>86</v>
      </c>
      <c r="C599" s="29"/>
      <c r="D599" s="13">
        <v>0</v>
      </c>
      <c r="E599" s="15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261</v>
      </c>
      <c r="C600" s="29"/>
      <c r="D600" s="13">
        <v>0</v>
      </c>
      <c r="E600" s="15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262</v>
      </c>
      <c r="C601" s="47"/>
      <c r="D601" s="45" t="s">
        <v>263</v>
      </c>
      <c r="E601" s="15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614</v>
      </c>
      <c r="BM603" s="28" t="s">
        <v>285</v>
      </c>
    </row>
    <row r="604" spans="1:65" ht="15">
      <c r="A604" s="25" t="s">
        <v>32</v>
      </c>
      <c r="B604" s="18" t="s">
        <v>110</v>
      </c>
      <c r="C604" s="15" t="s">
        <v>111</v>
      </c>
      <c r="D604" s="16" t="s">
        <v>307</v>
      </c>
      <c r="E604" s="15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226</v>
      </c>
      <c r="C605" s="9" t="s">
        <v>226</v>
      </c>
      <c r="D605" s="10" t="s">
        <v>112</v>
      </c>
      <c r="E605" s="15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315</v>
      </c>
      <c r="E606" s="15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4.25</v>
      </c>
      <c r="E608" s="15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4.2300000000000004</v>
      </c>
      <c r="E609" s="15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25</v>
      </c>
    </row>
    <row r="610" spans="1:65">
      <c r="A610" s="30"/>
      <c r="B610" s="20" t="s">
        <v>258</v>
      </c>
      <c r="C610" s="12"/>
      <c r="D610" s="23">
        <v>4.24</v>
      </c>
      <c r="E610" s="15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259</v>
      </c>
      <c r="C611" s="29"/>
      <c r="D611" s="11">
        <v>4.24</v>
      </c>
      <c r="E611" s="15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4.24</v>
      </c>
    </row>
    <row r="612" spans="1:65">
      <c r="A612" s="30"/>
      <c r="B612" s="3" t="s">
        <v>260</v>
      </c>
      <c r="C612" s="29"/>
      <c r="D612" s="24">
        <v>1.4142135623730649E-2</v>
      </c>
      <c r="E612" s="15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31</v>
      </c>
    </row>
    <row r="613" spans="1:65">
      <c r="A613" s="30"/>
      <c r="B613" s="3" t="s">
        <v>86</v>
      </c>
      <c r="C613" s="29"/>
      <c r="D613" s="13">
        <v>3.3354093452194924E-3</v>
      </c>
      <c r="E613" s="15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261</v>
      </c>
      <c r="C614" s="29"/>
      <c r="D614" s="13">
        <v>0</v>
      </c>
      <c r="E614" s="15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262</v>
      </c>
      <c r="C615" s="47"/>
      <c r="D615" s="45" t="s">
        <v>263</v>
      </c>
      <c r="E615" s="15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615</v>
      </c>
      <c r="BM617" s="28" t="s">
        <v>285</v>
      </c>
    </row>
    <row r="618" spans="1:65" ht="15">
      <c r="A618" s="25" t="s">
        <v>65</v>
      </c>
      <c r="B618" s="18" t="s">
        <v>110</v>
      </c>
      <c r="C618" s="15" t="s">
        <v>111</v>
      </c>
      <c r="D618" s="16" t="s">
        <v>307</v>
      </c>
      <c r="E618" s="15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226</v>
      </c>
      <c r="C619" s="9" t="s">
        <v>226</v>
      </c>
      <c r="D619" s="10" t="s">
        <v>112</v>
      </c>
      <c r="E619" s="15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315</v>
      </c>
      <c r="E620" s="15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/>
      <c r="C621" s="9"/>
      <c r="D621" s="26"/>
      <c r="E621" s="15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8">
        <v>1</v>
      </c>
      <c r="C622" s="14">
        <v>1</v>
      </c>
      <c r="D622" s="226">
        <v>20.5</v>
      </c>
      <c r="E622" s="227"/>
      <c r="F622" s="228"/>
      <c r="G622" s="228"/>
      <c r="H622" s="228"/>
      <c r="I622" s="228"/>
      <c r="J622" s="228"/>
      <c r="K622" s="228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  <c r="W622" s="228"/>
      <c r="X622" s="228"/>
      <c r="Y622" s="228"/>
      <c r="Z622" s="228"/>
      <c r="AA622" s="228"/>
      <c r="AB622" s="228"/>
      <c r="AC622" s="228"/>
      <c r="AD622" s="228"/>
      <c r="AE622" s="228"/>
      <c r="AF622" s="228"/>
      <c r="AG622" s="228"/>
      <c r="AH622" s="228"/>
      <c r="AI622" s="228"/>
      <c r="AJ622" s="228"/>
      <c r="AK622" s="228"/>
      <c r="AL622" s="228"/>
      <c r="AM622" s="228"/>
      <c r="AN622" s="228"/>
      <c r="AO622" s="228"/>
      <c r="AP622" s="228"/>
      <c r="AQ622" s="228"/>
      <c r="AR622" s="228"/>
      <c r="AS622" s="228"/>
      <c r="AT622" s="228"/>
      <c r="AU622" s="228"/>
      <c r="AV622" s="228"/>
      <c r="AW622" s="228"/>
      <c r="AX622" s="228"/>
      <c r="AY622" s="228"/>
      <c r="AZ622" s="228"/>
      <c r="BA622" s="228"/>
      <c r="BB622" s="228"/>
      <c r="BC622" s="228"/>
      <c r="BD622" s="228"/>
      <c r="BE622" s="228"/>
      <c r="BF622" s="228"/>
      <c r="BG622" s="228"/>
      <c r="BH622" s="228"/>
      <c r="BI622" s="228"/>
      <c r="BJ622" s="228"/>
      <c r="BK622" s="228"/>
      <c r="BL622" s="228"/>
      <c r="BM622" s="229">
        <v>1</v>
      </c>
    </row>
    <row r="623" spans="1:65">
      <c r="A623" s="30"/>
      <c r="B623" s="19">
        <v>1</v>
      </c>
      <c r="C623" s="9">
        <v>2</v>
      </c>
      <c r="D623" s="230">
        <v>20.100000000000001</v>
      </c>
      <c r="E623" s="227"/>
      <c r="F623" s="228"/>
      <c r="G623" s="228"/>
      <c r="H623" s="228"/>
      <c r="I623" s="228"/>
      <c r="J623" s="228"/>
      <c r="K623" s="228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8"/>
      <c r="AA623" s="228"/>
      <c r="AB623" s="228"/>
      <c r="AC623" s="228"/>
      <c r="AD623" s="228"/>
      <c r="AE623" s="228"/>
      <c r="AF623" s="228"/>
      <c r="AG623" s="228"/>
      <c r="AH623" s="228"/>
      <c r="AI623" s="228"/>
      <c r="AJ623" s="228"/>
      <c r="AK623" s="228"/>
      <c r="AL623" s="228"/>
      <c r="AM623" s="228"/>
      <c r="AN623" s="228"/>
      <c r="AO623" s="228"/>
      <c r="AP623" s="228"/>
      <c r="AQ623" s="228"/>
      <c r="AR623" s="228"/>
      <c r="AS623" s="228"/>
      <c r="AT623" s="228"/>
      <c r="AU623" s="228"/>
      <c r="AV623" s="228"/>
      <c r="AW623" s="228"/>
      <c r="AX623" s="228"/>
      <c r="AY623" s="228"/>
      <c r="AZ623" s="228"/>
      <c r="BA623" s="228"/>
      <c r="BB623" s="228"/>
      <c r="BC623" s="228"/>
      <c r="BD623" s="228"/>
      <c r="BE623" s="228"/>
      <c r="BF623" s="228"/>
      <c r="BG623" s="228"/>
      <c r="BH623" s="228"/>
      <c r="BI623" s="228"/>
      <c r="BJ623" s="228"/>
      <c r="BK623" s="228"/>
      <c r="BL623" s="228"/>
      <c r="BM623" s="229">
        <v>26</v>
      </c>
    </row>
    <row r="624" spans="1:65">
      <c r="A624" s="30"/>
      <c r="B624" s="20" t="s">
        <v>258</v>
      </c>
      <c r="C624" s="12"/>
      <c r="D624" s="232">
        <v>20.3</v>
      </c>
      <c r="E624" s="227"/>
      <c r="F624" s="228"/>
      <c r="G624" s="228"/>
      <c r="H624" s="228"/>
      <c r="I624" s="228"/>
      <c r="J624" s="228"/>
      <c r="K624" s="228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8"/>
      <c r="AA624" s="228"/>
      <c r="AB624" s="228"/>
      <c r="AC624" s="228"/>
      <c r="AD624" s="228"/>
      <c r="AE624" s="228"/>
      <c r="AF624" s="228"/>
      <c r="AG624" s="228"/>
      <c r="AH624" s="228"/>
      <c r="AI624" s="228"/>
      <c r="AJ624" s="228"/>
      <c r="AK624" s="228"/>
      <c r="AL624" s="228"/>
      <c r="AM624" s="228"/>
      <c r="AN624" s="228"/>
      <c r="AO624" s="228"/>
      <c r="AP624" s="228"/>
      <c r="AQ624" s="228"/>
      <c r="AR624" s="228"/>
      <c r="AS624" s="228"/>
      <c r="AT624" s="228"/>
      <c r="AU624" s="228"/>
      <c r="AV624" s="228"/>
      <c r="AW624" s="228"/>
      <c r="AX624" s="228"/>
      <c r="AY624" s="228"/>
      <c r="AZ624" s="228"/>
      <c r="BA624" s="228"/>
      <c r="BB624" s="228"/>
      <c r="BC624" s="228"/>
      <c r="BD624" s="228"/>
      <c r="BE624" s="228"/>
      <c r="BF624" s="228"/>
      <c r="BG624" s="228"/>
      <c r="BH624" s="228"/>
      <c r="BI624" s="228"/>
      <c r="BJ624" s="228"/>
      <c r="BK624" s="228"/>
      <c r="BL624" s="228"/>
      <c r="BM624" s="229">
        <v>16</v>
      </c>
    </row>
    <row r="625" spans="1:65">
      <c r="A625" s="30"/>
      <c r="B625" s="3" t="s">
        <v>259</v>
      </c>
      <c r="C625" s="29"/>
      <c r="D625" s="230">
        <v>20.3</v>
      </c>
      <c r="E625" s="227"/>
      <c r="F625" s="228"/>
      <c r="G625" s="228"/>
      <c r="H625" s="228"/>
      <c r="I625" s="228"/>
      <c r="J625" s="228"/>
      <c r="K625" s="228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8"/>
      <c r="AA625" s="228"/>
      <c r="AB625" s="228"/>
      <c r="AC625" s="228"/>
      <c r="AD625" s="228"/>
      <c r="AE625" s="228"/>
      <c r="AF625" s="228"/>
      <c r="AG625" s="228"/>
      <c r="AH625" s="228"/>
      <c r="AI625" s="228"/>
      <c r="AJ625" s="228"/>
      <c r="AK625" s="228"/>
      <c r="AL625" s="228"/>
      <c r="AM625" s="228"/>
      <c r="AN625" s="228"/>
      <c r="AO625" s="228"/>
      <c r="AP625" s="228"/>
      <c r="AQ625" s="228"/>
      <c r="AR625" s="228"/>
      <c r="AS625" s="228"/>
      <c r="AT625" s="228"/>
      <c r="AU625" s="228"/>
      <c r="AV625" s="228"/>
      <c r="AW625" s="228"/>
      <c r="AX625" s="228"/>
      <c r="AY625" s="228"/>
      <c r="AZ625" s="228"/>
      <c r="BA625" s="228"/>
      <c r="BB625" s="228"/>
      <c r="BC625" s="228"/>
      <c r="BD625" s="228"/>
      <c r="BE625" s="228"/>
      <c r="BF625" s="228"/>
      <c r="BG625" s="228"/>
      <c r="BH625" s="228"/>
      <c r="BI625" s="228"/>
      <c r="BJ625" s="228"/>
      <c r="BK625" s="228"/>
      <c r="BL625" s="228"/>
      <c r="BM625" s="229">
        <v>20.3</v>
      </c>
    </row>
    <row r="626" spans="1:65">
      <c r="A626" s="30"/>
      <c r="B626" s="3" t="s">
        <v>260</v>
      </c>
      <c r="C626" s="29"/>
      <c r="D626" s="230">
        <v>0.28284271247461801</v>
      </c>
      <c r="E626" s="227"/>
      <c r="F626" s="228"/>
      <c r="G626" s="228"/>
      <c r="H626" s="228"/>
      <c r="I626" s="228"/>
      <c r="J626" s="228"/>
      <c r="K626" s="228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8"/>
      <c r="AA626" s="228"/>
      <c r="AB626" s="228"/>
      <c r="AC626" s="228"/>
      <c r="AD626" s="228"/>
      <c r="AE626" s="228"/>
      <c r="AF626" s="228"/>
      <c r="AG626" s="228"/>
      <c r="AH626" s="228"/>
      <c r="AI626" s="228"/>
      <c r="AJ626" s="228"/>
      <c r="AK626" s="228"/>
      <c r="AL626" s="228"/>
      <c r="AM626" s="228"/>
      <c r="AN626" s="228"/>
      <c r="AO626" s="228"/>
      <c r="AP626" s="228"/>
      <c r="AQ626" s="228"/>
      <c r="AR626" s="228"/>
      <c r="AS626" s="228"/>
      <c r="AT626" s="228"/>
      <c r="AU626" s="228"/>
      <c r="AV626" s="228"/>
      <c r="AW626" s="228"/>
      <c r="AX626" s="228"/>
      <c r="AY626" s="228"/>
      <c r="AZ626" s="228"/>
      <c r="BA626" s="228"/>
      <c r="BB626" s="228"/>
      <c r="BC626" s="228"/>
      <c r="BD626" s="228"/>
      <c r="BE626" s="228"/>
      <c r="BF626" s="228"/>
      <c r="BG626" s="228"/>
      <c r="BH626" s="228"/>
      <c r="BI626" s="228"/>
      <c r="BJ626" s="228"/>
      <c r="BK626" s="228"/>
      <c r="BL626" s="228"/>
      <c r="BM626" s="229">
        <v>32</v>
      </c>
    </row>
    <row r="627" spans="1:65">
      <c r="A627" s="30"/>
      <c r="B627" s="3" t="s">
        <v>86</v>
      </c>
      <c r="C627" s="29"/>
      <c r="D627" s="13">
        <v>1.3933138545547685E-2</v>
      </c>
      <c r="E627" s="15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261</v>
      </c>
      <c r="C628" s="29"/>
      <c r="D628" s="13">
        <v>0</v>
      </c>
      <c r="E628" s="15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262</v>
      </c>
      <c r="C629" s="47"/>
      <c r="D629" s="45" t="s">
        <v>263</v>
      </c>
      <c r="E629" s="15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616</v>
      </c>
      <c r="BM631" s="28" t="s">
        <v>285</v>
      </c>
    </row>
    <row r="632" spans="1:65" ht="15">
      <c r="A632" s="25" t="s">
        <v>35</v>
      </c>
      <c r="B632" s="18" t="s">
        <v>110</v>
      </c>
      <c r="C632" s="15" t="s">
        <v>111</v>
      </c>
      <c r="D632" s="16" t="s">
        <v>307</v>
      </c>
      <c r="E632" s="15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226</v>
      </c>
      <c r="C633" s="9" t="s">
        <v>226</v>
      </c>
      <c r="D633" s="10" t="s">
        <v>112</v>
      </c>
      <c r="E633" s="15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315</v>
      </c>
      <c r="E634" s="15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5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4.5</v>
      </c>
      <c r="E636" s="15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4</v>
      </c>
      <c r="E637" s="15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27</v>
      </c>
    </row>
    <row r="638" spans="1:65">
      <c r="A638" s="30"/>
      <c r="B638" s="20" t="s">
        <v>258</v>
      </c>
      <c r="C638" s="12"/>
      <c r="D638" s="23">
        <v>4.25</v>
      </c>
      <c r="E638" s="15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259</v>
      </c>
      <c r="C639" s="29"/>
      <c r="D639" s="11">
        <v>4.25</v>
      </c>
      <c r="E639" s="15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4.25</v>
      </c>
    </row>
    <row r="640" spans="1:65">
      <c r="A640" s="30"/>
      <c r="B640" s="3" t="s">
        <v>260</v>
      </c>
      <c r="C640" s="29"/>
      <c r="D640" s="24">
        <v>0.35355339059327379</v>
      </c>
      <c r="E640" s="15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33</v>
      </c>
    </row>
    <row r="641" spans="1:65">
      <c r="A641" s="30"/>
      <c r="B641" s="3" t="s">
        <v>86</v>
      </c>
      <c r="C641" s="29"/>
      <c r="D641" s="13">
        <v>8.3189033080770303E-2</v>
      </c>
      <c r="E641" s="15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261</v>
      </c>
      <c r="C642" s="29"/>
      <c r="D642" s="13">
        <v>0</v>
      </c>
      <c r="E642" s="15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262</v>
      </c>
      <c r="C643" s="47"/>
      <c r="D643" s="45" t="s">
        <v>263</v>
      </c>
      <c r="E643" s="15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617</v>
      </c>
      <c r="BM645" s="28" t="s">
        <v>285</v>
      </c>
    </row>
    <row r="646" spans="1:65" ht="15">
      <c r="A646" s="25" t="s">
        <v>38</v>
      </c>
      <c r="B646" s="18" t="s">
        <v>110</v>
      </c>
      <c r="C646" s="15" t="s">
        <v>111</v>
      </c>
      <c r="D646" s="16" t="s">
        <v>307</v>
      </c>
      <c r="E646" s="15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226</v>
      </c>
      <c r="C647" s="9" t="s">
        <v>226</v>
      </c>
      <c r="D647" s="10" t="s">
        <v>112</v>
      </c>
      <c r="E647" s="15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315</v>
      </c>
      <c r="E648" s="15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6">
        <v>15.1</v>
      </c>
      <c r="E650" s="227"/>
      <c r="F650" s="228"/>
      <c r="G650" s="228"/>
      <c r="H650" s="228"/>
      <c r="I650" s="228"/>
      <c r="J650" s="228"/>
      <c r="K650" s="228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8"/>
      <c r="AA650" s="228"/>
      <c r="AB650" s="228"/>
      <c r="AC650" s="228"/>
      <c r="AD650" s="228"/>
      <c r="AE650" s="228"/>
      <c r="AF650" s="228"/>
      <c r="AG650" s="228"/>
      <c r="AH650" s="228"/>
      <c r="AI650" s="228"/>
      <c r="AJ650" s="228"/>
      <c r="AK650" s="228"/>
      <c r="AL650" s="228"/>
      <c r="AM650" s="228"/>
      <c r="AN650" s="228"/>
      <c r="AO650" s="228"/>
      <c r="AP650" s="228"/>
      <c r="AQ650" s="228"/>
      <c r="AR650" s="228"/>
      <c r="AS650" s="228"/>
      <c r="AT650" s="228"/>
      <c r="AU650" s="228"/>
      <c r="AV650" s="228"/>
      <c r="AW650" s="228"/>
      <c r="AX650" s="228"/>
      <c r="AY650" s="228"/>
      <c r="AZ650" s="228"/>
      <c r="BA650" s="228"/>
      <c r="BB650" s="228"/>
      <c r="BC650" s="228"/>
      <c r="BD650" s="228"/>
      <c r="BE650" s="228"/>
      <c r="BF650" s="228"/>
      <c r="BG650" s="228"/>
      <c r="BH650" s="228"/>
      <c r="BI650" s="228"/>
      <c r="BJ650" s="228"/>
      <c r="BK650" s="228"/>
      <c r="BL650" s="228"/>
      <c r="BM650" s="229">
        <v>1</v>
      </c>
    </row>
    <row r="651" spans="1:65">
      <c r="A651" s="30"/>
      <c r="B651" s="19">
        <v>1</v>
      </c>
      <c r="C651" s="9">
        <v>2</v>
      </c>
      <c r="D651" s="230">
        <v>15.1</v>
      </c>
      <c r="E651" s="227"/>
      <c r="F651" s="228"/>
      <c r="G651" s="228"/>
      <c r="H651" s="228"/>
      <c r="I651" s="228"/>
      <c r="J651" s="228"/>
      <c r="K651" s="228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  <c r="W651" s="228"/>
      <c r="X651" s="228"/>
      <c r="Y651" s="228"/>
      <c r="Z651" s="228"/>
      <c r="AA651" s="228"/>
      <c r="AB651" s="228"/>
      <c r="AC651" s="228"/>
      <c r="AD651" s="228"/>
      <c r="AE651" s="228"/>
      <c r="AF651" s="228"/>
      <c r="AG651" s="228"/>
      <c r="AH651" s="228"/>
      <c r="AI651" s="228"/>
      <c r="AJ651" s="228"/>
      <c r="AK651" s="228"/>
      <c r="AL651" s="228"/>
      <c r="AM651" s="228"/>
      <c r="AN651" s="228"/>
      <c r="AO651" s="228"/>
      <c r="AP651" s="228"/>
      <c r="AQ651" s="228"/>
      <c r="AR651" s="228"/>
      <c r="AS651" s="228"/>
      <c r="AT651" s="228"/>
      <c r="AU651" s="228"/>
      <c r="AV651" s="228"/>
      <c r="AW651" s="228"/>
      <c r="AX651" s="228"/>
      <c r="AY651" s="228"/>
      <c r="AZ651" s="228"/>
      <c r="BA651" s="228"/>
      <c r="BB651" s="228"/>
      <c r="BC651" s="228"/>
      <c r="BD651" s="228"/>
      <c r="BE651" s="228"/>
      <c r="BF651" s="228"/>
      <c r="BG651" s="228"/>
      <c r="BH651" s="228"/>
      <c r="BI651" s="228"/>
      <c r="BJ651" s="228"/>
      <c r="BK651" s="228"/>
      <c r="BL651" s="228"/>
      <c r="BM651" s="229">
        <v>28</v>
      </c>
    </row>
    <row r="652" spans="1:65">
      <c r="A652" s="30"/>
      <c r="B652" s="20" t="s">
        <v>258</v>
      </c>
      <c r="C652" s="12"/>
      <c r="D652" s="232">
        <v>15.1</v>
      </c>
      <c r="E652" s="227"/>
      <c r="F652" s="228"/>
      <c r="G652" s="228"/>
      <c r="H652" s="228"/>
      <c r="I652" s="228"/>
      <c r="J652" s="228"/>
      <c r="K652" s="228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8"/>
      <c r="AA652" s="228"/>
      <c r="AB652" s="228"/>
      <c r="AC652" s="228"/>
      <c r="AD652" s="228"/>
      <c r="AE652" s="228"/>
      <c r="AF652" s="228"/>
      <c r="AG652" s="228"/>
      <c r="AH652" s="228"/>
      <c r="AI652" s="228"/>
      <c r="AJ652" s="228"/>
      <c r="AK652" s="228"/>
      <c r="AL652" s="228"/>
      <c r="AM652" s="228"/>
      <c r="AN652" s="228"/>
      <c r="AO652" s="228"/>
      <c r="AP652" s="228"/>
      <c r="AQ652" s="228"/>
      <c r="AR652" s="228"/>
      <c r="AS652" s="228"/>
      <c r="AT652" s="228"/>
      <c r="AU652" s="228"/>
      <c r="AV652" s="228"/>
      <c r="AW652" s="228"/>
      <c r="AX652" s="228"/>
      <c r="AY652" s="228"/>
      <c r="AZ652" s="228"/>
      <c r="BA652" s="228"/>
      <c r="BB652" s="228"/>
      <c r="BC652" s="228"/>
      <c r="BD652" s="228"/>
      <c r="BE652" s="228"/>
      <c r="BF652" s="228"/>
      <c r="BG652" s="228"/>
      <c r="BH652" s="228"/>
      <c r="BI652" s="228"/>
      <c r="BJ652" s="228"/>
      <c r="BK652" s="228"/>
      <c r="BL652" s="228"/>
      <c r="BM652" s="229">
        <v>16</v>
      </c>
    </row>
    <row r="653" spans="1:65">
      <c r="A653" s="30"/>
      <c r="B653" s="3" t="s">
        <v>259</v>
      </c>
      <c r="C653" s="29"/>
      <c r="D653" s="230">
        <v>15.1</v>
      </c>
      <c r="E653" s="227"/>
      <c r="F653" s="228"/>
      <c r="G653" s="228"/>
      <c r="H653" s="228"/>
      <c r="I653" s="228"/>
      <c r="J653" s="228"/>
      <c r="K653" s="228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  <c r="W653" s="228"/>
      <c r="X653" s="228"/>
      <c r="Y653" s="228"/>
      <c r="Z653" s="228"/>
      <c r="AA653" s="228"/>
      <c r="AB653" s="228"/>
      <c r="AC653" s="228"/>
      <c r="AD653" s="228"/>
      <c r="AE653" s="228"/>
      <c r="AF653" s="228"/>
      <c r="AG653" s="228"/>
      <c r="AH653" s="228"/>
      <c r="AI653" s="228"/>
      <c r="AJ653" s="228"/>
      <c r="AK653" s="228"/>
      <c r="AL653" s="228"/>
      <c r="AM653" s="228"/>
      <c r="AN653" s="228"/>
      <c r="AO653" s="228"/>
      <c r="AP653" s="228"/>
      <c r="AQ653" s="228"/>
      <c r="AR653" s="228"/>
      <c r="AS653" s="228"/>
      <c r="AT653" s="228"/>
      <c r="AU653" s="228"/>
      <c r="AV653" s="228"/>
      <c r="AW653" s="228"/>
      <c r="AX653" s="228"/>
      <c r="AY653" s="228"/>
      <c r="AZ653" s="228"/>
      <c r="BA653" s="228"/>
      <c r="BB653" s="228"/>
      <c r="BC653" s="228"/>
      <c r="BD653" s="228"/>
      <c r="BE653" s="228"/>
      <c r="BF653" s="228"/>
      <c r="BG653" s="228"/>
      <c r="BH653" s="228"/>
      <c r="BI653" s="228"/>
      <c r="BJ653" s="228"/>
      <c r="BK653" s="228"/>
      <c r="BL653" s="228"/>
      <c r="BM653" s="229">
        <v>15.1</v>
      </c>
    </row>
    <row r="654" spans="1:65">
      <c r="A654" s="30"/>
      <c r="B654" s="3" t="s">
        <v>260</v>
      </c>
      <c r="C654" s="29"/>
      <c r="D654" s="230">
        <v>0</v>
      </c>
      <c r="E654" s="227"/>
      <c r="F654" s="228"/>
      <c r="G654" s="228"/>
      <c r="H654" s="228"/>
      <c r="I654" s="228"/>
      <c r="J654" s="228"/>
      <c r="K654" s="228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8"/>
      <c r="AA654" s="228"/>
      <c r="AB654" s="228"/>
      <c r="AC654" s="228"/>
      <c r="AD654" s="228"/>
      <c r="AE654" s="228"/>
      <c r="AF654" s="228"/>
      <c r="AG654" s="228"/>
      <c r="AH654" s="228"/>
      <c r="AI654" s="228"/>
      <c r="AJ654" s="228"/>
      <c r="AK654" s="228"/>
      <c r="AL654" s="228"/>
      <c r="AM654" s="228"/>
      <c r="AN654" s="228"/>
      <c r="AO654" s="228"/>
      <c r="AP654" s="228"/>
      <c r="AQ654" s="228"/>
      <c r="AR654" s="228"/>
      <c r="AS654" s="228"/>
      <c r="AT654" s="228"/>
      <c r="AU654" s="228"/>
      <c r="AV654" s="228"/>
      <c r="AW654" s="228"/>
      <c r="AX654" s="228"/>
      <c r="AY654" s="228"/>
      <c r="AZ654" s="228"/>
      <c r="BA654" s="228"/>
      <c r="BB654" s="228"/>
      <c r="BC654" s="228"/>
      <c r="BD654" s="228"/>
      <c r="BE654" s="228"/>
      <c r="BF654" s="228"/>
      <c r="BG654" s="228"/>
      <c r="BH654" s="228"/>
      <c r="BI654" s="228"/>
      <c r="BJ654" s="228"/>
      <c r="BK654" s="228"/>
      <c r="BL654" s="228"/>
      <c r="BM654" s="229">
        <v>34</v>
      </c>
    </row>
    <row r="655" spans="1:65">
      <c r="A655" s="30"/>
      <c r="B655" s="3" t="s">
        <v>86</v>
      </c>
      <c r="C655" s="29"/>
      <c r="D655" s="13">
        <v>0</v>
      </c>
      <c r="E655" s="15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261</v>
      </c>
      <c r="C656" s="29"/>
      <c r="D656" s="13">
        <v>0</v>
      </c>
      <c r="E656" s="15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262</v>
      </c>
      <c r="C657" s="47"/>
      <c r="D657" s="45" t="s">
        <v>263</v>
      </c>
      <c r="E657" s="15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618</v>
      </c>
      <c r="BM659" s="28" t="s">
        <v>285</v>
      </c>
    </row>
    <row r="660" spans="1:65" ht="15">
      <c r="A660" s="25" t="s">
        <v>41</v>
      </c>
      <c r="B660" s="18" t="s">
        <v>110</v>
      </c>
      <c r="C660" s="15" t="s">
        <v>111</v>
      </c>
      <c r="D660" s="16" t="s">
        <v>307</v>
      </c>
      <c r="E660" s="15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226</v>
      </c>
      <c r="C661" s="9" t="s">
        <v>226</v>
      </c>
      <c r="D661" s="10" t="s">
        <v>112</v>
      </c>
      <c r="E661" s="15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315</v>
      </c>
      <c r="E662" s="15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5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1.05</v>
      </c>
      <c r="E664" s="15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1.04</v>
      </c>
      <c r="E665" s="15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29</v>
      </c>
    </row>
    <row r="666" spans="1:65">
      <c r="A666" s="30"/>
      <c r="B666" s="20" t="s">
        <v>258</v>
      </c>
      <c r="C666" s="12"/>
      <c r="D666" s="23">
        <v>1.0449999999999999</v>
      </c>
      <c r="E666" s="15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259</v>
      </c>
      <c r="C667" s="29"/>
      <c r="D667" s="11">
        <v>1.0449999999999999</v>
      </c>
      <c r="E667" s="15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1.0449999999999999</v>
      </c>
    </row>
    <row r="668" spans="1:65">
      <c r="A668" s="30"/>
      <c r="B668" s="3" t="s">
        <v>260</v>
      </c>
      <c r="C668" s="29"/>
      <c r="D668" s="24">
        <v>7.0710678118654814E-3</v>
      </c>
      <c r="E668" s="15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35</v>
      </c>
    </row>
    <row r="669" spans="1:65">
      <c r="A669" s="30"/>
      <c r="B669" s="3" t="s">
        <v>86</v>
      </c>
      <c r="C669" s="29"/>
      <c r="D669" s="13">
        <v>6.7665720687707957E-3</v>
      </c>
      <c r="E669" s="15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261</v>
      </c>
      <c r="C670" s="29"/>
      <c r="D670" s="13">
        <v>0</v>
      </c>
      <c r="E670" s="15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262</v>
      </c>
      <c r="C671" s="47"/>
      <c r="D671" s="45" t="s">
        <v>263</v>
      </c>
      <c r="E671" s="15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619</v>
      </c>
      <c r="BM673" s="28" t="s">
        <v>285</v>
      </c>
    </row>
    <row r="674" spans="1:65" ht="15">
      <c r="A674" s="25" t="s">
        <v>44</v>
      </c>
      <c r="B674" s="18" t="s">
        <v>110</v>
      </c>
      <c r="C674" s="15" t="s">
        <v>111</v>
      </c>
      <c r="D674" s="16" t="s">
        <v>307</v>
      </c>
      <c r="E674" s="15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226</v>
      </c>
      <c r="C675" s="9" t="s">
        <v>226</v>
      </c>
      <c r="D675" s="10" t="s">
        <v>112</v>
      </c>
      <c r="E675" s="15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1</v>
      </c>
    </row>
    <row r="676" spans="1:65">
      <c r="A676" s="30"/>
      <c r="B676" s="19"/>
      <c r="C676" s="9"/>
      <c r="D676" s="10" t="s">
        <v>315</v>
      </c>
      <c r="E676" s="15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3</v>
      </c>
    </row>
    <row r="677" spans="1:65">
      <c r="A677" s="30"/>
      <c r="B677" s="19"/>
      <c r="C677" s="9"/>
      <c r="D677" s="26"/>
      <c r="E677" s="15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3</v>
      </c>
    </row>
    <row r="678" spans="1:65">
      <c r="A678" s="30"/>
      <c r="B678" s="18">
        <v>1</v>
      </c>
      <c r="C678" s="14">
        <v>1</v>
      </c>
      <c r="D678" s="234">
        <v>0.24099999999999999</v>
      </c>
      <c r="E678" s="214"/>
      <c r="F678" s="215"/>
      <c r="G678" s="215"/>
      <c r="H678" s="215"/>
      <c r="I678" s="215"/>
      <c r="J678" s="215"/>
      <c r="K678" s="215"/>
      <c r="L678" s="215"/>
      <c r="M678" s="215"/>
      <c r="N678" s="215"/>
      <c r="O678" s="215"/>
      <c r="P678" s="215"/>
      <c r="Q678" s="215"/>
      <c r="R678" s="215"/>
      <c r="S678" s="215"/>
      <c r="T678" s="215"/>
      <c r="U678" s="215"/>
      <c r="V678" s="215"/>
      <c r="W678" s="215"/>
      <c r="X678" s="215"/>
      <c r="Y678" s="215"/>
      <c r="Z678" s="215"/>
      <c r="AA678" s="215"/>
      <c r="AB678" s="215"/>
      <c r="AC678" s="215"/>
      <c r="AD678" s="215"/>
      <c r="AE678" s="215"/>
      <c r="AF678" s="215"/>
      <c r="AG678" s="215"/>
      <c r="AH678" s="215"/>
      <c r="AI678" s="215"/>
      <c r="AJ678" s="215"/>
      <c r="AK678" s="215"/>
      <c r="AL678" s="215"/>
      <c r="AM678" s="215"/>
      <c r="AN678" s="215"/>
      <c r="AO678" s="215"/>
      <c r="AP678" s="215"/>
      <c r="AQ678" s="215"/>
      <c r="AR678" s="215"/>
      <c r="AS678" s="215"/>
      <c r="AT678" s="215"/>
      <c r="AU678" s="215"/>
      <c r="AV678" s="215"/>
      <c r="AW678" s="215"/>
      <c r="AX678" s="215"/>
      <c r="AY678" s="215"/>
      <c r="AZ678" s="215"/>
      <c r="BA678" s="215"/>
      <c r="BB678" s="215"/>
      <c r="BC678" s="215"/>
      <c r="BD678" s="215"/>
      <c r="BE678" s="215"/>
      <c r="BF678" s="215"/>
      <c r="BG678" s="215"/>
      <c r="BH678" s="215"/>
      <c r="BI678" s="215"/>
      <c r="BJ678" s="215"/>
      <c r="BK678" s="215"/>
      <c r="BL678" s="215"/>
      <c r="BM678" s="237">
        <v>1</v>
      </c>
    </row>
    <row r="679" spans="1:65">
      <c r="A679" s="30"/>
      <c r="B679" s="19">
        <v>1</v>
      </c>
      <c r="C679" s="9">
        <v>2</v>
      </c>
      <c r="D679" s="24">
        <v>0.24199999999999999</v>
      </c>
      <c r="E679" s="214"/>
      <c r="F679" s="215"/>
      <c r="G679" s="215"/>
      <c r="H679" s="215"/>
      <c r="I679" s="215"/>
      <c r="J679" s="215"/>
      <c r="K679" s="215"/>
      <c r="L679" s="215"/>
      <c r="M679" s="215"/>
      <c r="N679" s="215"/>
      <c r="O679" s="215"/>
      <c r="P679" s="215"/>
      <c r="Q679" s="215"/>
      <c r="R679" s="215"/>
      <c r="S679" s="215"/>
      <c r="T679" s="215"/>
      <c r="U679" s="215"/>
      <c r="V679" s="215"/>
      <c r="W679" s="215"/>
      <c r="X679" s="215"/>
      <c r="Y679" s="215"/>
      <c r="Z679" s="215"/>
      <c r="AA679" s="215"/>
      <c r="AB679" s="215"/>
      <c r="AC679" s="215"/>
      <c r="AD679" s="215"/>
      <c r="AE679" s="215"/>
      <c r="AF679" s="215"/>
      <c r="AG679" s="215"/>
      <c r="AH679" s="215"/>
      <c r="AI679" s="215"/>
      <c r="AJ679" s="215"/>
      <c r="AK679" s="215"/>
      <c r="AL679" s="215"/>
      <c r="AM679" s="215"/>
      <c r="AN679" s="215"/>
      <c r="AO679" s="215"/>
      <c r="AP679" s="215"/>
      <c r="AQ679" s="215"/>
      <c r="AR679" s="215"/>
      <c r="AS679" s="215"/>
      <c r="AT679" s="215"/>
      <c r="AU679" s="215"/>
      <c r="AV679" s="215"/>
      <c r="AW679" s="215"/>
      <c r="AX679" s="215"/>
      <c r="AY679" s="215"/>
      <c r="AZ679" s="215"/>
      <c r="BA679" s="215"/>
      <c r="BB679" s="215"/>
      <c r="BC679" s="215"/>
      <c r="BD679" s="215"/>
      <c r="BE679" s="215"/>
      <c r="BF679" s="215"/>
      <c r="BG679" s="215"/>
      <c r="BH679" s="215"/>
      <c r="BI679" s="215"/>
      <c r="BJ679" s="215"/>
      <c r="BK679" s="215"/>
      <c r="BL679" s="215"/>
      <c r="BM679" s="237">
        <v>30</v>
      </c>
    </row>
    <row r="680" spans="1:65">
      <c r="A680" s="30"/>
      <c r="B680" s="20" t="s">
        <v>258</v>
      </c>
      <c r="C680" s="12"/>
      <c r="D680" s="240">
        <v>0.24149999999999999</v>
      </c>
      <c r="E680" s="214"/>
      <c r="F680" s="215"/>
      <c r="G680" s="215"/>
      <c r="H680" s="215"/>
      <c r="I680" s="215"/>
      <c r="J680" s="215"/>
      <c r="K680" s="215"/>
      <c r="L680" s="215"/>
      <c r="M680" s="215"/>
      <c r="N680" s="215"/>
      <c r="O680" s="215"/>
      <c r="P680" s="215"/>
      <c r="Q680" s="215"/>
      <c r="R680" s="215"/>
      <c r="S680" s="215"/>
      <c r="T680" s="215"/>
      <c r="U680" s="215"/>
      <c r="V680" s="215"/>
      <c r="W680" s="215"/>
      <c r="X680" s="215"/>
      <c r="Y680" s="215"/>
      <c r="Z680" s="215"/>
      <c r="AA680" s="215"/>
      <c r="AB680" s="215"/>
      <c r="AC680" s="215"/>
      <c r="AD680" s="215"/>
      <c r="AE680" s="215"/>
      <c r="AF680" s="215"/>
      <c r="AG680" s="215"/>
      <c r="AH680" s="215"/>
      <c r="AI680" s="215"/>
      <c r="AJ680" s="215"/>
      <c r="AK680" s="215"/>
      <c r="AL680" s="215"/>
      <c r="AM680" s="215"/>
      <c r="AN680" s="215"/>
      <c r="AO680" s="215"/>
      <c r="AP680" s="215"/>
      <c r="AQ680" s="215"/>
      <c r="AR680" s="215"/>
      <c r="AS680" s="215"/>
      <c r="AT680" s="215"/>
      <c r="AU680" s="215"/>
      <c r="AV680" s="215"/>
      <c r="AW680" s="215"/>
      <c r="AX680" s="215"/>
      <c r="AY680" s="215"/>
      <c r="AZ680" s="215"/>
      <c r="BA680" s="215"/>
      <c r="BB680" s="215"/>
      <c r="BC680" s="215"/>
      <c r="BD680" s="215"/>
      <c r="BE680" s="215"/>
      <c r="BF680" s="215"/>
      <c r="BG680" s="215"/>
      <c r="BH680" s="215"/>
      <c r="BI680" s="215"/>
      <c r="BJ680" s="215"/>
      <c r="BK680" s="215"/>
      <c r="BL680" s="215"/>
      <c r="BM680" s="237">
        <v>16</v>
      </c>
    </row>
    <row r="681" spans="1:65">
      <c r="A681" s="30"/>
      <c r="B681" s="3" t="s">
        <v>259</v>
      </c>
      <c r="C681" s="29"/>
      <c r="D681" s="24">
        <v>0.24149999999999999</v>
      </c>
      <c r="E681" s="214"/>
      <c r="F681" s="215"/>
      <c r="G681" s="215"/>
      <c r="H681" s="215"/>
      <c r="I681" s="215"/>
      <c r="J681" s="215"/>
      <c r="K681" s="215"/>
      <c r="L681" s="215"/>
      <c r="M681" s="215"/>
      <c r="N681" s="215"/>
      <c r="O681" s="215"/>
      <c r="P681" s="215"/>
      <c r="Q681" s="215"/>
      <c r="R681" s="215"/>
      <c r="S681" s="215"/>
      <c r="T681" s="215"/>
      <c r="U681" s="215"/>
      <c r="V681" s="215"/>
      <c r="W681" s="215"/>
      <c r="X681" s="215"/>
      <c r="Y681" s="215"/>
      <c r="Z681" s="215"/>
      <c r="AA681" s="215"/>
      <c r="AB681" s="215"/>
      <c r="AC681" s="215"/>
      <c r="AD681" s="215"/>
      <c r="AE681" s="215"/>
      <c r="AF681" s="215"/>
      <c r="AG681" s="215"/>
      <c r="AH681" s="215"/>
      <c r="AI681" s="215"/>
      <c r="AJ681" s="215"/>
      <c r="AK681" s="215"/>
      <c r="AL681" s="215"/>
      <c r="AM681" s="215"/>
      <c r="AN681" s="215"/>
      <c r="AO681" s="215"/>
      <c r="AP681" s="215"/>
      <c r="AQ681" s="215"/>
      <c r="AR681" s="215"/>
      <c r="AS681" s="215"/>
      <c r="AT681" s="215"/>
      <c r="AU681" s="215"/>
      <c r="AV681" s="215"/>
      <c r="AW681" s="215"/>
      <c r="AX681" s="215"/>
      <c r="AY681" s="215"/>
      <c r="AZ681" s="215"/>
      <c r="BA681" s="215"/>
      <c r="BB681" s="215"/>
      <c r="BC681" s="215"/>
      <c r="BD681" s="215"/>
      <c r="BE681" s="215"/>
      <c r="BF681" s="215"/>
      <c r="BG681" s="215"/>
      <c r="BH681" s="215"/>
      <c r="BI681" s="215"/>
      <c r="BJ681" s="215"/>
      <c r="BK681" s="215"/>
      <c r="BL681" s="215"/>
      <c r="BM681" s="237">
        <v>0.24149999999999999</v>
      </c>
    </row>
    <row r="682" spans="1:65">
      <c r="A682" s="30"/>
      <c r="B682" s="3" t="s">
        <v>260</v>
      </c>
      <c r="C682" s="29"/>
      <c r="D682" s="24">
        <v>7.0710678118654816E-4</v>
      </c>
      <c r="E682" s="214"/>
      <c r="F682" s="215"/>
      <c r="G682" s="215"/>
      <c r="H682" s="215"/>
      <c r="I682" s="215"/>
      <c r="J682" s="215"/>
      <c r="K682" s="215"/>
      <c r="L682" s="215"/>
      <c r="M682" s="215"/>
      <c r="N682" s="215"/>
      <c r="O682" s="215"/>
      <c r="P682" s="215"/>
      <c r="Q682" s="215"/>
      <c r="R682" s="215"/>
      <c r="S682" s="215"/>
      <c r="T682" s="215"/>
      <c r="U682" s="215"/>
      <c r="V682" s="215"/>
      <c r="W682" s="215"/>
      <c r="X682" s="215"/>
      <c r="Y682" s="215"/>
      <c r="Z682" s="215"/>
      <c r="AA682" s="215"/>
      <c r="AB682" s="215"/>
      <c r="AC682" s="215"/>
      <c r="AD682" s="215"/>
      <c r="AE682" s="215"/>
      <c r="AF682" s="215"/>
      <c r="AG682" s="215"/>
      <c r="AH682" s="215"/>
      <c r="AI682" s="215"/>
      <c r="AJ682" s="215"/>
      <c r="AK682" s="215"/>
      <c r="AL682" s="215"/>
      <c r="AM682" s="215"/>
      <c r="AN682" s="215"/>
      <c r="AO682" s="215"/>
      <c r="AP682" s="215"/>
      <c r="AQ682" s="215"/>
      <c r="AR682" s="215"/>
      <c r="AS682" s="215"/>
      <c r="AT682" s="215"/>
      <c r="AU682" s="215"/>
      <c r="AV682" s="215"/>
      <c r="AW682" s="215"/>
      <c r="AX682" s="215"/>
      <c r="AY682" s="215"/>
      <c r="AZ682" s="215"/>
      <c r="BA682" s="215"/>
      <c r="BB682" s="215"/>
      <c r="BC682" s="215"/>
      <c r="BD682" s="215"/>
      <c r="BE682" s="215"/>
      <c r="BF682" s="215"/>
      <c r="BG682" s="215"/>
      <c r="BH682" s="215"/>
      <c r="BI682" s="215"/>
      <c r="BJ682" s="215"/>
      <c r="BK682" s="215"/>
      <c r="BL682" s="215"/>
      <c r="BM682" s="237">
        <v>36</v>
      </c>
    </row>
    <row r="683" spans="1:65">
      <c r="A683" s="30"/>
      <c r="B683" s="3" t="s">
        <v>86</v>
      </c>
      <c r="C683" s="29"/>
      <c r="D683" s="13">
        <v>2.9279783900064108E-3</v>
      </c>
      <c r="E683" s="15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261</v>
      </c>
      <c r="C684" s="29"/>
      <c r="D684" s="13">
        <v>0</v>
      </c>
      <c r="E684" s="15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262</v>
      </c>
      <c r="C685" s="47"/>
      <c r="D685" s="45" t="s">
        <v>263</v>
      </c>
      <c r="E685" s="15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620</v>
      </c>
      <c r="BM687" s="28" t="s">
        <v>285</v>
      </c>
    </row>
    <row r="688" spans="1:65" ht="15">
      <c r="A688" s="25" t="s">
        <v>45</v>
      </c>
      <c r="B688" s="18" t="s">
        <v>110</v>
      </c>
      <c r="C688" s="15" t="s">
        <v>111</v>
      </c>
      <c r="D688" s="16" t="s">
        <v>307</v>
      </c>
      <c r="E688" s="15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226</v>
      </c>
      <c r="C689" s="9" t="s">
        <v>226</v>
      </c>
      <c r="D689" s="10" t="s">
        <v>112</v>
      </c>
      <c r="E689" s="15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315</v>
      </c>
      <c r="E690" s="15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6">
        <v>244</v>
      </c>
      <c r="E692" s="218"/>
      <c r="F692" s="219"/>
      <c r="G692" s="219"/>
      <c r="H692" s="219"/>
      <c r="I692" s="219"/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  <c r="T692" s="219"/>
      <c r="U692" s="219"/>
      <c r="V692" s="219"/>
      <c r="W692" s="219"/>
      <c r="X692" s="219"/>
      <c r="Y692" s="219"/>
      <c r="Z692" s="219"/>
      <c r="AA692" s="219"/>
      <c r="AB692" s="219"/>
      <c r="AC692" s="219"/>
      <c r="AD692" s="219"/>
      <c r="AE692" s="219"/>
      <c r="AF692" s="219"/>
      <c r="AG692" s="219"/>
      <c r="AH692" s="219"/>
      <c r="AI692" s="219"/>
      <c r="AJ692" s="219"/>
      <c r="AK692" s="219"/>
      <c r="AL692" s="219"/>
      <c r="AM692" s="219"/>
      <c r="AN692" s="219"/>
      <c r="AO692" s="219"/>
      <c r="AP692" s="219"/>
      <c r="AQ692" s="219"/>
      <c r="AR692" s="219"/>
      <c r="AS692" s="219"/>
      <c r="AT692" s="219"/>
      <c r="AU692" s="219"/>
      <c r="AV692" s="219"/>
      <c r="AW692" s="219"/>
      <c r="AX692" s="219"/>
      <c r="AY692" s="219"/>
      <c r="AZ692" s="219"/>
      <c r="BA692" s="219"/>
      <c r="BB692" s="219"/>
      <c r="BC692" s="219"/>
      <c r="BD692" s="219"/>
      <c r="BE692" s="219"/>
      <c r="BF692" s="219"/>
      <c r="BG692" s="219"/>
      <c r="BH692" s="219"/>
      <c r="BI692" s="219"/>
      <c r="BJ692" s="219"/>
      <c r="BK692" s="219"/>
      <c r="BL692" s="219"/>
      <c r="BM692" s="220">
        <v>1</v>
      </c>
    </row>
    <row r="693" spans="1:65">
      <c r="A693" s="30"/>
      <c r="B693" s="19">
        <v>1</v>
      </c>
      <c r="C693" s="9">
        <v>2</v>
      </c>
      <c r="D693" s="221">
        <v>242</v>
      </c>
      <c r="E693" s="218"/>
      <c r="F693" s="219"/>
      <c r="G693" s="219"/>
      <c r="H693" s="219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19"/>
      <c r="U693" s="219"/>
      <c r="V693" s="219"/>
      <c r="W693" s="219"/>
      <c r="X693" s="219"/>
      <c r="Y693" s="219"/>
      <c r="Z693" s="219"/>
      <c r="AA693" s="219"/>
      <c r="AB693" s="219"/>
      <c r="AC693" s="219"/>
      <c r="AD693" s="219"/>
      <c r="AE693" s="219"/>
      <c r="AF693" s="219"/>
      <c r="AG693" s="219"/>
      <c r="AH693" s="219"/>
      <c r="AI693" s="219"/>
      <c r="AJ693" s="219"/>
      <c r="AK693" s="219"/>
      <c r="AL693" s="219"/>
      <c r="AM693" s="219"/>
      <c r="AN693" s="219"/>
      <c r="AO693" s="219"/>
      <c r="AP693" s="219"/>
      <c r="AQ693" s="219"/>
      <c r="AR693" s="219"/>
      <c r="AS693" s="219"/>
      <c r="AT693" s="219"/>
      <c r="AU693" s="219"/>
      <c r="AV693" s="219"/>
      <c r="AW693" s="219"/>
      <c r="AX693" s="219"/>
      <c r="AY693" s="219"/>
      <c r="AZ693" s="219"/>
      <c r="BA693" s="219"/>
      <c r="BB693" s="219"/>
      <c r="BC693" s="219"/>
      <c r="BD693" s="219"/>
      <c r="BE693" s="219"/>
      <c r="BF693" s="219"/>
      <c r="BG693" s="219"/>
      <c r="BH693" s="219"/>
      <c r="BI693" s="219"/>
      <c r="BJ693" s="219"/>
      <c r="BK693" s="219"/>
      <c r="BL693" s="219"/>
      <c r="BM693" s="220">
        <v>31</v>
      </c>
    </row>
    <row r="694" spans="1:65">
      <c r="A694" s="30"/>
      <c r="B694" s="20" t="s">
        <v>258</v>
      </c>
      <c r="C694" s="12"/>
      <c r="D694" s="225">
        <v>243</v>
      </c>
      <c r="E694" s="218"/>
      <c r="F694" s="219"/>
      <c r="G694" s="219"/>
      <c r="H694" s="219"/>
      <c r="I694" s="219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19"/>
      <c r="U694" s="219"/>
      <c r="V694" s="219"/>
      <c r="W694" s="219"/>
      <c r="X694" s="219"/>
      <c r="Y694" s="219"/>
      <c r="Z694" s="219"/>
      <c r="AA694" s="219"/>
      <c r="AB694" s="219"/>
      <c r="AC694" s="219"/>
      <c r="AD694" s="219"/>
      <c r="AE694" s="219"/>
      <c r="AF694" s="219"/>
      <c r="AG694" s="219"/>
      <c r="AH694" s="219"/>
      <c r="AI694" s="219"/>
      <c r="AJ694" s="219"/>
      <c r="AK694" s="219"/>
      <c r="AL694" s="219"/>
      <c r="AM694" s="219"/>
      <c r="AN694" s="219"/>
      <c r="AO694" s="219"/>
      <c r="AP694" s="219"/>
      <c r="AQ694" s="219"/>
      <c r="AR694" s="219"/>
      <c r="AS694" s="219"/>
      <c r="AT694" s="219"/>
      <c r="AU694" s="219"/>
      <c r="AV694" s="219"/>
      <c r="AW694" s="219"/>
      <c r="AX694" s="219"/>
      <c r="AY694" s="219"/>
      <c r="AZ694" s="219"/>
      <c r="BA694" s="219"/>
      <c r="BB694" s="219"/>
      <c r="BC694" s="219"/>
      <c r="BD694" s="219"/>
      <c r="BE694" s="219"/>
      <c r="BF694" s="219"/>
      <c r="BG694" s="219"/>
      <c r="BH694" s="219"/>
      <c r="BI694" s="219"/>
      <c r="BJ694" s="219"/>
      <c r="BK694" s="219"/>
      <c r="BL694" s="219"/>
      <c r="BM694" s="220">
        <v>16</v>
      </c>
    </row>
    <row r="695" spans="1:65">
      <c r="A695" s="30"/>
      <c r="B695" s="3" t="s">
        <v>259</v>
      </c>
      <c r="C695" s="29"/>
      <c r="D695" s="221">
        <v>243</v>
      </c>
      <c r="E695" s="218"/>
      <c r="F695" s="219"/>
      <c r="G695" s="219"/>
      <c r="H695" s="219"/>
      <c r="I695" s="219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19"/>
      <c r="U695" s="219"/>
      <c r="V695" s="219"/>
      <c r="W695" s="219"/>
      <c r="X695" s="219"/>
      <c r="Y695" s="219"/>
      <c r="Z695" s="219"/>
      <c r="AA695" s="219"/>
      <c r="AB695" s="219"/>
      <c r="AC695" s="219"/>
      <c r="AD695" s="219"/>
      <c r="AE695" s="219"/>
      <c r="AF695" s="219"/>
      <c r="AG695" s="219"/>
      <c r="AH695" s="219"/>
      <c r="AI695" s="219"/>
      <c r="AJ695" s="219"/>
      <c r="AK695" s="219"/>
      <c r="AL695" s="219"/>
      <c r="AM695" s="219"/>
      <c r="AN695" s="219"/>
      <c r="AO695" s="219"/>
      <c r="AP695" s="219"/>
      <c r="AQ695" s="219"/>
      <c r="AR695" s="219"/>
      <c r="AS695" s="219"/>
      <c r="AT695" s="219"/>
      <c r="AU695" s="219"/>
      <c r="AV695" s="219"/>
      <c r="AW695" s="219"/>
      <c r="AX695" s="219"/>
      <c r="AY695" s="219"/>
      <c r="AZ695" s="219"/>
      <c r="BA695" s="219"/>
      <c r="BB695" s="219"/>
      <c r="BC695" s="219"/>
      <c r="BD695" s="219"/>
      <c r="BE695" s="219"/>
      <c r="BF695" s="219"/>
      <c r="BG695" s="219"/>
      <c r="BH695" s="219"/>
      <c r="BI695" s="219"/>
      <c r="BJ695" s="219"/>
      <c r="BK695" s="219"/>
      <c r="BL695" s="219"/>
      <c r="BM695" s="220">
        <v>243</v>
      </c>
    </row>
    <row r="696" spans="1:65">
      <c r="A696" s="30"/>
      <c r="B696" s="3" t="s">
        <v>260</v>
      </c>
      <c r="C696" s="29"/>
      <c r="D696" s="221">
        <v>1.4142135623730951</v>
      </c>
      <c r="E696" s="218"/>
      <c r="F696" s="219"/>
      <c r="G696" s="219"/>
      <c r="H696" s="219"/>
      <c r="I696" s="219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19"/>
      <c r="U696" s="219"/>
      <c r="V696" s="219"/>
      <c r="W696" s="219"/>
      <c r="X696" s="219"/>
      <c r="Y696" s="219"/>
      <c r="Z696" s="219"/>
      <c r="AA696" s="219"/>
      <c r="AB696" s="219"/>
      <c r="AC696" s="219"/>
      <c r="AD696" s="219"/>
      <c r="AE696" s="219"/>
      <c r="AF696" s="219"/>
      <c r="AG696" s="219"/>
      <c r="AH696" s="219"/>
      <c r="AI696" s="219"/>
      <c r="AJ696" s="219"/>
      <c r="AK696" s="219"/>
      <c r="AL696" s="219"/>
      <c r="AM696" s="219"/>
      <c r="AN696" s="219"/>
      <c r="AO696" s="219"/>
      <c r="AP696" s="219"/>
      <c r="AQ696" s="219"/>
      <c r="AR696" s="219"/>
      <c r="AS696" s="219"/>
      <c r="AT696" s="219"/>
      <c r="AU696" s="219"/>
      <c r="AV696" s="219"/>
      <c r="AW696" s="219"/>
      <c r="AX696" s="219"/>
      <c r="AY696" s="219"/>
      <c r="AZ696" s="219"/>
      <c r="BA696" s="219"/>
      <c r="BB696" s="219"/>
      <c r="BC696" s="219"/>
      <c r="BD696" s="219"/>
      <c r="BE696" s="219"/>
      <c r="BF696" s="219"/>
      <c r="BG696" s="219"/>
      <c r="BH696" s="219"/>
      <c r="BI696" s="219"/>
      <c r="BJ696" s="219"/>
      <c r="BK696" s="219"/>
      <c r="BL696" s="219"/>
      <c r="BM696" s="220">
        <v>37</v>
      </c>
    </row>
    <row r="697" spans="1:65">
      <c r="A697" s="30"/>
      <c r="B697" s="3" t="s">
        <v>86</v>
      </c>
      <c r="C697" s="29"/>
      <c r="D697" s="13">
        <v>5.8198088986547124E-3</v>
      </c>
      <c r="E697" s="15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261</v>
      </c>
      <c r="C698" s="29"/>
      <c r="D698" s="13">
        <v>0</v>
      </c>
      <c r="E698" s="15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262</v>
      </c>
      <c r="C699" s="47"/>
      <c r="D699" s="45" t="s">
        <v>263</v>
      </c>
      <c r="E699" s="15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6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625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4" t="s">
        <v>46</v>
      </c>
      <c r="D2" s="165" t="s">
        <v>47</v>
      </c>
      <c r="E2" s="77" t="s">
        <v>2</v>
      </c>
      <c r="F2" s="166" t="s">
        <v>46</v>
      </c>
      <c r="G2" s="78" t="s">
        <v>47</v>
      </c>
      <c r="H2" s="79" t="s">
        <v>2</v>
      </c>
      <c r="I2" s="166" t="s">
        <v>46</v>
      </c>
      <c r="J2" s="78" t="s">
        <v>47</v>
      </c>
      <c r="K2" s="74"/>
    </row>
    <row r="3" spans="1:11" ht="15.75" customHeight="1">
      <c r="A3" s="75"/>
      <c r="B3" s="168" t="s">
        <v>181</v>
      </c>
      <c r="C3" s="167"/>
      <c r="D3" s="169"/>
      <c r="E3" s="167"/>
      <c r="F3" s="167"/>
      <c r="G3" s="170"/>
      <c r="H3" s="167"/>
      <c r="I3" s="167"/>
      <c r="J3" s="171"/>
    </row>
    <row r="4" spans="1:11" ht="15.75" customHeight="1">
      <c r="A4" s="75"/>
      <c r="B4" s="175" t="s">
        <v>49</v>
      </c>
      <c r="C4" s="162" t="s">
        <v>3</v>
      </c>
      <c r="D4" s="172">
        <v>16.1666666666667</v>
      </c>
      <c r="E4" s="175" t="s">
        <v>81</v>
      </c>
      <c r="F4" s="162" t="s">
        <v>3</v>
      </c>
      <c r="G4" s="173">
        <v>0.39187499999999997</v>
      </c>
      <c r="H4" s="176" t="s">
        <v>59</v>
      </c>
      <c r="I4" s="162" t="s">
        <v>3</v>
      </c>
      <c r="J4" s="174">
        <v>5.9166666666666699E-3</v>
      </c>
    </row>
    <row r="5" spans="1:11" ht="15.75" customHeight="1">
      <c r="A5" s="75"/>
      <c r="B5" s="175" t="s">
        <v>10</v>
      </c>
      <c r="C5" s="162" t="s">
        <v>3</v>
      </c>
      <c r="D5" s="177">
        <v>1222.22705959321</v>
      </c>
      <c r="E5" s="175" t="s">
        <v>53</v>
      </c>
      <c r="F5" s="162" t="s">
        <v>3</v>
      </c>
      <c r="G5" s="173">
        <v>0.215</v>
      </c>
      <c r="H5" s="7" t="s">
        <v>621</v>
      </c>
      <c r="I5" s="162" t="s">
        <v>621</v>
      </c>
      <c r="J5" s="37" t="s">
        <v>621</v>
      </c>
    </row>
    <row r="6" spans="1:11" ht="15.75" customHeight="1">
      <c r="A6" s="75"/>
      <c r="B6" s="168" t="s">
        <v>203</v>
      </c>
      <c r="C6" s="167"/>
      <c r="D6" s="169"/>
      <c r="E6" s="167"/>
      <c r="F6" s="167"/>
      <c r="G6" s="170"/>
      <c r="H6" s="167"/>
      <c r="I6" s="167"/>
      <c r="J6" s="171"/>
    </row>
    <row r="7" spans="1:11" ht="15.75" customHeight="1">
      <c r="A7" s="75"/>
      <c r="B7" s="175" t="s">
        <v>10</v>
      </c>
      <c r="C7" s="162" t="s">
        <v>3</v>
      </c>
      <c r="D7" s="177">
        <v>164.42431277661601</v>
      </c>
      <c r="E7" s="175" t="s">
        <v>124</v>
      </c>
      <c r="F7" s="162" t="s">
        <v>82</v>
      </c>
      <c r="G7" s="38" t="s">
        <v>96</v>
      </c>
      <c r="H7" s="176" t="s">
        <v>21</v>
      </c>
      <c r="I7" s="162" t="s">
        <v>3</v>
      </c>
      <c r="J7" s="174">
        <v>2.36666666666667E-2</v>
      </c>
    </row>
    <row r="8" spans="1:11" ht="15.75" customHeight="1">
      <c r="A8" s="75"/>
      <c r="B8" s="175" t="s">
        <v>81</v>
      </c>
      <c r="C8" s="162" t="s">
        <v>3</v>
      </c>
      <c r="D8" s="36">
        <v>0.164761904761905</v>
      </c>
      <c r="E8" s="175" t="s">
        <v>125</v>
      </c>
      <c r="F8" s="162" t="s">
        <v>82</v>
      </c>
      <c r="G8" s="38" t="s">
        <v>104</v>
      </c>
      <c r="H8" s="7" t="s">
        <v>621</v>
      </c>
      <c r="I8" s="162" t="s">
        <v>621</v>
      </c>
      <c r="J8" s="37" t="s">
        <v>621</v>
      </c>
    </row>
    <row r="9" spans="1:11" ht="15.75" customHeight="1">
      <c r="A9" s="75"/>
      <c r="B9" s="168" t="s">
        <v>179</v>
      </c>
      <c r="C9" s="167"/>
      <c r="D9" s="169"/>
      <c r="E9" s="167"/>
      <c r="F9" s="167"/>
      <c r="G9" s="170"/>
      <c r="H9" s="167"/>
      <c r="I9" s="167"/>
      <c r="J9" s="171"/>
    </row>
    <row r="10" spans="1:11" ht="15.75" customHeight="1">
      <c r="A10" s="75"/>
      <c r="B10" s="175" t="s">
        <v>109</v>
      </c>
      <c r="C10" s="162" t="s">
        <v>1</v>
      </c>
      <c r="D10" s="178">
        <v>0.115833333333333</v>
      </c>
      <c r="E10" s="35" t="s">
        <v>621</v>
      </c>
      <c r="F10" s="162" t="s">
        <v>621</v>
      </c>
      <c r="G10" s="38" t="s">
        <v>621</v>
      </c>
      <c r="H10" s="7" t="s">
        <v>621</v>
      </c>
      <c r="I10" s="162" t="s">
        <v>621</v>
      </c>
      <c r="J10" s="37" t="s">
        <v>621</v>
      </c>
    </row>
    <row r="11" spans="1:11" ht="15.75" customHeight="1">
      <c r="A11" s="75"/>
      <c r="B11" s="168" t="s">
        <v>135</v>
      </c>
      <c r="C11" s="167"/>
      <c r="D11" s="169"/>
      <c r="E11" s="167"/>
      <c r="F11" s="167"/>
      <c r="G11" s="170"/>
      <c r="H11" s="167"/>
      <c r="I11" s="167"/>
      <c r="J11" s="171"/>
    </row>
    <row r="12" spans="1:11" ht="15.75" customHeight="1">
      <c r="A12" s="75"/>
      <c r="B12" s="175" t="s">
        <v>358</v>
      </c>
      <c r="C12" s="162" t="s">
        <v>1</v>
      </c>
      <c r="D12" s="36">
        <v>13.664999999999999</v>
      </c>
      <c r="E12" s="175" t="s">
        <v>107</v>
      </c>
      <c r="F12" s="162" t="s">
        <v>1</v>
      </c>
      <c r="G12" s="174">
        <v>0.30499999999999999</v>
      </c>
      <c r="H12" s="176" t="s">
        <v>60</v>
      </c>
      <c r="I12" s="162" t="s">
        <v>1</v>
      </c>
      <c r="J12" s="173">
        <v>2.6129362500000002</v>
      </c>
    </row>
    <row r="13" spans="1:11" ht="15.75" customHeight="1">
      <c r="A13" s="75"/>
      <c r="B13" s="175" t="s">
        <v>101</v>
      </c>
      <c r="C13" s="162" t="s">
        <v>1</v>
      </c>
      <c r="D13" s="36">
        <v>1.2549999999999999</v>
      </c>
      <c r="E13" s="175" t="s">
        <v>108</v>
      </c>
      <c r="F13" s="162" t="s">
        <v>1</v>
      </c>
      <c r="G13" s="174">
        <v>0.05</v>
      </c>
      <c r="H13" s="176" t="s">
        <v>359</v>
      </c>
      <c r="I13" s="162" t="s">
        <v>1</v>
      </c>
      <c r="J13" s="173">
        <v>65.430000000000007</v>
      </c>
    </row>
    <row r="14" spans="1:11" ht="15.75" customHeight="1">
      <c r="A14" s="75"/>
      <c r="B14" s="175" t="s">
        <v>360</v>
      </c>
      <c r="C14" s="162" t="s">
        <v>1</v>
      </c>
      <c r="D14" s="36">
        <v>6.1749999999999998</v>
      </c>
      <c r="E14" s="175" t="s">
        <v>361</v>
      </c>
      <c r="F14" s="162" t="s">
        <v>1</v>
      </c>
      <c r="G14" s="173">
        <v>2.5049999999999999</v>
      </c>
      <c r="H14" s="176" t="s">
        <v>362</v>
      </c>
      <c r="I14" s="162" t="s">
        <v>1</v>
      </c>
      <c r="J14" s="174">
        <v>0.28999999999999998</v>
      </c>
    </row>
    <row r="15" spans="1:11" ht="15.75" customHeight="1">
      <c r="A15" s="75"/>
      <c r="B15" s="175" t="s">
        <v>363</v>
      </c>
      <c r="C15" s="162" t="s">
        <v>1</v>
      </c>
      <c r="D15" s="36">
        <v>4.9249999999999998</v>
      </c>
      <c r="E15" s="175" t="s">
        <v>364</v>
      </c>
      <c r="F15" s="162" t="s">
        <v>1</v>
      </c>
      <c r="G15" s="174">
        <v>7.9000000000000001E-2</v>
      </c>
      <c r="H15" s="7" t="s">
        <v>621</v>
      </c>
      <c r="I15" s="162" t="s">
        <v>621</v>
      </c>
      <c r="J15" s="37" t="s">
        <v>621</v>
      </c>
    </row>
    <row r="16" spans="1:11" ht="15.75" customHeight="1">
      <c r="A16" s="75"/>
      <c r="B16" s="168" t="s">
        <v>180</v>
      </c>
      <c r="C16" s="167"/>
      <c r="D16" s="169"/>
      <c r="E16" s="167"/>
      <c r="F16" s="167"/>
      <c r="G16" s="170"/>
      <c r="H16" s="167"/>
      <c r="I16" s="167"/>
      <c r="J16" s="171"/>
    </row>
    <row r="17" spans="1:10" ht="15.75" customHeight="1">
      <c r="A17" s="75"/>
      <c r="B17" s="175" t="s">
        <v>365</v>
      </c>
      <c r="C17" s="162" t="s">
        <v>1</v>
      </c>
      <c r="D17" s="36">
        <v>3.44</v>
      </c>
      <c r="E17" s="35" t="s">
        <v>621</v>
      </c>
      <c r="F17" s="162" t="s">
        <v>621</v>
      </c>
      <c r="G17" s="38" t="s">
        <v>621</v>
      </c>
      <c r="H17" s="7" t="s">
        <v>621</v>
      </c>
      <c r="I17" s="162" t="s">
        <v>621</v>
      </c>
      <c r="J17" s="37" t="s">
        <v>621</v>
      </c>
    </row>
    <row r="18" spans="1:10" ht="15.75" customHeight="1">
      <c r="A18" s="75"/>
      <c r="B18" s="168" t="s">
        <v>204</v>
      </c>
      <c r="C18" s="167"/>
      <c r="D18" s="169"/>
      <c r="E18" s="167"/>
      <c r="F18" s="167"/>
      <c r="G18" s="170"/>
      <c r="H18" s="167"/>
      <c r="I18" s="167"/>
      <c r="J18" s="171"/>
    </row>
    <row r="19" spans="1:10" ht="15.75" customHeight="1">
      <c r="A19" s="75"/>
      <c r="B19" s="175" t="s">
        <v>4</v>
      </c>
      <c r="C19" s="162" t="s">
        <v>3</v>
      </c>
      <c r="D19" s="177">
        <v>301.5</v>
      </c>
      <c r="E19" s="175" t="s">
        <v>8</v>
      </c>
      <c r="F19" s="162" t="s">
        <v>3</v>
      </c>
      <c r="G19" s="173">
        <v>6.2949999999999999</v>
      </c>
      <c r="H19" s="176" t="s">
        <v>15</v>
      </c>
      <c r="I19" s="162" t="s">
        <v>3</v>
      </c>
      <c r="J19" s="173">
        <v>9.6999999999999993</v>
      </c>
    </row>
    <row r="20" spans="1:10" ht="15.75" customHeight="1">
      <c r="A20" s="75"/>
      <c r="B20" s="175" t="s">
        <v>7</v>
      </c>
      <c r="C20" s="162" t="s">
        <v>3</v>
      </c>
      <c r="D20" s="177">
        <v>1105</v>
      </c>
      <c r="E20" s="175" t="s">
        <v>11</v>
      </c>
      <c r="F20" s="162" t="s">
        <v>3</v>
      </c>
      <c r="G20" s="173">
        <v>0.54500000000000004</v>
      </c>
      <c r="H20" s="176" t="s">
        <v>18</v>
      </c>
      <c r="I20" s="162" t="s">
        <v>3</v>
      </c>
      <c r="J20" s="37">
        <v>221.5</v>
      </c>
    </row>
    <row r="21" spans="1:10" ht="15.75" customHeight="1">
      <c r="A21" s="75"/>
      <c r="B21" s="175" t="s">
        <v>10</v>
      </c>
      <c r="C21" s="162" t="s">
        <v>3</v>
      </c>
      <c r="D21" s="177">
        <v>2200</v>
      </c>
      <c r="E21" s="175" t="s">
        <v>14</v>
      </c>
      <c r="F21" s="162" t="s">
        <v>3</v>
      </c>
      <c r="G21" s="173">
        <v>2.0499999999999998</v>
      </c>
      <c r="H21" s="176" t="s">
        <v>21</v>
      </c>
      <c r="I21" s="162" t="s">
        <v>3</v>
      </c>
      <c r="J21" s="173">
        <v>1.04</v>
      </c>
    </row>
    <row r="22" spans="1:10" ht="15.75" customHeight="1">
      <c r="A22" s="75"/>
      <c r="B22" s="175" t="s">
        <v>13</v>
      </c>
      <c r="C22" s="162" t="s">
        <v>3</v>
      </c>
      <c r="D22" s="36">
        <v>2.5</v>
      </c>
      <c r="E22" s="175" t="s">
        <v>17</v>
      </c>
      <c r="F22" s="162" t="s">
        <v>3</v>
      </c>
      <c r="G22" s="38">
        <v>39.799999999999997</v>
      </c>
      <c r="H22" s="176" t="s">
        <v>24</v>
      </c>
      <c r="I22" s="162" t="s">
        <v>3</v>
      </c>
      <c r="J22" s="173">
        <v>0.71</v>
      </c>
    </row>
    <row r="23" spans="1:10" ht="15.75" customHeight="1">
      <c r="A23" s="75"/>
      <c r="B23" s="175" t="s">
        <v>16</v>
      </c>
      <c r="C23" s="162" t="s">
        <v>3</v>
      </c>
      <c r="D23" s="177">
        <v>65.099999999999994</v>
      </c>
      <c r="E23" s="175" t="s">
        <v>23</v>
      </c>
      <c r="F23" s="162" t="s">
        <v>3</v>
      </c>
      <c r="G23" s="173">
        <v>0.13</v>
      </c>
      <c r="H23" s="176" t="s">
        <v>27</v>
      </c>
      <c r="I23" s="162" t="s">
        <v>3</v>
      </c>
      <c r="J23" s="38">
        <v>15.7</v>
      </c>
    </row>
    <row r="24" spans="1:10" ht="15.75" customHeight="1">
      <c r="A24" s="75"/>
      <c r="B24" s="175" t="s">
        <v>19</v>
      </c>
      <c r="C24" s="162" t="s">
        <v>3</v>
      </c>
      <c r="D24" s="172">
        <v>12.6</v>
      </c>
      <c r="E24" s="175" t="s">
        <v>56</v>
      </c>
      <c r="F24" s="162" t="s">
        <v>1</v>
      </c>
      <c r="G24" s="174">
        <v>3.5549999999999998E-2</v>
      </c>
      <c r="H24" s="176" t="s">
        <v>30</v>
      </c>
      <c r="I24" s="162" t="s">
        <v>3</v>
      </c>
      <c r="J24" s="38">
        <v>11.95</v>
      </c>
    </row>
    <row r="25" spans="1:10" ht="15.75" customHeight="1">
      <c r="A25" s="75"/>
      <c r="B25" s="175" t="s">
        <v>22</v>
      </c>
      <c r="C25" s="162" t="s">
        <v>3</v>
      </c>
      <c r="D25" s="177">
        <v>75.45</v>
      </c>
      <c r="E25" s="175" t="s">
        <v>26</v>
      </c>
      <c r="F25" s="162" t="s">
        <v>3</v>
      </c>
      <c r="G25" s="38">
        <v>11.8</v>
      </c>
      <c r="H25" s="176" t="s">
        <v>62</v>
      </c>
      <c r="I25" s="162" t="s">
        <v>1</v>
      </c>
      <c r="J25" s="174">
        <v>0.16950000000000001</v>
      </c>
    </row>
    <row r="26" spans="1:10" ht="15.75" customHeight="1">
      <c r="A26" s="75"/>
      <c r="B26" s="175" t="s">
        <v>25</v>
      </c>
      <c r="C26" s="162" t="s">
        <v>3</v>
      </c>
      <c r="D26" s="172">
        <v>19.25</v>
      </c>
      <c r="E26" s="175" t="s">
        <v>29</v>
      </c>
      <c r="F26" s="162" t="s">
        <v>3</v>
      </c>
      <c r="G26" s="38">
        <v>15.05</v>
      </c>
      <c r="H26" s="176" t="s">
        <v>63</v>
      </c>
      <c r="I26" s="162" t="s">
        <v>3</v>
      </c>
      <c r="J26" s="173">
        <v>3.2</v>
      </c>
    </row>
    <row r="27" spans="1:10" ht="15.75" customHeight="1">
      <c r="A27" s="75"/>
      <c r="B27" s="175" t="s">
        <v>51</v>
      </c>
      <c r="C27" s="162" t="s">
        <v>3</v>
      </c>
      <c r="D27" s="172">
        <v>23</v>
      </c>
      <c r="E27" s="175" t="s">
        <v>31</v>
      </c>
      <c r="F27" s="162" t="s">
        <v>3</v>
      </c>
      <c r="G27" s="38">
        <v>34.299999999999997</v>
      </c>
      <c r="H27" s="176" t="s">
        <v>64</v>
      </c>
      <c r="I27" s="162" t="s">
        <v>3</v>
      </c>
      <c r="J27" s="173">
        <v>0.17</v>
      </c>
    </row>
    <row r="28" spans="1:10" ht="15.75" customHeight="1">
      <c r="A28" s="75"/>
      <c r="B28" s="175" t="s">
        <v>28</v>
      </c>
      <c r="C28" s="162" t="s">
        <v>3</v>
      </c>
      <c r="D28" s="36">
        <v>5.1449999999999996</v>
      </c>
      <c r="E28" s="175" t="s">
        <v>34</v>
      </c>
      <c r="F28" s="162" t="s">
        <v>3</v>
      </c>
      <c r="G28" s="173">
        <v>8</v>
      </c>
      <c r="H28" s="176" t="s">
        <v>32</v>
      </c>
      <c r="I28" s="162" t="s">
        <v>3</v>
      </c>
      <c r="J28" s="173">
        <v>4.24</v>
      </c>
    </row>
    <row r="29" spans="1:10" ht="15.75" customHeight="1">
      <c r="A29" s="75"/>
      <c r="B29" s="175" t="s">
        <v>0</v>
      </c>
      <c r="C29" s="162" t="s">
        <v>1</v>
      </c>
      <c r="D29" s="36">
        <v>1.0549999999999999</v>
      </c>
      <c r="E29" s="175" t="s">
        <v>37</v>
      </c>
      <c r="F29" s="162" t="s">
        <v>1</v>
      </c>
      <c r="G29" s="174">
        <v>0.14399999999999999</v>
      </c>
      <c r="H29" s="176" t="s">
        <v>65</v>
      </c>
      <c r="I29" s="162" t="s">
        <v>3</v>
      </c>
      <c r="J29" s="38">
        <v>20.3</v>
      </c>
    </row>
    <row r="30" spans="1:10" ht="15.75" customHeight="1">
      <c r="A30" s="75"/>
      <c r="B30" s="175" t="s">
        <v>33</v>
      </c>
      <c r="C30" s="162" t="s">
        <v>3</v>
      </c>
      <c r="D30" s="36">
        <v>3.585</v>
      </c>
      <c r="E30" s="175" t="s">
        <v>40</v>
      </c>
      <c r="F30" s="162" t="s">
        <v>3</v>
      </c>
      <c r="G30" s="173">
        <v>9.2650000000000006</v>
      </c>
      <c r="H30" s="176" t="s">
        <v>35</v>
      </c>
      <c r="I30" s="162" t="s">
        <v>3</v>
      </c>
      <c r="J30" s="173">
        <v>4.25</v>
      </c>
    </row>
    <row r="31" spans="1:10" ht="15.75" customHeight="1">
      <c r="A31" s="75"/>
      <c r="B31" s="175" t="s">
        <v>36</v>
      </c>
      <c r="C31" s="162" t="s">
        <v>3</v>
      </c>
      <c r="D31" s="36">
        <v>1.2849999999999999</v>
      </c>
      <c r="E31" s="175" t="s">
        <v>43</v>
      </c>
      <c r="F31" s="162" t="s">
        <v>3</v>
      </c>
      <c r="G31" s="37">
        <v>181.5</v>
      </c>
      <c r="H31" s="176" t="s">
        <v>38</v>
      </c>
      <c r="I31" s="162" t="s">
        <v>3</v>
      </c>
      <c r="J31" s="38">
        <v>15.1</v>
      </c>
    </row>
    <row r="32" spans="1:10" ht="15.75" customHeight="1">
      <c r="A32" s="75"/>
      <c r="B32" s="175" t="s">
        <v>39</v>
      </c>
      <c r="C32" s="162" t="s">
        <v>3</v>
      </c>
      <c r="D32" s="36">
        <v>1.2350000000000001</v>
      </c>
      <c r="E32" s="175" t="s">
        <v>59</v>
      </c>
      <c r="F32" s="162" t="s">
        <v>3</v>
      </c>
      <c r="G32" s="38" t="s">
        <v>106</v>
      </c>
      <c r="H32" s="176" t="s">
        <v>41</v>
      </c>
      <c r="I32" s="162" t="s">
        <v>3</v>
      </c>
      <c r="J32" s="173">
        <v>1.0449999999999999</v>
      </c>
    </row>
    <row r="33" spans="1:10" ht="15.75" customHeight="1">
      <c r="A33" s="75"/>
      <c r="B33" s="175" t="s">
        <v>42</v>
      </c>
      <c r="C33" s="162" t="s">
        <v>3</v>
      </c>
      <c r="D33" s="172">
        <v>20.05</v>
      </c>
      <c r="E33" s="175" t="s">
        <v>6</v>
      </c>
      <c r="F33" s="162" t="s">
        <v>3</v>
      </c>
      <c r="G33" s="37">
        <v>108.5</v>
      </c>
      <c r="H33" s="176" t="s">
        <v>44</v>
      </c>
      <c r="I33" s="162" t="s">
        <v>1</v>
      </c>
      <c r="J33" s="174">
        <v>0.24149999999999999</v>
      </c>
    </row>
    <row r="34" spans="1:10" ht="15.75" customHeight="1">
      <c r="A34" s="75"/>
      <c r="B34" s="175" t="s">
        <v>5</v>
      </c>
      <c r="C34" s="162" t="s">
        <v>3</v>
      </c>
      <c r="D34" s="36">
        <v>5.0449999999999999</v>
      </c>
      <c r="E34" s="175" t="s">
        <v>9</v>
      </c>
      <c r="F34" s="162" t="s">
        <v>3</v>
      </c>
      <c r="G34" s="173">
        <v>4.5999999999999996</v>
      </c>
      <c r="H34" s="176" t="s">
        <v>45</v>
      </c>
      <c r="I34" s="162" t="s">
        <v>3</v>
      </c>
      <c r="J34" s="37">
        <v>243</v>
      </c>
    </row>
    <row r="35" spans="1:10" ht="15.75" customHeight="1">
      <c r="A35" s="75"/>
      <c r="B35" s="197" t="s">
        <v>81</v>
      </c>
      <c r="C35" s="198" t="s">
        <v>3</v>
      </c>
      <c r="D35" s="199">
        <v>2.35</v>
      </c>
      <c r="E35" s="197" t="s">
        <v>12</v>
      </c>
      <c r="F35" s="198" t="s">
        <v>3</v>
      </c>
      <c r="G35" s="200">
        <v>6.69</v>
      </c>
      <c r="H35" s="201" t="s">
        <v>621</v>
      </c>
      <c r="I35" s="198" t="s">
        <v>621</v>
      </c>
      <c r="J35" s="202" t="s">
        <v>621</v>
      </c>
    </row>
    <row r="36" spans="1:10" ht="15.75" customHeight="1">
      <c r="B36" s="32" t="s">
        <v>628</v>
      </c>
    </row>
  </sheetData>
  <conditionalFormatting sqref="C3:C35 F3:F35 I3:I35">
    <cfRule type="expression" dxfId="32" priority="2">
      <formula>IndVal_LimitValDiffUOM</formula>
    </cfRule>
  </conditionalFormatting>
  <conditionalFormatting sqref="B3:J35">
    <cfRule type="expression" dxfId="31" priority="1">
      <formula>IF(IndVal_IsBlnkRow*IndVal_IsBlnkRowNext=1,TRUE,FALSE)</formula>
    </cfRule>
  </conditionalFormatting>
  <hyperlinks>
    <hyperlink ref="B4" location="'4-Acid'!$A$78" display="'4-Acid'!$A$78" xr:uid="{F2B1F498-DB59-4CE5-9988-4C14E7830895}"/>
    <hyperlink ref="E4" location="'4-Acid'!$A$386" display="'4-Acid'!$A$386" xr:uid="{8E911FF2-6911-475D-8BC3-E31A8583E478}"/>
    <hyperlink ref="H4" location="'4-Acid'!$A$749" display="'4-Acid'!$A$749" xr:uid="{4E025174-2855-4D1C-BE40-E621A4160226}"/>
    <hyperlink ref="B5" location="'4-Acid'!$A$96" display="'4-Acid'!$A$96" xr:uid="{C162AE3B-3561-4155-ACC9-1B909CFE6724}"/>
    <hyperlink ref="E5" location="'4-Acid'!$A$422" display="'4-Acid'!$A$422" xr:uid="{C4728A2B-C048-46B4-9712-08AC91F0EE22}"/>
    <hyperlink ref="B7" location="'Aqua Regia'!$A$96" display="'Aqua Regia'!$A$96" xr:uid="{716152C4-7CD5-42D6-8AC3-5215066176AC}"/>
    <hyperlink ref="E7" location="'Aqua Regia'!$A$717" display="'Aqua Regia'!$A$717" xr:uid="{02E2B0C4-EF97-4DF8-B504-AF309F11E8FC}"/>
    <hyperlink ref="H7" location="'Aqua Regia'!$A$934" display="'Aqua Regia'!$A$934" xr:uid="{A8E4B5A1-61BB-420D-91B4-5296F1BEBFAF}"/>
    <hyperlink ref="B8" location="'Aqua Regia'!$A$390" display="'Aqua Regia'!$A$390" xr:uid="{62B1E44F-EC70-4F5A-AE5A-4020709DCBEE}"/>
    <hyperlink ref="E8" location="'Aqua Regia'!$A$753" display="'Aqua Regia'!$A$753" xr:uid="{425D1C60-2B27-429F-92C0-7D43BC521AC5}"/>
    <hyperlink ref="B10" location="'IRC'!$A$1" display="'IRC'!$A$1" xr:uid="{CD752C24-C795-451B-9904-927FF9FEF047}"/>
    <hyperlink ref="B12" location="'Fusion XRF'!$A$1" display="'Fusion XRF'!$A$1" xr:uid="{37B4DA77-F040-44FB-8395-0A57A9B3807D}"/>
    <hyperlink ref="E12" location="'Fusion XRF'!$A$80" display="'Fusion XRF'!$A$80" xr:uid="{34D4A4E1-2DFA-4EA1-8CB6-49BDC5E6B20F}"/>
    <hyperlink ref="H12" location="'Fusion XRF'!$A$136" display="'Fusion XRF'!$A$136" xr:uid="{E11E30CD-6068-4B1E-A127-006AB8228426}"/>
    <hyperlink ref="B13" location="'Fusion XRF'!$A$15" display="'Fusion XRF'!$A$15" xr:uid="{9154CEB5-4C01-4A1C-9B61-3E548B8ED3DA}"/>
    <hyperlink ref="E13" location="'Fusion XRF'!$A$94" display="'Fusion XRF'!$A$94" xr:uid="{BBD5E7C2-045B-4552-BC4A-FE4FA94C7C14}"/>
    <hyperlink ref="H13" location="'Fusion XRF'!$A$150" display="'Fusion XRF'!$A$150" xr:uid="{95DD9AF0-B68C-4D66-9280-A3125583DC95}"/>
    <hyperlink ref="B14" location="'Fusion XRF'!$A$52" display="'Fusion XRF'!$A$52" xr:uid="{F3875337-BBD4-451E-A134-8BFDD2DA935F}"/>
    <hyperlink ref="E14" location="'Fusion XRF'!$A$108" display="'Fusion XRF'!$A$108" xr:uid="{DE073943-B538-40DA-A66C-1F31A0692F4B}"/>
    <hyperlink ref="H14" location="'Fusion XRF'!$A$164" display="'Fusion XRF'!$A$164" xr:uid="{A97745AC-1F18-43A6-A3A8-4E4AED5DD81B}"/>
    <hyperlink ref="B15" location="'Fusion XRF'!$A$66" display="'Fusion XRF'!$A$66" xr:uid="{2837C556-D4C5-491D-92B8-3E1B51030256}"/>
    <hyperlink ref="E15" location="'Fusion XRF'!$A$122" display="'Fusion XRF'!$A$122" xr:uid="{C2E4112A-C18F-4EF3-9963-46C6DEDF1169}"/>
    <hyperlink ref="B17" location="'Thermograv'!$A$1" display="'Thermograv'!$A$1" xr:uid="{6C1BC8FE-D8DB-427E-92B9-92D188366691}"/>
    <hyperlink ref="B19" location="'Laser Ablation'!$A$1" display="'Laser Ablation'!$A$1" xr:uid="{AA7A16CB-E023-4A19-BF09-7C3F49FC32E4}"/>
    <hyperlink ref="E19" location="'Laser Ablation'!$A$262" display="'Laser Ablation'!$A$262" xr:uid="{808710B7-3B79-406F-A214-77F79ACB23E2}"/>
    <hyperlink ref="H19" location="'Laser Ablation'!$A$500" display="'Laser Ablation'!$A$500" xr:uid="{8A3D49B5-667C-4A9C-9DD5-D2CED5747790}"/>
    <hyperlink ref="B20" location="'Laser Ablation'!$A$15" display="'Laser Ablation'!$A$15" xr:uid="{A4D3E664-1E17-4FD7-9CE0-133B7576F559}"/>
    <hyperlink ref="E20" location="'Laser Ablation'!$A$276" display="'Laser Ablation'!$A$276" xr:uid="{78051D74-ABF2-4B86-9575-119951941F86}"/>
    <hyperlink ref="H20" location="'Laser Ablation'!$A$514" display="'Laser Ablation'!$A$514" xr:uid="{FDF2F63B-7CED-4CEE-A154-B5AC05A848CA}"/>
    <hyperlink ref="B21" location="'Laser Ablation'!$A$52" display="'Laser Ablation'!$A$52" xr:uid="{1532B63B-224F-4375-8F3A-6C1902D7378E}"/>
    <hyperlink ref="E21" location="'Laser Ablation'!$A$290" display="'Laser Ablation'!$A$290" xr:uid="{DDDE7DA5-F838-4703-B4E6-DB032F7E9B51}"/>
    <hyperlink ref="H21" location="'Laser Ablation'!$A$528" display="'Laser Ablation'!$A$528" xr:uid="{F81C405E-3A5E-4DF3-A110-D0B83F610602}"/>
    <hyperlink ref="B22" location="'Laser Ablation'!$A$66" display="'Laser Ablation'!$A$66" xr:uid="{D0BD3459-7F65-49F6-872E-6FFF285E014B}"/>
    <hyperlink ref="E22" location="'Laser Ablation'!$A$304" display="'Laser Ablation'!$A$304" xr:uid="{66DAEBA8-68DC-4DF2-B7CE-685CCA3B45A6}"/>
    <hyperlink ref="H22" location="'Laser Ablation'!$A$542" display="'Laser Ablation'!$A$542" xr:uid="{0B5EFF51-8272-4A7E-B460-5259250945A2}"/>
    <hyperlink ref="B23" location="'Laser Ablation'!$A$80" display="'Laser Ablation'!$A$80" xr:uid="{F3AAFAAD-724D-4D68-9120-E5C66861FF79}"/>
    <hyperlink ref="E23" location="'Laser Ablation'!$A$318" display="'Laser Ablation'!$A$318" xr:uid="{B2CCD03F-B055-4D2F-9999-E95F883B45D0}"/>
    <hyperlink ref="H23" location="'Laser Ablation'!$A$556" display="'Laser Ablation'!$A$556" xr:uid="{3D57879A-DA78-46F8-A64E-EA3FEFF0C29F}"/>
    <hyperlink ref="B24" location="'Laser Ablation'!$A$94" display="'Laser Ablation'!$A$94" xr:uid="{E087A997-0666-41F3-A903-E54702301854}"/>
    <hyperlink ref="E24" location="'Laser Ablation'!$A$332" display="'Laser Ablation'!$A$332" xr:uid="{382F75C2-49F2-4154-A836-6DD0DFD5771E}"/>
    <hyperlink ref="H24" location="'Laser Ablation'!$A$570" display="'Laser Ablation'!$A$570" xr:uid="{7C82C8EA-5851-4D4C-AFA4-19DD7B7EEBCB}"/>
    <hyperlink ref="B25" location="'Laser Ablation'!$A$108" display="'Laser Ablation'!$A$108" xr:uid="{6554B1FE-645E-426D-8653-3D659AD562C8}"/>
    <hyperlink ref="E25" location="'Laser Ablation'!$A$346" display="'Laser Ablation'!$A$346" xr:uid="{C96B60A6-826D-4A46-A61E-AA690545D226}"/>
    <hyperlink ref="H25" location="'Laser Ablation'!$A$584" display="'Laser Ablation'!$A$584" xr:uid="{E8F573CA-DA48-4B05-8793-D371E97DAE25}"/>
    <hyperlink ref="B26" location="'Laser Ablation'!$A$122" display="'Laser Ablation'!$A$122" xr:uid="{C0BB4248-7C14-45ED-8FD6-D6097415FE90}"/>
    <hyperlink ref="E26" location="'Laser Ablation'!$A$360" display="'Laser Ablation'!$A$360" xr:uid="{CCFF0B99-0FB5-45B6-8CDB-2333AE2902B4}"/>
    <hyperlink ref="H26" location="'Laser Ablation'!$A$598" display="'Laser Ablation'!$A$598" xr:uid="{185A51FA-BD2F-46FB-8649-5DAF8F99F5E6}"/>
    <hyperlink ref="B27" location="'Laser Ablation'!$A$136" display="'Laser Ablation'!$A$136" xr:uid="{5A32DAA2-A903-47BD-A541-EE8D7691C61B}"/>
    <hyperlink ref="E27" location="'Laser Ablation'!$A$374" display="'Laser Ablation'!$A$374" xr:uid="{63F275D8-83BA-4A9B-A6AA-C40E6B25B5B1}"/>
    <hyperlink ref="H27" location="'Laser Ablation'!$A$612" display="'Laser Ablation'!$A$612" xr:uid="{32EC03B9-5735-4EC0-9FBB-184894359DEF}"/>
    <hyperlink ref="B28" location="'Laser Ablation'!$A$150" display="'Laser Ablation'!$A$150" xr:uid="{2C3634F8-1FDE-46EF-9F31-5BC45A772731}"/>
    <hyperlink ref="E28" location="'Laser Ablation'!$A$388" display="'Laser Ablation'!$A$388" xr:uid="{4C3F3B46-32B2-4053-B1EB-5CC07D6B5DFE}"/>
    <hyperlink ref="H28" location="'Laser Ablation'!$A$626" display="'Laser Ablation'!$A$626" xr:uid="{2CA2E9E8-33E4-4E0E-BFE5-8136A0EACD2A}"/>
    <hyperlink ref="B29" location="'Laser Ablation'!$A$164" display="'Laser Ablation'!$A$164" xr:uid="{20FB7850-7DD3-4491-9EEF-EB6C9482B931}"/>
    <hyperlink ref="E29" location="'Laser Ablation'!$A$402" display="'Laser Ablation'!$A$402" xr:uid="{4A8AF257-F5D6-4E77-9D4D-0636D8D8918F}"/>
    <hyperlink ref="H29" location="'Laser Ablation'!$A$640" display="'Laser Ablation'!$A$640" xr:uid="{4B3B8E92-62EB-454C-BD9B-30F3EAFC2C07}"/>
    <hyperlink ref="B30" location="'Laser Ablation'!$A$178" display="'Laser Ablation'!$A$178" xr:uid="{493D91BA-E380-4D2A-AE02-CA6C280C3864}"/>
    <hyperlink ref="E30" location="'Laser Ablation'!$A$416" display="'Laser Ablation'!$A$416" xr:uid="{A19609FD-DE0C-4DAF-A4B7-39D672BC74B9}"/>
    <hyperlink ref="H30" location="'Laser Ablation'!$A$654" display="'Laser Ablation'!$A$654" xr:uid="{9B063A66-9DF4-49DC-91D2-8AB81520D778}"/>
    <hyperlink ref="B31" location="'Laser Ablation'!$A$192" display="'Laser Ablation'!$A$192" xr:uid="{5EB8DB31-509E-41E3-AC69-375A8F9ABA68}"/>
    <hyperlink ref="E31" location="'Laser Ablation'!$A$430" display="'Laser Ablation'!$A$430" xr:uid="{624A09C1-81B4-4422-A145-D6184E3CA7F1}"/>
    <hyperlink ref="H31" location="'Laser Ablation'!$A$668" display="'Laser Ablation'!$A$668" xr:uid="{89D1F11E-8CA7-4CA2-AA9D-EC9D2F60D488}"/>
    <hyperlink ref="B32" location="'Laser Ablation'!$A$206" display="'Laser Ablation'!$A$206" xr:uid="{55B13527-4E0C-42CD-B5AE-EB78A418D9F7}"/>
    <hyperlink ref="E32" location="'Laser Ablation'!$A$444" display="'Laser Ablation'!$A$444" xr:uid="{4C6B87DA-591B-4F37-8BA8-9C788F007959}"/>
    <hyperlink ref="H32" location="'Laser Ablation'!$A$682" display="'Laser Ablation'!$A$682" xr:uid="{DCA13350-C92C-4EDA-A510-542ACD1E4B00}"/>
    <hyperlink ref="B33" location="'Laser Ablation'!$A$220" display="'Laser Ablation'!$A$220" xr:uid="{2CE7A230-D0D4-404D-9044-D17DE81798E3}"/>
    <hyperlink ref="E33" location="'Laser Ablation'!$A$458" display="'Laser Ablation'!$A$458" xr:uid="{07D12AF9-A395-44A5-B61E-313FF15EF9CE}"/>
    <hyperlink ref="H33" location="'Laser Ablation'!$A$696" display="'Laser Ablation'!$A$696" xr:uid="{31ADD815-4A30-4454-98D7-22AE0B7C9BDD}"/>
    <hyperlink ref="B34" location="'Laser Ablation'!$A$234" display="'Laser Ablation'!$A$234" xr:uid="{D37E6343-D87D-401C-B309-64C0621C5535}"/>
    <hyperlink ref="E34" location="'Laser Ablation'!$A$472" display="'Laser Ablation'!$A$472" xr:uid="{83F22825-B2F3-4AD1-90FA-49C54E846AE5}"/>
    <hyperlink ref="H34" location="'Laser Ablation'!$A$710" display="'Laser Ablation'!$A$710" xr:uid="{F474FF54-72C9-4F3C-8672-7E4F73283B99}"/>
    <hyperlink ref="B35" location="'Laser Ablation'!$A$248" display="'Laser Ablation'!$A$248" xr:uid="{0DBD3356-F7E1-4D4B-83B5-DC5AA0F3F8D2}"/>
    <hyperlink ref="E35" location="'Laser Ablation'!$A$486" display="'Laser Ablation'!$A$486" xr:uid="{0E6575F0-E2E6-4F64-AC8D-7978A43A229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75" t="s">
        <v>624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s="48" customFormat="1" ht="15" customHeight="1">
      <c r="A2" s="49"/>
      <c r="B2" s="277" t="s">
        <v>2</v>
      </c>
      <c r="C2" s="279" t="s">
        <v>69</v>
      </c>
      <c r="D2" s="281" t="s">
        <v>70</v>
      </c>
      <c r="E2" s="282"/>
      <c r="F2" s="282"/>
      <c r="G2" s="282"/>
      <c r="H2" s="283"/>
      <c r="I2" s="284" t="s">
        <v>71</v>
      </c>
      <c r="J2" s="285"/>
      <c r="K2" s="286"/>
      <c r="L2" s="287" t="s">
        <v>72</v>
      </c>
      <c r="M2" s="287"/>
    </row>
    <row r="3" spans="1:13" s="48" customFormat="1" ht="15" customHeight="1">
      <c r="A3" s="49"/>
      <c r="B3" s="278"/>
      <c r="C3" s="280"/>
      <c r="D3" s="185" t="s">
        <v>80</v>
      </c>
      <c r="E3" s="185" t="s">
        <v>73</v>
      </c>
      <c r="F3" s="185" t="s">
        <v>74</v>
      </c>
      <c r="G3" s="185" t="s">
        <v>75</v>
      </c>
      <c r="H3" s="185" t="s">
        <v>76</v>
      </c>
      <c r="I3" s="186" t="s">
        <v>77</v>
      </c>
      <c r="J3" s="185" t="s">
        <v>78</v>
      </c>
      <c r="K3" s="187" t="s">
        <v>79</v>
      </c>
      <c r="L3" s="185" t="s">
        <v>67</v>
      </c>
      <c r="M3" s="185" t="s">
        <v>68</v>
      </c>
    </row>
    <row r="4" spans="1:13" s="48" customFormat="1" ht="15" customHeight="1">
      <c r="A4" s="49"/>
      <c r="B4" s="188" t="s">
        <v>205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90"/>
    </row>
    <row r="5" spans="1:13" ht="15" customHeight="1">
      <c r="A5" s="49"/>
      <c r="B5" s="191" t="s">
        <v>208</v>
      </c>
      <c r="C5" s="183">
        <v>5.2090747858276636</v>
      </c>
      <c r="D5" s="50">
        <v>0.17245681541690666</v>
      </c>
      <c r="E5" s="184">
        <v>4.8641611549938499</v>
      </c>
      <c r="F5" s="184">
        <v>5.5539884166614772</v>
      </c>
      <c r="G5" s="184">
        <v>4.691704339576944</v>
      </c>
      <c r="H5" s="184">
        <v>5.7264452320783832</v>
      </c>
      <c r="I5" s="52">
        <v>3.3106995485284667E-2</v>
      </c>
      <c r="J5" s="51">
        <v>6.6213990970569334E-2</v>
      </c>
      <c r="K5" s="53">
        <v>9.9320986455853993E-2</v>
      </c>
      <c r="L5" s="184">
        <v>4.9486210465362808</v>
      </c>
      <c r="M5" s="184">
        <v>5.4695285251190464</v>
      </c>
    </row>
    <row r="6" spans="1:13" ht="15" customHeight="1">
      <c r="A6" s="49"/>
      <c r="B6" s="40" t="s">
        <v>206</v>
      </c>
      <c r="C6" s="181"/>
      <c r="D6" s="192"/>
      <c r="E6" s="194"/>
      <c r="F6" s="194"/>
      <c r="G6" s="194"/>
      <c r="H6" s="194"/>
      <c r="I6" s="193"/>
      <c r="J6" s="193"/>
      <c r="K6" s="193"/>
      <c r="L6" s="194"/>
      <c r="M6" s="195"/>
    </row>
    <row r="7" spans="1:13" ht="15" customHeight="1">
      <c r="A7" s="49"/>
      <c r="B7" s="191" t="s">
        <v>209</v>
      </c>
      <c r="C7" s="253">
        <v>298.54351469277151</v>
      </c>
      <c r="D7" s="254">
        <v>13.186637468363285</v>
      </c>
      <c r="E7" s="254">
        <v>272.17023975604496</v>
      </c>
      <c r="F7" s="254">
        <v>324.91678962949806</v>
      </c>
      <c r="G7" s="254">
        <v>258.98360228768166</v>
      </c>
      <c r="H7" s="254">
        <v>338.10342709786136</v>
      </c>
      <c r="I7" s="52">
        <v>4.4169900933649614E-2</v>
      </c>
      <c r="J7" s="51">
        <v>8.8339801867299228E-2</v>
      </c>
      <c r="K7" s="53">
        <v>0.13250970280094884</v>
      </c>
      <c r="L7" s="254">
        <v>283.61633895813293</v>
      </c>
      <c r="M7" s="254">
        <v>313.47069042741009</v>
      </c>
    </row>
    <row r="8" spans="1:13" ht="15" customHeight="1">
      <c r="A8" s="49"/>
      <c r="B8" s="40" t="s">
        <v>207</v>
      </c>
      <c r="C8" s="181"/>
      <c r="D8" s="192"/>
      <c r="E8" s="194"/>
      <c r="F8" s="194"/>
      <c r="G8" s="194"/>
      <c r="H8" s="194"/>
      <c r="I8" s="193"/>
      <c r="J8" s="193"/>
      <c r="K8" s="193"/>
      <c r="L8" s="194"/>
      <c r="M8" s="195"/>
    </row>
    <row r="9" spans="1:13" ht="15" customHeight="1">
      <c r="A9" s="49"/>
      <c r="B9" s="191" t="s">
        <v>208</v>
      </c>
      <c r="C9" s="183">
        <v>5.1132692307692302</v>
      </c>
      <c r="D9" s="50">
        <v>0.20355991957929595</v>
      </c>
      <c r="E9" s="184">
        <v>4.7061493916106381</v>
      </c>
      <c r="F9" s="184">
        <v>5.5203890699278224</v>
      </c>
      <c r="G9" s="184">
        <v>4.5025894720313424</v>
      </c>
      <c r="H9" s="184">
        <v>5.7239489895071181</v>
      </c>
      <c r="I9" s="52">
        <v>3.9810131325448084E-2</v>
      </c>
      <c r="J9" s="51">
        <v>7.9620262650896168E-2</v>
      </c>
      <c r="K9" s="53">
        <v>0.11943039397634425</v>
      </c>
      <c r="L9" s="184">
        <v>4.8576057692307684</v>
      </c>
      <c r="M9" s="184">
        <v>5.3689326923076921</v>
      </c>
    </row>
    <row r="10" spans="1:13" ht="15" customHeight="1">
      <c r="A10" s="49"/>
      <c r="B10" s="40" t="s">
        <v>181</v>
      </c>
      <c r="C10" s="181"/>
      <c r="D10" s="192"/>
      <c r="E10" s="194"/>
      <c r="F10" s="194"/>
      <c r="G10" s="194"/>
      <c r="H10" s="194"/>
      <c r="I10" s="193"/>
      <c r="J10" s="193"/>
      <c r="K10" s="193"/>
      <c r="L10" s="194"/>
      <c r="M10" s="195"/>
    </row>
    <row r="11" spans="1:13" ht="15" customHeight="1">
      <c r="A11" s="49"/>
      <c r="B11" s="191" t="s">
        <v>209</v>
      </c>
      <c r="C11" s="253">
        <v>312.49662698412698</v>
      </c>
      <c r="D11" s="254">
        <v>5.6818430229120445</v>
      </c>
      <c r="E11" s="254">
        <v>301.13294093830291</v>
      </c>
      <c r="F11" s="254">
        <v>323.86031302995104</v>
      </c>
      <c r="G11" s="254">
        <v>295.45109791539085</v>
      </c>
      <c r="H11" s="254">
        <v>329.54215605286311</v>
      </c>
      <c r="I11" s="52">
        <v>1.818209392449106E-2</v>
      </c>
      <c r="J11" s="51">
        <v>3.636418784898212E-2</v>
      </c>
      <c r="K11" s="53">
        <v>5.4546281773473176E-2</v>
      </c>
      <c r="L11" s="254">
        <v>296.8717956349206</v>
      </c>
      <c r="M11" s="254">
        <v>328.12145833333335</v>
      </c>
    </row>
    <row r="12" spans="1:13" ht="15" customHeight="1">
      <c r="A12" s="49"/>
      <c r="B12" s="191" t="s">
        <v>137</v>
      </c>
      <c r="C12" s="183">
        <v>6.8977171714285328</v>
      </c>
      <c r="D12" s="50">
        <v>0.2314743074538031</v>
      </c>
      <c r="E12" s="184">
        <v>6.4347685565209263</v>
      </c>
      <c r="F12" s="184">
        <v>7.3606657863361393</v>
      </c>
      <c r="G12" s="184">
        <v>6.2032942490671239</v>
      </c>
      <c r="H12" s="184">
        <v>7.5921400937899417</v>
      </c>
      <c r="I12" s="52">
        <v>3.3558103601668006E-2</v>
      </c>
      <c r="J12" s="51">
        <v>6.7116207203336012E-2</v>
      </c>
      <c r="K12" s="53">
        <v>0.10067431080500402</v>
      </c>
      <c r="L12" s="184">
        <v>6.5528313128571058</v>
      </c>
      <c r="M12" s="184">
        <v>7.2426030299999598</v>
      </c>
    </row>
    <row r="13" spans="1:13" ht="15" customHeight="1">
      <c r="A13" s="49"/>
      <c r="B13" s="191" t="s">
        <v>210</v>
      </c>
      <c r="C13" s="253">
        <v>1156.919241402531</v>
      </c>
      <c r="D13" s="254">
        <v>28.994456100826262</v>
      </c>
      <c r="E13" s="254">
        <v>1098.9303292008785</v>
      </c>
      <c r="F13" s="254">
        <v>1214.9081536041836</v>
      </c>
      <c r="G13" s="254">
        <v>1069.9358731000523</v>
      </c>
      <c r="H13" s="254">
        <v>1243.9026097050098</v>
      </c>
      <c r="I13" s="52">
        <v>2.5061780514322105E-2</v>
      </c>
      <c r="J13" s="51">
        <v>5.0123561028644209E-2</v>
      </c>
      <c r="K13" s="53">
        <v>7.5185341542966314E-2</v>
      </c>
      <c r="L13" s="254">
        <v>1099.0732793324046</v>
      </c>
      <c r="M13" s="254">
        <v>1214.7652034726575</v>
      </c>
    </row>
    <row r="14" spans="1:13" ht="15" customHeight="1">
      <c r="A14" s="49"/>
      <c r="B14" s="191" t="s">
        <v>138</v>
      </c>
      <c r="C14" s="183">
        <v>2.3376643439729974</v>
      </c>
      <c r="D14" s="50">
        <v>9.7096424006612239E-2</v>
      </c>
      <c r="E14" s="184">
        <v>2.1434714959597727</v>
      </c>
      <c r="F14" s="184">
        <v>2.5318571919862221</v>
      </c>
      <c r="G14" s="184">
        <v>2.0463750719531606</v>
      </c>
      <c r="H14" s="184">
        <v>2.6289536159928342</v>
      </c>
      <c r="I14" s="52">
        <v>4.1535656843527495E-2</v>
      </c>
      <c r="J14" s="51">
        <v>8.307131368705499E-2</v>
      </c>
      <c r="K14" s="53">
        <v>0.12460697053058248</v>
      </c>
      <c r="L14" s="184">
        <v>2.2207811267743476</v>
      </c>
      <c r="M14" s="184">
        <v>2.4545475611716472</v>
      </c>
    </row>
    <row r="15" spans="1:13" s="48" customFormat="1" ht="15" customHeight="1">
      <c r="A15" s="49"/>
      <c r="B15" s="191" t="s">
        <v>211</v>
      </c>
      <c r="C15" s="253">
        <v>63.718192626748156</v>
      </c>
      <c r="D15" s="255">
        <v>3.2269424844130947</v>
      </c>
      <c r="E15" s="254">
        <v>57.264307657921968</v>
      </c>
      <c r="F15" s="254">
        <v>70.172077595574351</v>
      </c>
      <c r="G15" s="254">
        <v>54.037365173508874</v>
      </c>
      <c r="H15" s="254">
        <v>73.399020079987437</v>
      </c>
      <c r="I15" s="52">
        <v>5.0643973901081149E-2</v>
      </c>
      <c r="J15" s="51">
        <v>0.1012879478021623</v>
      </c>
      <c r="K15" s="53">
        <v>0.15193192170324343</v>
      </c>
      <c r="L15" s="254">
        <v>60.532282995410746</v>
      </c>
      <c r="M15" s="254">
        <v>66.904102258085558</v>
      </c>
    </row>
    <row r="16" spans="1:13" ht="15" customHeight="1">
      <c r="A16" s="49"/>
      <c r="B16" s="191" t="s">
        <v>139</v>
      </c>
      <c r="C16" s="258">
        <v>0.90391361369219914</v>
      </c>
      <c r="D16" s="50">
        <v>3.5103777549105028E-2</v>
      </c>
      <c r="E16" s="50">
        <v>0.83370605859398905</v>
      </c>
      <c r="F16" s="50">
        <v>0.97412116879040922</v>
      </c>
      <c r="G16" s="50">
        <v>0.79860228104488407</v>
      </c>
      <c r="H16" s="50">
        <v>1.0092249463395142</v>
      </c>
      <c r="I16" s="52">
        <v>3.883532343950135E-2</v>
      </c>
      <c r="J16" s="51">
        <v>7.76706468790027E-2</v>
      </c>
      <c r="K16" s="53">
        <v>0.11650597031850404</v>
      </c>
      <c r="L16" s="50">
        <v>0.85871793300758914</v>
      </c>
      <c r="M16" s="50">
        <v>0.94910929437680913</v>
      </c>
    </row>
    <row r="17" spans="1:13" ht="15" customHeight="1">
      <c r="A17" s="49"/>
      <c r="B17" s="191" t="s">
        <v>212</v>
      </c>
      <c r="C17" s="262">
        <v>12.038030601352787</v>
      </c>
      <c r="D17" s="184">
        <v>0.35981588879240217</v>
      </c>
      <c r="E17" s="255">
        <v>11.318398823767982</v>
      </c>
      <c r="F17" s="255">
        <v>12.757662378937592</v>
      </c>
      <c r="G17" s="255">
        <v>10.958582934975581</v>
      </c>
      <c r="H17" s="255">
        <v>13.117478267729993</v>
      </c>
      <c r="I17" s="52">
        <v>2.9889929732523478E-2</v>
      </c>
      <c r="J17" s="51">
        <v>5.9779859465046957E-2</v>
      </c>
      <c r="K17" s="53">
        <v>8.9669789197570432E-2</v>
      </c>
      <c r="L17" s="255">
        <v>11.436129071285148</v>
      </c>
      <c r="M17" s="255">
        <v>12.639932131420426</v>
      </c>
    </row>
    <row r="18" spans="1:13" ht="15" customHeight="1">
      <c r="A18" s="49"/>
      <c r="B18" s="191" t="s">
        <v>140</v>
      </c>
      <c r="C18" s="253">
        <v>74.360077148591259</v>
      </c>
      <c r="D18" s="255">
        <v>3.5159814477593279</v>
      </c>
      <c r="E18" s="254">
        <v>67.328114253072599</v>
      </c>
      <c r="F18" s="254">
        <v>81.392040044109919</v>
      </c>
      <c r="G18" s="254">
        <v>63.812132805313276</v>
      </c>
      <c r="H18" s="254">
        <v>84.908021491869249</v>
      </c>
      <c r="I18" s="52">
        <v>4.7283187196450312E-2</v>
      </c>
      <c r="J18" s="51">
        <v>9.4566374392900623E-2</v>
      </c>
      <c r="K18" s="53">
        <v>0.14184956158935094</v>
      </c>
      <c r="L18" s="254">
        <v>70.642073291161694</v>
      </c>
      <c r="M18" s="254">
        <v>78.078081006020824</v>
      </c>
    </row>
    <row r="19" spans="1:13" ht="15" customHeight="1">
      <c r="A19" s="49"/>
      <c r="B19" s="191" t="s">
        <v>165</v>
      </c>
      <c r="C19" s="262">
        <v>18.532562027342408</v>
      </c>
      <c r="D19" s="184">
        <v>0.86107277112552172</v>
      </c>
      <c r="E19" s="255">
        <v>16.810416485091366</v>
      </c>
      <c r="F19" s="255">
        <v>20.25470756959345</v>
      </c>
      <c r="G19" s="255">
        <v>15.949343713965842</v>
      </c>
      <c r="H19" s="255">
        <v>21.115780340718974</v>
      </c>
      <c r="I19" s="52">
        <v>4.6462694680590833E-2</v>
      </c>
      <c r="J19" s="51">
        <v>9.2925389361181665E-2</v>
      </c>
      <c r="K19" s="53">
        <v>0.1393880840417725</v>
      </c>
      <c r="L19" s="255">
        <v>17.605933925975286</v>
      </c>
      <c r="M19" s="255">
        <v>19.45919012870953</v>
      </c>
    </row>
    <row r="20" spans="1:13" ht="15" customHeight="1">
      <c r="A20" s="49"/>
      <c r="B20" s="191" t="s">
        <v>141</v>
      </c>
      <c r="C20" s="262">
        <v>18.179256069876686</v>
      </c>
      <c r="D20" s="184">
        <v>1.805845667435384</v>
      </c>
      <c r="E20" s="255">
        <v>14.567564735005918</v>
      </c>
      <c r="F20" s="255">
        <v>21.790947404747456</v>
      </c>
      <c r="G20" s="255">
        <v>12.761719067570535</v>
      </c>
      <c r="H20" s="255">
        <v>23.596793072182837</v>
      </c>
      <c r="I20" s="52">
        <v>9.9335509687203241E-2</v>
      </c>
      <c r="J20" s="51">
        <v>0.19867101937440648</v>
      </c>
      <c r="K20" s="53">
        <v>0.29800652906160974</v>
      </c>
      <c r="L20" s="255">
        <v>17.270293266382851</v>
      </c>
      <c r="M20" s="255">
        <v>19.088218873370522</v>
      </c>
    </row>
    <row r="21" spans="1:13" ht="15" customHeight="1">
      <c r="A21" s="49"/>
      <c r="B21" s="191" t="s">
        <v>166</v>
      </c>
      <c r="C21" s="183">
        <v>5.2183936260580834</v>
      </c>
      <c r="D21" s="50">
        <v>0.18419335021490774</v>
      </c>
      <c r="E21" s="184">
        <v>4.8500069256282679</v>
      </c>
      <c r="F21" s="184">
        <v>5.586780326487899</v>
      </c>
      <c r="G21" s="184">
        <v>4.6658135754133605</v>
      </c>
      <c r="H21" s="184">
        <v>5.7709736767028064</v>
      </c>
      <c r="I21" s="52">
        <v>3.5296944503215896E-2</v>
      </c>
      <c r="J21" s="51">
        <v>7.0593889006431793E-2</v>
      </c>
      <c r="K21" s="53">
        <v>0.10589083350964769</v>
      </c>
      <c r="L21" s="184">
        <v>4.9574739447551792</v>
      </c>
      <c r="M21" s="184">
        <v>5.4793133073609877</v>
      </c>
    </row>
    <row r="22" spans="1:13" ht="15" customHeight="1">
      <c r="A22" s="49"/>
      <c r="B22" s="191" t="s">
        <v>213</v>
      </c>
      <c r="C22" s="183">
        <v>1.0332039991778033</v>
      </c>
      <c r="D22" s="50">
        <v>1.8883068114905054E-2</v>
      </c>
      <c r="E22" s="184">
        <v>0.99543786294799319</v>
      </c>
      <c r="F22" s="184">
        <v>1.0709701354076133</v>
      </c>
      <c r="G22" s="184">
        <v>0.97655479483308805</v>
      </c>
      <c r="H22" s="184">
        <v>1.0898532035225184</v>
      </c>
      <c r="I22" s="52">
        <v>1.8276224375759004E-2</v>
      </c>
      <c r="J22" s="51">
        <v>3.6552448751518009E-2</v>
      </c>
      <c r="K22" s="53">
        <v>5.4828673127277017E-2</v>
      </c>
      <c r="L22" s="184">
        <v>0.9815437992189131</v>
      </c>
      <c r="M22" s="184">
        <v>1.0848641991366934</v>
      </c>
    </row>
    <row r="23" spans="1:13" ht="15" customHeight="1">
      <c r="A23" s="49"/>
      <c r="B23" s="191" t="s">
        <v>142</v>
      </c>
      <c r="C23" s="183">
        <v>3.5620804161495734</v>
      </c>
      <c r="D23" s="50">
        <v>0.14874002639784636</v>
      </c>
      <c r="E23" s="184">
        <v>3.2646003633538805</v>
      </c>
      <c r="F23" s="184">
        <v>3.8595604689452663</v>
      </c>
      <c r="G23" s="184">
        <v>3.1158603369560343</v>
      </c>
      <c r="H23" s="184">
        <v>4.0083004953431125</v>
      </c>
      <c r="I23" s="52">
        <v>4.1756504351641424E-2</v>
      </c>
      <c r="J23" s="51">
        <v>8.3513008703282848E-2</v>
      </c>
      <c r="K23" s="53">
        <v>0.12526951305492429</v>
      </c>
      <c r="L23" s="184">
        <v>3.3839763953420947</v>
      </c>
      <c r="M23" s="184">
        <v>3.740184436957052</v>
      </c>
    </row>
    <row r="24" spans="1:13" ht="15" customHeight="1">
      <c r="A24" s="49"/>
      <c r="B24" s="191" t="s">
        <v>214</v>
      </c>
      <c r="C24" s="183">
        <v>1.3292763380766373</v>
      </c>
      <c r="D24" s="50">
        <v>6.3048617324929543E-2</v>
      </c>
      <c r="E24" s="184">
        <v>1.2031791034267783</v>
      </c>
      <c r="F24" s="184">
        <v>1.4553735727264963</v>
      </c>
      <c r="G24" s="184">
        <v>1.1401304861018486</v>
      </c>
      <c r="H24" s="184">
        <v>1.5184221900514259</v>
      </c>
      <c r="I24" s="52">
        <v>4.7430782839447926E-2</v>
      </c>
      <c r="J24" s="51">
        <v>9.4861565678895851E-2</v>
      </c>
      <c r="K24" s="53">
        <v>0.14229234851834377</v>
      </c>
      <c r="L24" s="184">
        <v>1.2628125211728054</v>
      </c>
      <c r="M24" s="184">
        <v>1.3957401549804691</v>
      </c>
    </row>
    <row r="25" spans="1:13" ht="15" customHeight="1">
      <c r="A25" s="49"/>
      <c r="B25" s="191" t="s">
        <v>143</v>
      </c>
      <c r="C25" s="183">
        <v>1.2019757706344543</v>
      </c>
      <c r="D25" s="50">
        <v>7.0126139048037939E-2</v>
      </c>
      <c r="E25" s="184">
        <v>1.0617234925383783</v>
      </c>
      <c r="F25" s="184">
        <v>1.3422280487305303</v>
      </c>
      <c r="G25" s="184">
        <v>0.99159735349034039</v>
      </c>
      <c r="H25" s="184">
        <v>1.4123541877785681</v>
      </c>
      <c r="I25" s="52">
        <v>5.8342389889458723E-2</v>
      </c>
      <c r="J25" s="51">
        <v>0.11668477977891745</v>
      </c>
      <c r="K25" s="53">
        <v>0.17502716966837617</v>
      </c>
      <c r="L25" s="184">
        <v>1.1418769821027315</v>
      </c>
      <c r="M25" s="184">
        <v>1.2620745591661771</v>
      </c>
    </row>
    <row r="26" spans="1:13" ht="15" customHeight="1">
      <c r="A26" s="49"/>
      <c r="B26" s="191" t="s">
        <v>144</v>
      </c>
      <c r="C26" s="183">
        <v>4.170041032568073</v>
      </c>
      <c r="D26" s="50">
        <v>0.11194640148938691</v>
      </c>
      <c r="E26" s="184">
        <v>3.9461482295892991</v>
      </c>
      <c r="F26" s="184">
        <v>4.3939338355468465</v>
      </c>
      <c r="G26" s="184">
        <v>3.8342018280999124</v>
      </c>
      <c r="H26" s="184">
        <v>4.5058802370362336</v>
      </c>
      <c r="I26" s="52">
        <v>2.6845395672388857E-2</v>
      </c>
      <c r="J26" s="51">
        <v>5.3690791344777715E-2</v>
      </c>
      <c r="K26" s="53">
        <v>8.0536187017166569E-2</v>
      </c>
      <c r="L26" s="184">
        <v>3.9615389809396695</v>
      </c>
      <c r="M26" s="184">
        <v>4.378543084196477</v>
      </c>
    </row>
    <row r="27" spans="1:13" ht="15" customHeight="1">
      <c r="A27" s="49"/>
      <c r="B27" s="191" t="s">
        <v>145</v>
      </c>
      <c r="C27" s="262">
        <v>20.38468079337402</v>
      </c>
      <c r="D27" s="184">
        <v>0.68742629958710244</v>
      </c>
      <c r="E27" s="255">
        <v>19.009828194199816</v>
      </c>
      <c r="F27" s="255">
        <v>21.759533392548224</v>
      </c>
      <c r="G27" s="255">
        <v>18.322401894612714</v>
      </c>
      <c r="H27" s="255">
        <v>22.446959692135326</v>
      </c>
      <c r="I27" s="52">
        <v>3.3722691395322135E-2</v>
      </c>
      <c r="J27" s="51">
        <v>6.744538279064427E-2</v>
      </c>
      <c r="K27" s="53">
        <v>0.10116807418596641</v>
      </c>
      <c r="L27" s="255">
        <v>19.365446753705321</v>
      </c>
      <c r="M27" s="255">
        <v>21.40391483304272</v>
      </c>
    </row>
    <row r="28" spans="1:13" ht="15" customHeight="1">
      <c r="A28" s="49"/>
      <c r="B28" s="191" t="s">
        <v>146</v>
      </c>
      <c r="C28" s="183">
        <v>5.3652032491930006</v>
      </c>
      <c r="D28" s="50">
        <v>0.44404706609597211</v>
      </c>
      <c r="E28" s="184">
        <v>4.4771091170010564</v>
      </c>
      <c r="F28" s="184">
        <v>6.2532973813849448</v>
      </c>
      <c r="G28" s="184">
        <v>4.0330620509050839</v>
      </c>
      <c r="H28" s="184">
        <v>6.6973444474809174</v>
      </c>
      <c r="I28" s="52">
        <v>8.2764258029323079E-2</v>
      </c>
      <c r="J28" s="51">
        <v>0.16552851605864616</v>
      </c>
      <c r="K28" s="53">
        <v>0.24829277408796924</v>
      </c>
      <c r="L28" s="184">
        <v>5.0969430867333507</v>
      </c>
      <c r="M28" s="184">
        <v>5.6334634116526505</v>
      </c>
    </row>
    <row r="29" spans="1:13" ht="15" customHeight="1">
      <c r="A29" s="49"/>
      <c r="B29" s="191" t="s">
        <v>147</v>
      </c>
      <c r="C29" s="183">
        <v>5.4421443579458222</v>
      </c>
      <c r="D29" s="50">
        <v>0.18790991495913353</v>
      </c>
      <c r="E29" s="184">
        <v>5.0663245280275548</v>
      </c>
      <c r="F29" s="184">
        <v>5.8179641878640895</v>
      </c>
      <c r="G29" s="184">
        <v>4.8784146130684221</v>
      </c>
      <c r="H29" s="184">
        <v>6.0058741028232223</v>
      </c>
      <c r="I29" s="52">
        <v>3.452865315576846E-2</v>
      </c>
      <c r="J29" s="51">
        <v>6.905730631153692E-2</v>
      </c>
      <c r="K29" s="53">
        <v>0.10358595946730538</v>
      </c>
      <c r="L29" s="184">
        <v>5.1700371400485308</v>
      </c>
      <c r="M29" s="184">
        <v>5.7142515758431136</v>
      </c>
    </row>
    <row r="30" spans="1:13" ht="15" customHeight="1">
      <c r="A30" s="49"/>
      <c r="B30" s="191" t="s">
        <v>148</v>
      </c>
      <c r="C30" s="183">
        <v>0.53481230740817609</v>
      </c>
      <c r="D30" s="50">
        <v>2.2492036882182227E-2</v>
      </c>
      <c r="E30" s="184">
        <v>0.48982823364381162</v>
      </c>
      <c r="F30" s="184">
        <v>0.57979638117254051</v>
      </c>
      <c r="G30" s="184">
        <v>0.46733619676162941</v>
      </c>
      <c r="H30" s="184">
        <v>0.60228841805472277</v>
      </c>
      <c r="I30" s="52">
        <v>4.2055944806475808E-2</v>
      </c>
      <c r="J30" s="51">
        <v>8.4111889612951615E-2</v>
      </c>
      <c r="K30" s="53">
        <v>0.12616783441942742</v>
      </c>
      <c r="L30" s="184">
        <v>0.50807169203776725</v>
      </c>
      <c r="M30" s="184">
        <v>0.56155292277858493</v>
      </c>
    </row>
    <row r="31" spans="1:13" ht="15" customHeight="1">
      <c r="A31" s="49"/>
      <c r="B31" s="191" t="s">
        <v>167</v>
      </c>
      <c r="C31" s="183">
        <v>2.1919869314463964</v>
      </c>
      <c r="D31" s="50">
        <v>8.0400694300422321E-2</v>
      </c>
      <c r="E31" s="184">
        <v>2.0311855428455519</v>
      </c>
      <c r="F31" s="184">
        <v>2.352788320047241</v>
      </c>
      <c r="G31" s="184">
        <v>1.9507848485451296</v>
      </c>
      <c r="H31" s="184">
        <v>2.4331890143476635</v>
      </c>
      <c r="I31" s="52">
        <v>3.6679367539554357E-2</v>
      </c>
      <c r="J31" s="51">
        <v>7.3358735079108714E-2</v>
      </c>
      <c r="K31" s="53">
        <v>0.11003810261866306</v>
      </c>
      <c r="L31" s="184">
        <v>2.0823875848740765</v>
      </c>
      <c r="M31" s="184">
        <v>2.3015862780187164</v>
      </c>
    </row>
    <row r="32" spans="1:13" ht="15" customHeight="1">
      <c r="A32" s="49"/>
      <c r="B32" s="191" t="s">
        <v>149</v>
      </c>
      <c r="C32" s="183">
        <v>4.0131723510793424</v>
      </c>
      <c r="D32" s="50">
        <v>0.14812716732672609</v>
      </c>
      <c r="E32" s="184">
        <v>3.7169180164258901</v>
      </c>
      <c r="F32" s="184">
        <v>4.3094266857327943</v>
      </c>
      <c r="G32" s="184">
        <v>3.5687908490991642</v>
      </c>
      <c r="H32" s="184">
        <v>4.4575538530595207</v>
      </c>
      <c r="I32" s="52">
        <v>3.6910243161345238E-2</v>
      </c>
      <c r="J32" s="51">
        <v>7.3820486322690476E-2</v>
      </c>
      <c r="K32" s="53">
        <v>0.11073072948403571</v>
      </c>
      <c r="L32" s="184">
        <v>3.8125137335253751</v>
      </c>
      <c r="M32" s="184">
        <v>4.2138309686333093</v>
      </c>
    </row>
    <row r="33" spans="1:13" ht="15" customHeight="1">
      <c r="A33" s="49"/>
      <c r="B33" s="191" t="s">
        <v>150</v>
      </c>
      <c r="C33" s="262">
        <v>35.849086950481983</v>
      </c>
      <c r="D33" s="184">
        <v>1.6777473638807976</v>
      </c>
      <c r="E33" s="255">
        <v>32.493592222720387</v>
      </c>
      <c r="F33" s="255">
        <v>39.204581678243578</v>
      </c>
      <c r="G33" s="255">
        <v>30.81584485883959</v>
      </c>
      <c r="H33" s="255">
        <v>40.882329042124375</v>
      </c>
      <c r="I33" s="52">
        <v>4.6800281585923087E-2</v>
      </c>
      <c r="J33" s="51">
        <v>9.3600563171846174E-2</v>
      </c>
      <c r="K33" s="53">
        <v>0.14040084475776926</v>
      </c>
      <c r="L33" s="255">
        <v>34.056632602957883</v>
      </c>
      <c r="M33" s="255">
        <v>37.641541298006082</v>
      </c>
    </row>
    <row r="34" spans="1:13" ht="15" customHeight="1">
      <c r="A34" s="49"/>
      <c r="B34" s="191" t="s">
        <v>168</v>
      </c>
      <c r="C34" s="262">
        <v>24.387721981150893</v>
      </c>
      <c r="D34" s="184">
        <v>1.7268639443187557</v>
      </c>
      <c r="E34" s="255">
        <v>20.93399409251338</v>
      </c>
      <c r="F34" s="255">
        <v>27.841449869788406</v>
      </c>
      <c r="G34" s="255">
        <v>19.207130148194626</v>
      </c>
      <c r="H34" s="255">
        <v>29.56831381410716</v>
      </c>
      <c r="I34" s="52">
        <v>7.0808743254225925E-2</v>
      </c>
      <c r="J34" s="51">
        <v>0.14161748650845185</v>
      </c>
      <c r="K34" s="53">
        <v>0.21242622976267778</v>
      </c>
      <c r="L34" s="255">
        <v>23.168335882093348</v>
      </c>
      <c r="M34" s="255">
        <v>25.607108080208437</v>
      </c>
    </row>
    <row r="35" spans="1:13" ht="15" customHeight="1">
      <c r="A35" s="49"/>
      <c r="B35" s="191" t="s">
        <v>151</v>
      </c>
      <c r="C35" s="183">
        <v>0.14061212827897759</v>
      </c>
      <c r="D35" s="184">
        <v>1.4760207519247876E-2</v>
      </c>
      <c r="E35" s="184">
        <v>0.11109171324048184</v>
      </c>
      <c r="F35" s="184">
        <v>0.17013254331747335</v>
      </c>
      <c r="G35" s="184">
        <v>9.6331505721233973E-2</v>
      </c>
      <c r="H35" s="184">
        <v>0.18489275083672121</v>
      </c>
      <c r="I35" s="52">
        <v>0.10497108393070687</v>
      </c>
      <c r="J35" s="51">
        <v>0.20994216786141373</v>
      </c>
      <c r="K35" s="53">
        <v>0.3149132517921206</v>
      </c>
      <c r="L35" s="184">
        <v>0.13358152186502872</v>
      </c>
      <c r="M35" s="184">
        <v>0.14764273469292646</v>
      </c>
    </row>
    <row r="36" spans="1:13" ht="15" customHeight="1">
      <c r="A36" s="49"/>
      <c r="B36" s="191" t="s">
        <v>152</v>
      </c>
      <c r="C36" s="258">
        <v>0.16480196128469357</v>
      </c>
      <c r="D36" s="50">
        <v>6.9576231210716948E-3</v>
      </c>
      <c r="E36" s="50">
        <v>0.15088671504255019</v>
      </c>
      <c r="F36" s="50">
        <v>0.17871720752683695</v>
      </c>
      <c r="G36" s="50">
        <v>0.14392909192147849</v>
      </c>
      <c r="H36" s="50">
        <v>0.18567483064790866</v>
      </c>
      <c r="I36" s="52">
        <v>4.2218084462310963E-2</v>
      </c>
      <c r="J36" s="51">
        <v>8.4436168924621927E-2</v>
      </c>
      <c r="K36" s="53">
        <v>0.1266542533869329</v>
      </c>
      <c r="L36" s="50">
        <v>0.1565618632204589</v>
      </c>
      <c r="M36" s="50">
        <v>0.17304205934892825</v>
      </c>
    </row>
    <row r="37" spans="1:13" ht="15" customHeight="1">
      <c r="A37" s="49"/>
      <c r="B37" s="191" t="s">
        <v>153</v>
      </c>
      <c r="C37" s="258">
        <v>3.5214649601910661E-2</v>
      </c>
      <c r="D37" s="50">
        <v>1.1548529255853133E-3</v>
      </c>
      <c r="E37" s="50">
        <v>3.2904943750740032E-2</v>
      </c>
      <c r="F37" s="50">
        <v>3.752435545308129E-2</v>
      </c>
      <c r="G37" s="50">
        <v>3.1750090825154724E-2</v>
      </c>
      <c r="H37" s="50">
        <v>3.8679208378666598E-2</v>
      </c>
      <c r="I37" s="52">
        <v>3.279467320108316E-2</v>
      </c>
      <c r="J37" s="51">
        <v>6.5589346402166321E-2</v>
      </c>
      <c r="K37" s="53">
        <v>9.8384019603249481E-2</v>
      </c>
      <c r="L37" s="50">
        <v>3.3453917121815127E-2</v>
      </c>
      <c r="M37" s="50">
        <v>3.6975382082006195E-2</v>
      </c>
    </row>
    <row r="38" spans="1:13" ht="15" customHeight="1">
      <c r="A38" s="49"/>
      <c r="B38" s="191" t="s">
        <v>169</v>
      </c>
      <c r="C38" s="262">
        <v>11.868403947496569</v>
      </c>
      <c r="D38" s="184">
        <v>0.37927194232592171</v>
      </c>
      <c r="E38" s="255">
        <v>11.109860062844726</v>
      </c>
      <c r="F38" s="255">
        <v>12.626947832148412</v>
      </c>
      <c r="G38" s="255">
        <v>10.730588120518803</v>
      </c>
      <c r="H38" s="255">
        <v>13.006219774474335</v>
      </c>
      <c r="I38" s="52">
        <v>3.1956440310234167E-2</v>
      </c>
      <c r="J38" s="51">
        <v>6.3912880620468335E-2</v>
      </c>
      <c r="K38" s="53">
        <v>9.5869320930702495E-2</v>
      </c>
      <c r="L38" s="255">
        <v>11.274983750121741</v>
      </c>
      <c r="M38" s="255">
        <v>12.461824144871397</v>
      </c>
    </row>
    <row r="39" spans="1:13" ht="15" customHeight="1">
      <c r="A39" s="49"/>
      <c r="B39" s="191" t="s">
        <v>170</v>
      </c>
      <c r="C39" s="183">
        <v>1.8295043690155293</v>
      </c>
      <c r="D39" s="50">
        <v>5.4918971782563893E-2</v>
      </c>
      <c r="E39" s="184">
        <v>1.7196664254504015</v>
      </c>
      <c r="F39" s="184">
        <v>1.939342312580657</v>
      </c>
      <c r="G39" s="184">
        <v>1.6647474536678375</v>
      </c>
      <c r="H39" s="184">
        <v>1.994261284363221</v>
      </c>
      <c r="I39" s="52">
        <v>3.0018497202122685E-2</v>
      </c>
      <c r="J39" s="51">
        <v>6.003699440424537E-2</v>
      </c>
      <c r="K39" s="53">
        <v>9.0055491606368054E-2</v>
      </c>
      <c r="L39" s="184">
        <v>1.7380291505647527</v>
      </c>
      <c r="M39" s="184">
        <v>1.9209795874663058</v>
      </c>
    </row>
    <row r="40" spans="1:13" ht="15" customHeight="1">
      <c r="A40" s="49"/>
      <c r="B40" s="191" t="s">
        <v>171</v>
      </c>
      <c r="C40" s="262">
        <v>14.667153576285635</v>
      </c>
      <c r="D40" s="184">
        <v>0.55460944175884941</v>
      </c>
      <c r="E40" s="255">
        <v>13.557934692767937</v>
      </c>
      <c r="F40" s="255">
        <v>15.776372459803333</v>
      </c>
      <c r="G40" s="255">
        <v>13.003325251009088</v>
      </c>
      <c r="H40" s="255">
        <v>16.330981901562183</v>
      </c>
      <c r="I40" s="52">
        <v>3.7813024788638017E-2</v>
      </c>
      <c r="J40" s="51">
        <v>7.5626049577276033E-2</v>
      </c>
      <c r="K40" s="53">
        <v>0.11343907436591405</v>
      </c>
      <c r="L40" s="255">
        <v>13.933795897471354</v>
      </c>
      <c r="M40" s="255">
        <v>15.400511255099916</v>
      </c>
    </row>
    <row r="41" spans="1:13" ht="15" customHeight="1">
      <c r="A41" s="49"/>
      <c r="B41" s="191" t="s">
        <v>154</v>
      </c>
      <c r="C41" s="262">
        <v>32.956383124369374</v>
      </c>
      <c r="D41" s="184">
        <v>1.3175209010802322</v>
      </c>
      <c r="E41" s="255">
        <v>30.321341322208909</v>
      </c>
      <c r="F41" s="255">
        <v>35.591424926529839</v>
      </c>
      <c r="G41" s="255">
        <v>29.003820421128676</v>
      </c>
      <c r="H41" s="255">
        <v>36.908945827610069</v>
      </c>
      <c r="I41" s="52">
        <v>3.9977715276225206E-2</v>
      </c>
      <c r="J41" s="51">
        <v>7.9955430552450413E-2</v>
      </c>
      <c r="K41" s="53">
        <v>0.11993314582867562</v>
      </c>
      <c r="L41" s="255">
        <v>31.308563968150906</v>
      </c>
      <c r="M41" s="255">
        <v>34.604202280587842</v>
      </c>
    </row>
    <row r="42" spans="1:13" ht="15" customHeight="1">
      <c r="A42" s="49"/>
      <c r="B42" s="191" t="s">
        <v>172</v>
      </c>
      <c r="C42" s="183">
        <v>5.9639941298545178</v>
      </c>
      <c r="D42" s="50">
        <v>0.4171399231426155</v>
      </c>
      <c r="E42" s="184">
        <v>5.129714283569287</v>
      </c>
      <c r="F42" s="184">
        <v>6.7982739761397486</v>
      </c>
      <c r="G42" s="184">
        <v>4.7125743604266717</v>
      </c>
      <c r="H42" s="184">
        <v>7.215413899282364</v>
      </c>
      <c r="I42" s="52">
        <v>6.9943047236498704E-2</v>
      </c>
      <c r="J42" s="51">
        <v>0.13988609447299741</v>
      </c>
      <c r="K42" s="53">
        <v>0.20982914170949613</v>
      </c>
      <c r="L42" s="184">
        <v>5.6657944233617918</v>
      </c>
      <c r="M42" s="184">
        <v>6.2621938363472438</v>
      </c>
    </row>
    <row r="43" spans="1:13" ht="15" customHeight="1">
      <c r="A43" s="49"/>
      <c r="B43" s="191" t="s">
        <v>173</v>
      </c>
      <c r="C43" s="258">
        <v>3.1864986431438674E-2</v>
      </c>
      <c r="D43" s="50">
        <v>1.4162396100434651E-3</v>
      </c>
      <c r="E43" s="50">
        <v>2.9032507211351744E-2</v>
      </c>
      <c r="F43" s="50">
        <v>3.4697465651525608E-2</v>
      </c>
      <c r="G43" s="50">
        <v>2.7616267601308281E-2</v>
      </c>
      <c r="H43" s="50">
        <v>3.6113705261569068E-2</v>
      </c>
      <c r="I43" s="52">
        <v>4.4445009041214373E-2</v>
      </c>
      <c r="J43" s="51">
        <v>8.8890018082428746E-2</v>
      </c>
      <c r="K43" s="53">
        <v>0.13333502712364312</v>
      </c>
      <c r="L43" s="50">
        <v>3.0271737109866741E-2</v>
      </c>
      <c r="M43" s="50">
        <v>3.3458235753010608E-2</v>
      </c>
    </row>
    <row r="44" spans="1:13" ht="15" customHeight="1">
      <c r="A44" s="49"/>
      <c r="B44" s="191" t="s">
        <v>215</v>
      </c>
      <c r="C44" s="258">
        <v>0.14584667206341878</v>
      </c>
      <c r="D44" s="50">
        <v>4.2634456512205344E-3</v>
      </c>
      <c r="E44" s="50">
        <v>0.1373197807609777</v>
      </c>
      <c r="F44" s="50">
        <v>0.15437356336585986</v>
      </c>
      <c r="G44" s="50">
        <v>0.13305633510975717</v>
      </c>
      <c r="H44" s="50">
        <v>0.15863700901708039</v>
      </c>
      <c r="I44" s="52">
        <v>2.923238213736308E-2</v>
      </c>
      <c r="J44" s="51">
        <v>5.8464764274726161E-2</v>
      </c>
      <c r="K44" s="53">
        <v>8.7697146412089241E-2</v>
      </c>
      <c r="L44" s="50">
        <v>0.13855433846024784</v>
      </c>
      <c r="M44" s="50">
        <v>0.15313900566658972</v>
      </c>
    </row>
    <row r="45" spans="1:13" ht="15" customHeight="1">
      <c r="A45" s="49"/>
      <c r="B45" s="191" t="s">
        <v>155</v>
      </c>
      <c r="C45" s="183">
        <v>8.6748269432687373</v>
      </c>
      <c r="D45" s="50">
        <v>0.42398635328735701</v>
      </c>
      <c r="E45" s="184">
        <v>7.8268542366940235</v>
      </c>
      <c r="F45" s="184">
        <v>9.5227996498434511</v>
      </c>
      <c r="G45" s="184">
        <v>7.4028678834066657</v>
      </c>
      <c r="H45" s="184">
        <v>9.9467860031308089</v>
      </c>
      <c r="I45" s="52">
        <v>4.8875482595805639E-2</v>
      </c>
      <c r="J45" s="51">
        <v>9.7750965191611278E-2</v>
      </c>
      <c r="K45" s="53">
        <v>0.1466264477874169</v>
      </c>
      <c r="L45" s="184">
        <v>8.2410855961053002</v>
      </c>
      <c r="M45" s="184">
        <v>9.1085682904321743</v>
      </c>
    </row>
    <row r="46" spans="1:13" ht="15" customHeight="1">
      <c r="A46" s="49"/>
      <c r="B46" s="191" t="s">
        <v>156</v>
      </c>
      <c r="C46" s="253">
        <v>187.3304729239558</v>
      </c>
      <c r="D46" s="254">
        <v>8.3983580308303694</v>
      </c>
      <c r="E46" s="254">
        <v>170.53375686229506</v>
      </c>
      <c r="F46" s="254">
        <v>204.12718898561653</v>
      </c>
      <c r="G46" s="254">
        <v>162.1353988314647</v>
      </c>
      <c r="H46" s="254">
        <v>212.52554701644689</v>
      </c>
      <c r="I46" s="52">
        <v>4.483177723167104E-2</v>
      </c>
      <c r="J46" s="51">
        <v>8.9663554463342079E-2</v>
      </c>
      <c r="K46" s="53">
        <v>0.13449533169501313</v>
      </c>
      <c r="L46" s="254">
        <v>177.96394927775802</v>
      </c>
      <c r="M46" s="254">
        <v>196.69699657015357</v>
      </c>
    </row>
    <row r="47" spans="1:13" ht="15" customHeight="1">
      <c r="A47" s="49"/>
      <c r="B47" s="191" t="s">
        <v>216</v>
      </c>
      <c r="C47" s="183">
        <v>2.5938283726871028</v>
      </c>
      <c r="D47" s="50">
        <v>5.1287761515968491E-2</v>
      </c>
      <c r="E47" s="184">
        <v>2.4912528496551656</v>
      </c>
      <c r="F47" s="184">
        <v>2.6964038957190399</v>
      </c>
      <c r="G47" s="184">
        <v>2.4399650881391972</v>
      </c>
      <c r="H47" s="184">
        <v>2.7476916572350083</v>
      </c>
      <c r="I47" s="52">
        <v>1.9772997340929081E-2</v>
      </c>
      <c r="J47" s="51">
        <v>3.9545994681858161E-2</v>
      </c>
      <c r="K47" s="53">
        <v>5.9318992022787245E-2</v>
      </c>
      <c r="L47" s="184">
        <v>2.4641369540527478</v>
      </c>
      <c r="M47" s="184">
        <v>2.7235197913214577</v>
      </c>
    </row>
    <row r="48" spans="1:13" s="48" customFormat="1" ht="15" customHeight="1">
      <c r="A48" s="49"/>
      <c r="B48" s="191" t="s">
        <v>217</v>
      </c>
      <c r="C48" s="253">
        <v>103.95134921881547</v>
      </c>
      <c r="D48" s="254">
        <v>4.4019162959795546</v>
      </c>
      <c r="E48" s="254">
        <v>95.147516626856358</v>
      </c>
      <c r="F48" s="254">
        <v>112.75518181077457</v>
      </c>
      <c r="G48" s="254">
        <v>90.745600330876798</v>
      </c>
      <c r="H48" s="254">
        <v>117.15709810675413</v>
      </c>
      <c r="I48" s="52">
        <v>4.2345927484919998E-2</v>
      </c>
      <c r="J48" s="51">
        <v>8.4691854969839997E-2</v>
      </c>
      <c r="K48" s="53">
        <v>0.12703778245476</v>
      </c>
      <c r="L48" s="254">
        <v>98.753781757874691</v>
      </c>
      <c r="M48" s="254">
        <v>109.14891667975624</v>
      </c>
    </row>
    <row r="49" spans="1:13" ht="15" customHeight="1">
      <c r="A49" s="49"/>
      <c r="B49" s="191" t="s">
        <v>174</v>
      </c>
      <c r="C49" s="183">
        <v>5.3671024196538886</v>
      </c>
      <c r="D49" s="50">
        <v>0.32144642204181439</v>
      </c>
      <c r="E49" s="184">
        <v>4.72420957557026</v>
      </c>
      <c r="F49" s="184">
        <v>6.0099952637375171</v>
      </c>
      <c r="G49" s="184">
        <v>4.4027631535284453</v>
      </c>
      <c r="H49" s="184">
        <v>6.3314416857793319</v>
      </c>
      <c r="I49" s="52">
        <v>5.9891985825480797E-2</v>
      </c>
      <c r="J49" s="51">
        <v>0.11978397165096159</v>
      </c>
      <c r="K49" s="53">
        <v>0.17967595747644238</v>
      </c>
      <c r="L49" s="184">
        <v>5.0987472986711939</v>
      </c>
      <c r="M49" s="184">
        <v>5.6354575406365832</v>
      </c>
    </row>
    <row r="50" spans="1:13" ht="15" customHeight="1">
      <c r="A50" s="49"/>
      <c r="B50" s="191" t="s">
        <v>218</v>
      </c>
      <c r="C50" s="262">
        <v>19.094149436701002</v>
      </c>
      <c r="D50" s="184">
        <v>1.0875636157673962</v>
      </c>
      <c r="E50" s="255">
        <v>16.919022205166211</v>
      </c>
      <c r="F50" s="255">
        <v>21.269276668235793</v>
      </c>
      <c r="G50" s="255">
        <v>15.831458589398814</v>
      </c>
      <c r="H50" s="255">
        <v>22.356840284003191</v>
      </c>
      <c r="I50" s="52">
        <v>5.6957950359233199E-2</v>
      </c>
      <c r="J50" s="51">
        <v>0.1139159007184664</v>
      </c>
      <c r="K50" s="53">
        <v>0.17087385107769959</v>
      </c>
      <c r="L50" s="255">
        <v>18.139441964865952</v>
      </c>
      <c r="M50" s="255">
        <v>20.048856908536052</v>
      </c>
    </row>
    <row r="51" spans="1:13" ht="15" customHeight="1">
      <c r="A51" s="49"/>
      <c r="B51" s="191" t="s">
        <v>157</v>
      </c>
      <c r="C51" s="183">
        <v>6.5858920100313645</v>
      </c>
      <c r="D51" s="50">
        <v>0.49561909380456964</v>
      </c>
      <c r="E51" s="184">
        <v>5.5946538224222255</v>
      </c>
      <c r="F51" s="184">
        <v>7.5771301976405034</v>
      </c>
      <c r="G51" s="184">
        <v>5.0990347286176556</v>
      </c>
      <c r="H51" s="184">
        <v>8.0727492914450742</v>
      </c>
      <c r="I51" s="52">
        <v>7.5254664523752082E-2</v>
      </c>
      <c r="J51" s="51">
        <v>0.15050932904750416</v>
      </c>
      <c r="K51" s="53">
        <v>0.22576399357125626</v>
      </c>
      <c r="L51" s="184">
        <v>6.256597409529796</v>
      </c>
      <c r="M51" s="184">
        <v>6.9151866105329329</v>
      </c>
    </row>
    <row r="52" spans="1:13" ht="15" customHeight="1">
      <c r="A52" s="49"/>
      <c r="B52" s="191" t="s">
        <v>175</v>
      </c>
      <c r="C52" s="183">
        <v>8.2961530564511001</v>
      </c>
      <c r="D52" s="50">
        <v>0.42059587504400775</v>
      </c>
      <c r="E52" s="184">
        <v>7.4549613063630851</v>
      </c>
      <c r="F52" s="184">
        <v>9.1373448065391152</v>
      </c>
      <c r="G52" s="184">
        <v>7.0343654313190767</v>
      </c>
      <c r="H52" s="184">
        <v>9.5579406815831227</v>
      </c>
      <c r="I52" s="52">
        <v>5.0697699546050662E-2</v>
      </c>
      <c r="J52" s="51">
        <v>0.10139539909210132</v>
      </c>
      <c r="K52" s="53">
        <v>0.15209309863815199</v>
      </c>
      <c r="L52" s="184">
        <v>7.8813454036285453</v>
      </c>
      <c r="M52" s="184">
        <v>8.710960709273655</v>
      </c>
    </row>
    <row r="53" spans="1:13" ht="15" customHeight="1">
      <c r="A53" s="49"/>
      <c r="B53" s="191" t="s">
        <v>158</v>
      </c>
      <c r="C53" s="253">
        <v>219.09817748769373</v>
      </c>
      <c r="D53" s="254">
        <v>8.5906007620384539</v>
      </c>
      <c r="E53" s="254">
        <v>201.91697596361684</v>
      </c>
      <c r="F53" s="254">
        <v>236.27937901177063</v>
      </c>
      <c r="G53" s="254">
        <v>193.32637520157837</v>
      </c>
      <c r="H53" s="254">
        <v>244.86997977380909</v>
      </c>
      <c r="I53" s="52">
        <v>3.9208910181468624E-2</v>
      </c>
      <c r="J53" s="51">
        <v>7.8417820362937249E-2</v>
      </c>
      <c r="K53" s="53">
        <v>0.11762673054440587</v>
      </c>
      <c r="L53" s="254">
        <v>208.14326861330903</v>
      </c>
      <c r="M53" s="254">
        <v>230.05308636207843</v>
      </c>
    </row>
    <row r="54" spans="1:13" ht="15" customHeight="1">
      <c r="A54" s="49"/>
      <c r="B54" s="191" t="s">
        <v>176</v>
      </c>
      <c r="C54" s="183">
        <v>1.0573630212548202</v>
      </c>
      <c r="D54" s="50">
        <v>6.7315481238010996E-2</v>
      </c>
      <c r="E54" s="184">
        <v>0.92273205877879816</v>
      </c>
      <c r="F54" s="184">
        <v>1.1919939837308422</v>
      </c>
      <c r="G54" s="184">
        <v>0.85541657754078715</v>
      </c>
      <c r="H54" s="184">
        <v>1.2593094649688532</v>
      </c>
      <c r="I54" s="52">
        <v>6.3663547792814523E-2</v>
      </c>
      <c r="J54" s="51">
        <v>0.12732709558562905</v>
      </c>
      <c r="K54" s="53">
        <v>0.19099064337844357</v>
      </c>
      <c r="L54" s="184">
        <v>1.0044948701920791</v>
      </c>
      <c r="M54" s="184">
        <v>1.1102311723175613</v>
      </c>
    </row>
    <row r="55" spans="1:13" ht="15" customHeight="1">
      <c r="A55" s="49"/>
      <c r="B55" s="191" t="s">
        <v>159</v>
      </c>
      <c r="C55" s="183">
        <v>0.68344955702432375</v>
      </c>
      <c r="D55" s="50">
        <v>1.8772786169610915E-2</v>
      </c>
      <c r="E55" s="184">
        <v>0.64590398468510191</v>
      </c>
      <c r="F55" s="184">
        <v>0.72099512936354559</v>
      </c>
      <c r="G55" s="184">
        <v>0.62713119851549104</v>
      </c>
      <c r="H55" s="184">
        <v>0.73976791553315646</v>
      </c>
      <c r="I55" s="52">
        <v>2.7467698203428346E-2</v>
      </c>
      <c r="J55" s="51">
        <v>5.4935396406856692E-2</v>
      </c>
      <c r="K55" s="53">
        <v>8.2403094610285041E-2</v>
      </c>
      <c r="L55" s="184">
        <v>0.64927707917310751</v>
      </c>
      <c r="M55" s="184">
        <v>0.71762203487553999</v>
      </c>
    </row>
    <row r="56" spans="1:13" ht="15" customHeight="1">
      <c r="A56" s="49"/>
      <c r="B56" s="191" t="s">
        <v>219</v>
      </c>
      <c r="C56" s="262">
        <v>15.561310434250286</v>
      </c>
      <c r="D56" s="184">
        <v>0.84186344526691048</v>
      </c>
      <c r="E56" s="255">
        <v>13.877583543716465</v>
      </c>
      <c r="F56" s="255">
        <v>17.245037324784107</v>
      </c>
      <c r="G56" s="255">
        <v>13.035720098449556</v>
      </c>
      <c r="H56" s="255">
        <v>18.086900770051017</v>
      </c>
      <c r="I56" s="52">
        <v>5.4099778346043251E-2</v>
      </c>
      <c r="J56" s="51">
        <v>0.1081995566920865</v>
      </c>
      <c r="K56" s="53">
        <v>0.16229933503812977</v>
      </c>
      <c r="L56" s="255">
        <v>14.783244912537771</v>
      </c>
      <c r="M56" s="255">
        <v>16.339375955962801</v>
      </c>
    </row>
    <row r="57" spans="1:13" ht="15" customHeight="1">
      <c r="A57" s="49"/>
      <c r="B57" s="191" t="s">
        <v>160</v>
      </c>
      <c r="C57" s="262">
        <v>11.600030675400626</v>
      </c>
      <c r="D57" s="184">
        <v>0.54188998012333311</v>
      </c>
      <c r="E57" s="255">
        <v>10.51625071515396</v>
      </c>
      <c r="F57" s="255">
        <v>12.683810635647292</v>
      </c>
      <c r="G57" s="255">
        <v>9.9743607350306274</v>
      </c>
      <c r="H57" s="255">
        <v>13.225700615770625</v>
      </c>
      <c r="I57" s="52">
        <v>4.6714529925552806E-2</v>
      </c>
      <c r="J57" s="51">
        <v>9.3429059851105611E-2</v>
      </c>
      <c r="K57" s="53">
        <v>0.14014358977665842</v>
      </c>
      <c r="L57" s="255">
        <v>11.020029141630594</v>
      </c>
      <c r="M57" s="255">
        <v>12.180032209170658</v>
      </c>
    </row>
    <row r="58" spans="1:13" ht="15" customHeight="1">
      <c r="A58" s="49"/>
      <c r="B58" s="191" t="s">
        <v>161</v>
      </c>
      <c r="C58" s="258">
        <v>0.16288195708394768</v>
      </c>
      <c r="D58" s="50">
        <v>6.4376833193918442E-3</v>
      </c>
      <c r="E58" s="50">
        <v>0.15000659044516398</v>
      </c>
      <c r="F58" s="50">
        <v>0.17575732372273137</v>
      </c>
      <c r="G58" s="50">
        <v>0.14356890712577214</v>
      </c>
      <c r="H58" s="50">
        <v>0.18219500704212321</v>
      </c>
      <c r="I58" s="52">
        <v>3.9523612281217424E-2</v>
      </c>
      <c r="J58" s="51">
        <v>7.9047224562434848E-2</v>
      </c>
      <c r="K58" s="53">
        <v>0.11857083684365227</v>
      </c>
      <c r="L58" s="50">
        <v>0.15473785922975028</v>
      </c>
      <c r="M58" s="50">
        <v>0.17102605493814507</v>
      </c>
    </row>
    <row r="59" spans="1:13" ht="15" customHeight="1">
      <c r="A59" s="49"/>
      <c r="B59" s="191" t="s">
        <v>177</v>
      </c>
      <c r="C59" s="183">
        <v>3.5444853755906678</v>
      </c>
      <c r="D59" s="50">
        <v>0.12268214370647078</v>
      </c>
      <c r="E59" s="184">
        <v>3.2991210881777264</v>
      </c>
      <c r="F59" s="184">
        <v>3.7898496630036091</v>
      </c>
      <c r="G59" s="184">
        <v>3.1764389444712555</v>
      </c>
      <c r="H59" s="184">
        <v>3.9125318067100801</v>
      </c>
      <c r="I59" s="52">
        <v>3.4612117333401755E-2</v>
      </c>
      <c r="J59" s="51">
        <v>6.9224234666803511E-2</v>
      </c>
      <c r="K59" s="53">
        <v>0.10383635200020527</v>
      </c>
      <c r="L59" s="184">
        <v>3.3672611068111342</v>
      </c>
      <c r="M59" s="184">
        <v>3.7217096443702014</v>
      </c>
    </row>
    <row r="60" spans="1:13" ht="15" customHeight="1">
      <c r="A60" s="49"/>
      <c r="B60" s="191" t="s">
        <v>162</v>
      </c>
      <c r="C60" s="183">
        <v>0.17030124441731015</v>
      </c>
      <c r="D60" s="50">
        <v>1.4918311168832967E-2</v>
      </c>
      <c r="E60" s="184">
        <v>0.14046462207964422</v>
      </c>
      <c r="F60" s="184">
        <v>0.20013786675497608</v>
      </c>
      <c r="G60" s="184">
        <v>0.12554631091081125</v>
      </c>
      <c r="H60" s="184">
        <v>0.21505617792380904</v>
      </c>
      <c r="I60" s="52">
        <v>8.759954291512273E-2</v>
      </c>
      <c r="J60" s="51">
        <v>0.17519908583024546</v>
      </c>
      <c r="K60" s="53">
        <v>0.26279862874536819</v>
      </c>
      <c r="L60" s="184">
        <v>0.16178618219644464</v>
      </c>
      <c r="M60" s="184">
        <v>0.17881630663817566</v>
      </c>
    </row>
    <row r="61" spans="1:13" ht="15" customHeight="1">
      <c r="A61" s="49"/>
      <c r="B61" s="191" t="s">
        <v>136</v>
      </c>
      <c r="C61" s="183">
        <v>4.0876065195042557</v>
      </c>
      <c r="D61" s="50">
        <v>0.21361817990677051</v>
      </c>
      <c r="E61" s="184">
        <v>3.6603701596907148</v>
      </c>
      <c r="F61" s="184">
        <v>4.514842879317797</v>
      </c>
      <c r="G61" s="184">
        <v>3.4467519797839441</v>
      </c>
      <c r="H61" s="184">
        <v>4.7284610592245677</v>
      </c>
      <c r="I61" s="52">
        <v>5.2259966532365275E-2</v>
      </c>
      <c r="J61" s="51">
        <v>0.10451993306473055</v>
      </c>
      <c r="K61" s="53">
        <v>0.15677989959709582</v>
      </c>
      <c r="L61" s="184">
        <v>3.8832261935290431</v>
      </c>
      <c r="M61" s="184">
        <v>4.2919868454794683</v>
      </c>
    </row>
    <row r="62" spans="1:13" ht="15" customHeight="1">
      <c r="A62" s="49"/>
      <c r="B62" s="191" t="s">
        <v>178</v>
      </c>
      <c r="C62" s="262">
        <v>19.6237215689785</v>
      </c>
      <c r="D62" s="184">
        <v>0.65038298144308637</v>
      </c>
      <c r="E62" s="255">
        <v>18.322955606092329</v>
      </c>
      <c r="F62" s="255">
        <v>20.924487531864671</v>
      </c>
      <c r="G62" s="255">
        <v>17.672572624649241</v>
      </c>
      <c r="H62" s="255">
        <v>21.574870513307758</v>
      </c>
      <c r="I62" s="52">
        <v>3.314269310013155E-2</v>
      </c>
      <c r="J62" s="51">
        <v>6.6285386200263099E-2</v>
      </c>
      <c r="K62" s="53">
        <v>9.9428079300394656E-2</v>
      </c>
      <c r="L62" s="255">
        <v>18.642535490529575</v>
      </c>
      <c r="M62" s="255">
        <v>20.604907647427424</v>
      </c>
    </row>
    <row r="63" spans="1:13" ht="15" customHeight="1">
      <c r="A63" s="49"/>
      <c r="B63" s="191" t="s">
        <v>220</v>
      </c>
      <c r="C63" s="183">
        <v>3.9207121204791449</v>
      </c>
      <c r="D63" s="50">
        <v>0.20266888455747606</v>
      </c>
      <c r="E63" s="184">
        <v>3.5153743513641929</v>
      </c>
      <c r="F63" s="184">
        <v>4.3260498895940973</v>
      </c>
      <c r="G63" s="184">
        <v>3.3127054668067166</v>
      </c>
      <c r="H63" s="184">
        <v>4.5287187741515726</v>
      </c>
      <c r="I63" s="52">
        <v>5.1691855542994616E-2</v>
      </c>
      <c r="J63" s="51">
        <v>0.10338371108598923</v>
      </c>
      <c r="K63" s="53">
        <v>0.15507556662898386</v>
      </c>
      <c r="L63" s="184">
        <v>3.7246765144551874</v>
      </c>
      <c r="M63" s="184">
        <v>4.1167477265031023</v>
      </c>
    </row>
    <row r="64" spans="1:13" ht="15" customHeight="1">
      <c r="A64" s="49"/>
      <c r="B64" s="191" t="s">
        <v>163</v>
      </c>
      <c r="C64" s="262">
        <v>15.53903045493173</v>
      </c>
      <c r="D64" s="184">
        <v>0.69876519789788349</v>
      </c>
      <c r="E64" s="255">
        <v>14.141500059135963</v>
      </c>
      <c r="F64" s="255">
        <v>16.936560850727496</v>
      </c>
      <c r="G64" s="255">
        <v>13.44273486123808</v>
      </c>
      <c r="H64" s="255">
        <v>17.63532604862538</v>
      </c>
      <c r="I64" s="52">
        <v>4.4968391041161231E-2</v>
      </c>
      <c r="J64" s="51">
        <v>8.9936782082322461E-2</v>
      </c>
      <c r="K64" s="53">
        <v>0.13490517312348368</v>
      </c>
      <c r="L64" s="255">
        <v>14.762078932185144</v>
      </c>
      <c r="M64" s="255">
        <v>16.315981977678316</v>
      </c>
    </row>
    <row r="65" spans="1:13" ht="15" customHeight="1">
      <c r="A65" s="49"/>
      <c r="B65" s="191" t="s">
        <v>164</v>
      </c>
      <c r="C65" s="183">
        <v>1.0018177085012028</v>
      </c>
      <c r="D65" s="50">
        <v>8.1089527716985993E-2</v>
      </c>
      <c r="E65" s="184">
        <v>0.83963865306723084</v>
      </c>
      <c r="F65" s="184">
        <v>1.1639967639351747</v>
      </c>
      <c r="G65" s="184">
        <v>0.75854912535024477</v>
      </c>
      <c r="H65" s="184">
        <v>1.2450862916521608</v>
      </c>
      <c r="I65" s="52">
        <v>8.0942398031975532E-2</v>
      </c>
      <c r="J65" s="51">
        <v>0.16188479606395106</v>
      </c>
      <c r="K65" s="53">
        <v>0.2428271940959266</v>
      </c>
      <c r="L65" s="184">
        <v>0.95172682307614265</v>
      </c>
      <c r="M65" s="184">
        <v>1.0519085939262629</v>
      </c>
    </row>
    <row r="66" spans="1:13" ht="15" customHeight="1">
      <c r="A66" s="49"/>
      <c r="B66" s="191" t="s">
        <v>221</v>
      </c>
      <c r="C66" s="258">
        <v>0.24541503030653006</v>
      </c>
      <c r="D66" s="50">
        <v>7.2894634712463002E-3</v>
      </c>
      <c r="E66" s="50">
        <v>0.23083610336403745</v>
      </c>
      <c r="F66" s="50">
        <v>0.25999395724902263</v>
      </c>
      <c r="G66" s="50">
        <v>0.22354663989279117</v>
      </c>
      <c r="H66" s="50">
        <v>0.26728342072026895</v>
      </c>
      <c r="I66" s="52">
        <v>2.9702595892931095E-2</v>
      </c>
      <c r="J66" s="51">
        <v>5.9405191785862191E-2</v>
      </c>
      <c r="K66" s="53">
        <v>8.9107787678793293E-2</v>
      </c>
      <c r="L66" s="50">
        <v>0.23314427879120356</v>
      </c>
      <c r="M66" s="50">
        <v>0.25768578182185659</v>
      </c>
    </row>
    <row r="67" spans="1:13" ht="15" customHeight="1">
      <c r="A67" s="49"/>
      <c r="B67" s="191" t="s">
        <v>182</v>
      </c>
      <c r="C67" s="253">
        <v>204.40856097281309</v>
      </c>
      <c r="D67" s="254">
        <v>3.6891225932034777</v>
      </c>
      <c r="E67" s="254">
        <v>197.03031578640613</v>
      </c>
      <c r="F67" s="254">
        <v>211.78680615922005</v>
      </c>
      <c r="G67" s="254">
        <v>193.34119319320266</v>
      </c>
      <c r="H67" s="254">
        <v>215.47592875242353</v>
      </c>
      <c r="I67" s="52">
        <v>1.8047789073247972E-2</v>
      </c>
      <c r="J67" s="51">
        <v>3.6095578146495944E-2</v>
      </c>
      <c r="K67" s="53">
        <v>5.4143367219743915E-2</v>
      </c>
      <c r="L67" s="254">
        <v>194.18813292417244</v>
      </c>
      <c r="M67" s="254">
        <v>214.62898902145375</v>
      </c>
    </row>
    <row r="68" spans="1:13" ht="15" customHeight="1">
      <c r="A68" s="49"/>
      <c r="B68" s="40" t="s">
        <v>203</v>
      </c>
      <c r="C68" s="181"/>
      <c r="D68" s="192"/>
      <c r="E68" s="194"/>
      <c r="F68" s="194"/>
      <c r="G68" s="194"/>
      <c r="H68" s="194"/>
      <c r="I68" s="193"/>
      <c r="J68" s="193"/>
      <c r="K68" s="193"/>
      <c r="L68" s="194"/>
      <c r="M68" s="195"/>
    </row>
    <row r="69" spans="1:13" ht="15" customHeight="1">
      <c r="A69" s="49"/>
      <c r="B69" s="191" t="s">
        <v>209</v>
      </c>
      <c r="C69" s="253">
        <v>307.49989029084207</v>
      </c>
      <c r="D69" s="254">
        <v>8.0000671648275699</v>
      </c>
      <c r="E69" s="254">
        <v>291.49975596118691</v>
      </c>
      <c r="F69" s="254">
        <v>323.50002462049724</v>
      </c>
      <c r="G69" s="254">
        <v>283.49968879635935</v>
      </c>
      <c r="H69" s="254">
        <v>331.5000917853248</v>
      </c>
      <c r="I69" s="52">
        <v>2.6016487866909091E-2</v>
      </c>
      <c r="J69" s="51">
        <v>5.2032975733818182E-2</v>
      </c>
      <c r="K69" s="53">
        <v>7.8049463600727273E-2</v>
      </c>
      <c r="L69" s="254">
        <v>292.12489577629998</v>
      </c>
      <c r="M69" s="254">
        <v>322.87488480538417</v>
      </c>
    </row>
    <row r="70" spans="1:13" ht="15" customHeight="1">
      <c r="A70" s="49"/>
      <c r="B70" s="191" t="s">
        <v>137</v>
      </c>
      <c r="C70" s="258">
        <v>0.79966965323996753</v>
      </c>
      <c r="D70" s="50">
        <v>6.698283345280627E-2</v>
      </c>
      <c r="E70" s="50">
        <v>0.66570398633435501</v>
      </c>
      <c r="F70" s="50">
        <v>0.93363532014558004</v>
      </c>
      <c r="G70" s="50">
        <v>0.5987211528815487</v>
      </c>
      <c r="H70" s="50">
        <v>1.0006181535983862</v>
      </c>
      <c r="I70" s="52">
        <v>8.3763130414436074E-2</v>
      </c>
      <c r="J70" s="51">
        <v>0.16752626082887215</v>
      </c>
      <c r="K70" s="53">
        <v>0.25128939124330824</v>
      </c>
      <c r="L70" s="50">
        <v>0.75968617057796917</v>
      </c>
      <c r="M70" s="50">
        <v>0.83965313590196589</v>
      </c>
    </row>
    <row r="71" spans="1:13" ht="15" customHeight="1">
      <c r="A71" s="49"/>
      <c r="B71" s="191" t="s">
        <v>210</v>
      </c>
      <c r="C71" s="253">
        <v>1115.2101533684361</v>
      </c>
      <c r="D71" s="254">
        <v>43.92989319773838</v>
      </c>
      <c r="E71" s="254">
        <v>1027.3503669729594</v>
      </c>
      <c r="F71" s="254">
        <v>1203.0699397639128</v>
      </c>
      <c r="G71" s="254">
        <v>983.4204737752209</v>
      </c>
      <c r="H71" s="254">
        <v>1246.9998329616512</v>
      </c>
      <c r="I71" s="52">
        <v>3.9391582891395271E-2</v>
      </c>
      <c r="J71" s="51">
        <v>7.8783165782790543E-2</v>
      </c>
      <c r="K71" s="53">
        <v>0.11817474867418581</v>
      </c>
      <c r="L71" s="254">
        <v>1059.4496457000143</v>
      </c>
      <c r="M71" s="254">
        <v>1170.9706610368578</v>
      </c>
    </row>
    <row r="72" spans="1:13" ht="15" customHeight="1">
      <c r="A72" s="49"/>
      <c r="B72" s="191" t="s">
        <v>222</v>
      </c>
      <c r="C72" s="262" t="s">
        <v>96</v>
      </c>
      <c r="D72" s="255" t="s">
        <v>94</v>
      </c>
      <c r="E72" s="255" t="s">
        <v>94</v>
      </c>
      <c r="F72" s="255" t="s">
        <v>94</v>
      </c>
      <c r="G72" s="255" t="s">
        <v>94</v>
      </c>
      <c r="H72" s="255" t="s">
        <v>94</v>
      </c>
      <c r="I72" s="52" t="s">
        <v>94</v>
      </c>
      <c r="J72" s="51" t="s">
        <v>94</v>
      </c>
      <c r="K72" s="53" t="s">
        <v>94</v>
      </c>
      <c r="L72" s="255" t="s">
        <v>94</v>
      </c>
      <c r="M72" s="255" t="s">
        <v>94</v>
      </c>
    </row>
    <row r="73" spans="1:13" ht="15" customHeight="1">
      <c r="A73" s="49"/>
      <c r="B73" s="191" t="s">
        <v>138</v>
      </c>
      <c r="C73" s="183">
        <v>0.46872802185807333</v>
      </c>
      <c r="D73" s="184">
        <v>6.4547102416441585E-2</v>
      </c>
      <c r="E73" s="184">
        <v>0.33963381702519013</v>
      </c>
      <c r="F73" s="184">
        <v>0.59782222669095653</v>
      </c>
      <c r="G73" s="184">
        <v>0.27508671460874856</v>
      </c>
      <c r="H73" s="184">
        <v>0.6623693291073981</v>
      </c>
      <c r="I73" s="52">
        <v>0.13770694177952492</v>
      </c>
      <c r="J73" s="51">
        <v>0.27541388355904983</v>
      </c>
      <c r="K73" s="53">
        <v>0.41312082533857475</v>
      </c>
      <c r="L73" s="184">
        <v>0.44529162076516965</v>
      </c>
      <c r="M73" s="184">
        <v>0.49216442295097701</v>
      </c>
    </row>
    <row r="74" spans="1:13" ht="15" customHeight="1">
      <c r="A74" s="49"/>
      <c r="B74" s="191" t="s">
        <v>211</v>
      </c>
      <c r="C74" s="253">
        <v>64.628791558940165</v>
      </c>
      <c r="D74" s="255">
        <v>1.7329070038897432</v>
      </c>
      <c r="E74" s="254">
        <v>61.162977551160679</v>
      </c>
      <c r="F74" s="254">
        <v>68.09460556671965</v>
      </c>
      <c r="G74" s="254">
        <v>59.430070547270937</v>
      </c>
      <c r="H74" s="254">
        <v>69.8275125706094</v>
      </c>
      <c r="I74" s="52">
        <v>2.681323543407688E-2</v>
      </c>
      <c r="J74" s="51">
        <v>5.362647086815376E-2</v>
      </c>
      <c r="K74" s="53">
        <v>8.0439706302230643E-2</v>
      </c>
      <c r="L74" s="254">
        <v>61.397351980993157</v>
      </c>
      <c r="M74" s="254">
        <v>67.86023113688718</v>
      </c>
    </row>
    <row r="75" spans="1:13" ht="15" customHeight="1">
      <c r="A75" s="49"/>
      <c r="B75" s="191" t="s">
        <v>139</v>
      </c>
      <c r="C75" s="258">
        <v>0.5443859001416459</v>
      </c>
      <c r="D75" s="50">
        <v>2.1568617143654687E-2</v>
      </c>
      <c r="E75" s="50">
        <v>0.50124866585433647</v>
      </c>
      <c r="F75" s="50">
        <v>0.58752313442895532</v>
      </c>
      <c r="G75" s="50">
        <v>0.47968004871068182</v>
      </c>
      <c r="H75" s="50">
        <v>0.60909175157260997</v>
      </c>
      <c r="I75" s="52">
        <v>3.9620087768699859E-2</v>
      </c>
      <c r="J75" s="51">
        <v>7.9240175537399718E-2</v>
      </c>
      <c r="K75" s="53">
        <v>0.11886026330609958</v>
      </c>
      <c r="L75" s="50">
        <v>0.51716660513456358</v>
      </c>
      <c r="M75" s="50">
        <v>0.57160519514872821</v>
      </c>
    </row>
    <row r="76" spans="1:13" ht="15" customHeight="1">
      <c r="A76" s="49"/>
      <c r="B76" s="191" t="s">
        <v>212</v>
      </c>
      <c r="C76" s="262">
        <v>12.081741679687941</v>
      </c>
      <c r="D76" s="184">
        <v>0.39169418843190529</v>
      </c>
      <c r="E76" s="255">
        <v>11.298353302824131</v>
      </c>
      <c r="F76" s="255">
        <v>12.865130056551751</v>
      </c>
      <c r="G76" s="255">
        <v>10.906659114392225</v>
      </c>
      <c r="H76" s="255">
        <v>13.256824244983656</v>
      </c>
      <c r="I76" s="52">
        <v>3.2420341273347135E-2</v>
      </c>
      <c r="J76" s="51">
        <v>6.484068254669427E-2</v>
      </c>
      <c r="K76" s="53">
        <v>9.7261023820041398E-2</v>
      </c>
      <c r="L76" s="255">
        <v>11.477654595703545</v>
      </c>
      <c r="M76" s="255">
        <v>12.685828763672337</v>
      </c>
    </row>
    <row r="77" spans="1:13" ht="15" customHeight="1">
      <c r="A77" s="49"/>
      <c r="B77" s="191" t="s">
        <v>140</v>
      </c>
      <c r="C77" s="262">
        <v>41.46258493577249</v>
      </c>
      <c r="D77" s="184">
        <v>3.0480943814053307</v>
      </c>
      <c r="E77" s="255">
        <v>35.366396172961828</v>
      </c>
      <c r="F77" s="255">
        <v>47.558773698583153</v>
      </c>
      <c r="G77" s="255">
        <v>32.3183017915565</v>
      </c>
      <c r="H77" s="255">
        <v>50.60686807998848</v>
      </c>
      <c r="I77" s="52">
        <v>7.351433554195845E-2</v>
      </c>
      <c r="J77" s="51">
        <v>0.1470286710839169</v>
      </c>
      <c r="K77" s="53">
        <v>0.22054300662587534</v>
      </c>
      <c r="L77" s="255">
        <v>39.389455688983865</v>
      </c>
      <c r="M77" s="255">
        <v>43.535714182561115</v>
      </c>
    </row>
    <row r="78" spans="1:13" ht="15" customHeight="1">
      <c r="A78" s="49"/>
      <c r="B78" s="191" t="s">
        <v>165</v>
      </c>
      <c r="C78" s="262">
        <v>17.565624341244948</v>
      </c>
      <c r="D78" s="184">
        <v>0.90141405552946652</v>
      </c>
      <c r="E78" s="255">
        <v>15.762796230186016</v>
      </c>
      <c r="F78" s="255">
        <v>19.368452452303881</v>
      </c>
      <c r="G78" s="255">
        <v>14.861382174656548</v>
      </c>
      <c r="H78" s="255">
        <v>20.269866507833349</v>
      </c>
      <c r="I78" s="52">
        <v>5.1316938015855323E-2</v>
      </c>
      <c r="J78" s="51">
        <v>0.10263387603171065</v>
      </c>
      <c r="K78" s="53">
        <v>0.15395081404756597</v>
      </c>
      <c r="L78" s="255">
        <v>16.6873431241827</v>
      </c>
      <c r="M78" s="255">
        <v>18.443905558307197</v>
      </c>
    </row>
    <row r="79" spans="1:13" ht="15" customHeight="1">
      <c r="A79" s="49"/>
      <c r="B79" s="191" t="s">
        <v>141</v>
      </c>
      <c r="C79" s="262">
        <v>18.276341954661799</v>
      </c>
      <c r="D79" s="184">
        <v>1.4297698323265289</v>
      </c>
      <c r="E79" s="255">
        <v>15.416802290008741</v>
      </c>
      <c r="F79" s="255">
        <v>21.135881619314858</v>
      </c>
      <c r="G79" s="255">
        <v>13.987032457682211</v>
      </c>
      <c r="H79" s="255">
        <v>22.565651451641386</v>
      </c>
      <c r="I79" s="52">
        <v>7.8230634766703597E-2</v>
      </c>
      <c r="J79" s="51">
        <v>0.15646126953340719</v>
      </c>
      <c r="K79" s="53">
        <v>0.23469190430011078</v>
      </c>
      <c r="L79" s="255">
        <v>17.362524856928708</v>
      </c>
      <c r="M79" s="255">
        <v>19.19015905239489</v>
      </c>
    </row>
    <row r="80" spans="1:13" ht="15" customHeight="1">
      <c r="A80" s="49"/>
      <c r="B80" s="191" t="s">
        <v>166</v>
      </c>
      <c r="C80" s="183">
        <v>1.4763170077740801</v>
      </c>
      <c r="D80" s="184">
        <v>0.15543857406789072</v>
      </c>
      <c r="E80" s="184">
        <v>1.1654398596382987</v>
      </c>
      <c r="F80" s="184">
        <v>1.7871941559098616</v>
      </c>
      <c r="G80" s="184">
        <v>1.0100012855704081</v>
      </c>
      <c r="H80" s="184">
        <v>1.9426327299777522</v>
      </c>
      <c r="I80" s="52">
        <v>0.10528807380079806</v>
      </c>
      <c r="J80" s="51">
        <v>0.21057614760159613</v>
      </c>
      <c r="K80" s="53">
        <v>0.31586422140239417</v>
      </c>
      <c r="L80" s="184">
        <v>1.4025011573853761</v>
      </c>
      <c r="M80" s="184">
        <v>1.5501328581627842</v>
      </c>
    </row>
    <row r="81" spans="1:13" ht="15" customHeight="1">
      <c r="A81" s="49"/>
      <c r="B81" s="191" t="s">
        <v>213</v>
      </c>
      <c r="C81" s="183">
        <v>1.0417632189784825</v>
      </c>
      <c r="D81" s="50">
        <v>1.8282708081357773E-2</v>
      </c>
      <c r="E81" s="184">
        <v>1.0051978028157669</v>
      </c>
      <c r="F81" s="184">
        <v>1.078328635141198</v>
      </c>
      <c r="G81" s="184">
        <v>0.98691509473440919</v>
      </c>
      <c r="H81" s="184">
        <v>1.0966113432225557</v>
      </c>
      <c r="I81" s="52">
        <v>1.754977306578857E-2</v>
      </c>
      <c r="J81" s="51">
        <v>3.509954613157714E-2</v>
      </c>
      <c r="K81" s="53">
        <v>5.2649319197365707E-2</v>
      </c>
      <c r="L81" s="184">
        <v>0.98967505802955835</v>
      </c>
      <c r="M81" s="184">
        <v>1.0938513799274066</v>
      </c>
    </row>
    <row r="82" spans="1:13" ht="15" customHeight="1">
      <c r="A82" s="49"/>
      <c r="B82" s="191" t="s">
        <v>142</v>
      </c>
      <c r="C82" s="183">
        <v>2.1032275842422394</v>
      </c>
      <c r="D82" s="184">
        <v>0.25912980061277424</v>
      </c>
      <c r="E82" s="184">
        <v>1.584967983016691</v>
      </c>
      <c r="F82" s="184">
        <v>2.6214871854677879</v>
      </c>
      <c r="G82" s="184">
        <v>1.3258381824039167</v>
      </c>
      <c r="H82" s="184">
        <v>2.8806169860805619</v>
      </c>
      <c r="I82" s="52">
        <v>0.12320578265244402</v>
      </c>
      <c r="J82" s="51">
        <v>0.24641156530488803</v>
      </c>
      <c r="K82" s="53">
        <v>0.36961734795733203</v>
      </c>
      <c r="L82" s="184">
        <v>1.9980662050301274</v>
      </c>
      <c r="M82" s="184">
        <v>2.2083889634543512</v>
      </c>
    </row>
    <row r="83" spans="1:13" ht="15" customHeight="1">
      <c r="A83" s="49"/>
      <c r="B83" s="191" t="s">
        <v>214</v>
      </c>
      <c r="C83" s="183">
        <v>0.68580051733487191</v>
      </c>
      <c r="D83" s="50">
        <v>6.0541839490733225E-2</v>
      </c>
      <c r="E83" s="184">
        <v>0.56471683835340547</v>
      </c>
      <c r="F83" s="184">
        <v>0.80688419631633834</v>
      </c>
      <c r="G83" s="184">
        <v>0.50417499886267225</v>
      </c>
      <c r="H83" s="184">
        <v>0.86742603580707156</v>
      </c>
      <c r="I83" s="52">
        <v>8.8279081103654289E-2</v>
      </c>
      <c r="J83" s="51">
        <v>0.17655816220730858</v>
      </c>
      <c r="K83" s="53">
        <v>0.26483724331096287</v>
      </c>
      <c r="L83" s="184">
        <v>0.65151049146812834</v>
      </c>
      <c r="M83" s="184">
        <v>0.72009054320161547</v>
      </c>
    </row>
    <row r="84" spans="1:13" ht="15" customHeight="1">
      <c r="A84" s="49"/>
      <c r="B84" s="191" t="s">
        <v>143</v>
      </c>
      <c r="C84" s="183">
        <v>0.73148620517944762</v>
      </c>
      <c r="D84" s="184">
        <v>9.8255765769658665E-2</v>
      </c>
      <c r="E84" s="184">
        <v>0.53497467364013029</v>
      </c>
      <c r="F84" s="184">
        <v>0.92799773671876495</v>
      </c>
      <c r="G84" s="184">
        <v>0.43671890787047163</v>
      </c>
      <c r="H84" s="184">
        <v>1.0262535024884236</v>
      </c>
      <c r="I84" s="52">
        <v>0.13432347059170396</v>
      </c>
      <c r="J84" s="51">
        <v>0.26864694118340793</v>
      </c>
      <c r="K84" s="53">
        <v>0.40297041177511189</v>
      </c>
      <c r="L84" s="184">
        <v>0.69491189492047523</v>
      </c>
      <c r="M84" s="184">
        <v>0.76806051543842002</v>
      </c>
    </row>
    <row r="85" spans="1:13" ht="15" customHeight="1">
      <c r="A85" s="49"/>
      <c r="B85" s="191" t="s">
        <v>144</v>
      </c>
      <c r="C85" s="183">
        <v>3.7682342362838539</v>
      </c>
      <c r="D85" s="50">
        <v>0.15411566414702924</v>
      </c>
      <c r="E85" s="184">
        <v>3.4600029079897956</v>
      </c>
      <c r="F85" s="184">
        <v>4.0764655645779122</v>
      </c>
      <c r="G85" s="184">
        <v>3.3058872438427662</v>
      </c>
      <c r="H85" s="184">
        <v>4.230581228724942</v>
      </c>
      <c r="I85" s="52">
        <v>4.0898642303885693E-2</v>
      </c>
      <c r="J85" s="51">
        <v>8.1797284607771387E-2</v>
      </c>
      <c r="K85" s="53">
        <v>0.12269592691165708</v>
      </c>
      <c r="L85" s="184">
        <v>3.5798225244696611</v>
      </c>
      <c r="M85" s="184">
        <v>3.9566459480980467</v>
      </c>
    </row>
    <row r="86" spans="1:13" ht="15" customHeight="1">
      <c r="A86" s="49"/>
      <c r="B86" s="191" t="s">
        <v>145</v>
      </c>
      <c r="C86" s="183">
        <v>4.7801236937265257</v>
      </c>
      <c r="D86" s="50">
        <v>0.34025958603696521</v>
      </c>
      <c r="E86" s="184">
        <v>4.0996045216525951</v>
      </c>
      <c r="F86" s="184">
        <v>5.4606428658004562</v>
      </c>
      <c r="G86" s="184">
        <v>3.7593449356156299</v>
      </c>
      <c r="H86" s="184">
        <v>5.8009024518374215</v>
      </c>
      <c r="I86" s="52">
        <v>7.1182171809387434E-2</v>
      </c>
      <c r="J86" s="51">
        <v>0.14236434361877487</v>
      </c>
      <c r="K86" s="53">
        <v>0.2135465154281623</v>
      </c>
      <c r="L86" s="184">
        <v>4.5411175090401992</v>
      </c>
      <c r="M86" s="184">
        <v>5.0191298784128522</v>
      </c>
    </row>
    <row r="87" spans="1:13" ht="15" customHeight="1">
      <c r="A87" s="49"/>
      <c r="B87" s="191" t="s">
        <v>146</v>
      </c>
      <c r="C87" s="183">
        <v>3.3656057326537216</v>
      </c>
      <c r="D87" s="50">
        <v>0.32307795642324411</v>
      </c>
      <c r="E87" s="184">
        <v>2.7194498198072337</v>
      </c>
      <c r="F87" s="184">
        <v>4.0117616455002096</v>
      </c>
      <c r="G87" s="184">
        <v>2.3963718633839894</v>
      </c>
      <c r="H87" s="184">
        <v>4.3348396019234539</v>
      </c>
      <c r="I87" s="52">
        <v>9.5993999917661998E-2</v>
      </c>
      <c r="J87" s="51">
        <v>0.191987999835324</v>
      </c>
      <c r="K87" s="53">
        <v>0.287981999752986</v>
      </c>
      <c r="L87" s="184">
        <v>3.1973254460210354</v>
      </c>
      <c r="M87" s="184">
        <v>3.5338860192864079</v>
      </c>
    </row>
    <row r="88" spans="1:13" s="48" customFormat="1" ht="15" customHeight="1">
      <c r="A88" s="49"/>
      <c r="B88" s="191" t="s">
        <v>147</v>
      </c>
      <c r="C88" s="183">
        <v>1.5197528953124551</v>
      </c>
      <c r="D88" s="184">
        <v>0.16092436140978886</v>
      </c>
      <c r="E88" s="184">
        <v>1.1979041724928774</v>
      </c>
      <c r="F88" s="184">
        <v>1.8416016181320327</v>
      </c>
      <c r="G88" s="184">
        <v>1.0369798110830883</v>
      </c>
      <c r="H88" s="184">
        <v>2.0025259795418218</v>
      </c>
      <c r="I88" s="52">
        <v>0.10588850457607021</v>
      </c>
      <c r="J88" s="51">
        <v>0.21177700915214043</v>
      </c>
      <c r="K88" s="53">
        <v>0.31766551372821061</v>
      </c>
      <c r="L88" s="184">
        <v>1.4437652505468324</v>
      </c>
      <c r="M88" s="184">
        <v>1.5957405400780778</v>
      </c>
    </row>
    <row r="89" spans="1:13" ht="15" customHeight="1">
      <c r="A89" s="49"/>
      <c r="B89" s="191" t="s">
        <v>223</v>
      </c>
      <c r="C89" s="183">
        <v>0.49690476190476185</v>
      </c>
      <c r="D89" s="50">
        <v>2.9999032117561261E-2</v>
      </c>
      <c r="E89" s="184">
        <v>0.4369066976696393</v>
      </c>
      <c r="F89" s="184">
        <v>0.5569028261398844</v>
      </c>
      <c r="G89" s="184">
        <v>0.40690766555207808</v>
      </c>
      <c r="H89" s="184">
        <v>0.58690185825744567</v>
      </c>
      <c r="I89" s="52">
        <v>6.0371794390875567E-2</v>
      </c>
      <c r="J89" s="51">
        <v>0.12074358878175113</v>
      </c>
      <c r="K89" s="53">
        <v>0.18111538317262671</v>
      </c>
      <c r="L89" s="184">
        <v>0.47205952380952376</v>
      </c>
      <c r="M89" s="184">
        <v>0.52174999999999994</v>
      </c>
    </row>
    <row r="90" spans="1:13" s="48" customFormat="1" ht="15" customHeight="1">
      <c r="A90" s="49"/>
      <c r="B90" s="191" t="s">
        <v>148</v>
      </c>
      <c r="C90" s="183">
        <v>0.29775904018577265</v>
      </c>
      <c r="D90" s="184">
        <v>3.1503450940862446E-2</v>
      </c>
      <c r="E90" s="184">
        <v>0.23475213830404776</v>
      </c>
      <c r="F90" s="184">
        <v>0.36076594206749757</v>
      </c>
      <c r="G90" s="184">
        <v>0.2032486873631853</v>
      </c>
      <c r="H90" s="184">
        <v>0.39226939300836</v>
      </c>
      <c r="I90" s="52">
        <v>0.10580182862359901</v>
      </c>
      <c r="J90" s="51">
        <v>0.21160365724719801</v>
      </c>
      <c r="K90" s="53">
        <v>0.31740548587079703</v>
      </c>
      <c r="L90" s="184">
        <v>0.28287108817648404</v>
      </c>
      <c r="M90" s="184">
        <v>0.31264699219506126</v>
      </c>
    </row>
    <row r="91" spans="1:13" s="48" customFormat="1" ht="15" customHeight="1">
      <c r="A91" s="49"/>
      <c r="B91" s="191" t="s">
        <v>167</v>
      </c>
      <c r="C91" s="183">
        <v>2.1079023454086339</v>
      </c>
      <c r="D91" s="50">
        <v>7.4396293931298887E-2</v>
      </c>
      <c r="E91" s="184">
        <v>1.9591097575460361</v>
      </c>
      <c r="F91" s="184">
        <v>2.2566949332712318</v>
      </c>
      <c r="G91" s="184">
        <v>1.8847134636147371</v>
      </c>
      <c r="H91" s="184">
        <v>2.3310912272025304</v>
      </c>
      <c r="I91" s="52">
        <v>3.5293994569220222E-2</v>
      </c>
      <c r="J91" s="51">
        <v>7.0587989138440443E-2</v>
      </c>
      <c r="K91" s="53">
        <v>0.10588198370766067</v>
      </c>
      <c r="L91" s="184">
        <v>2.0025072281382021</v>
      </c>
      <c r="M91" s="184">
        <v>2.2132974626790656</v>
      </c>
    </row>
    <row r="92" spans="1:13" ht="15" customHeight="1">
      <c r="A92" s="49"/>
      <c r="B92" s="191" t="s">
        <v>149</v>
      </c>
      <c r="C92" s="258">
        <v>0.44813144228416668</v>
      </c>
      <c r="D92" s="50">
        <v>3.18159702948815E-2</v>
      </c>
      <c r="E92" s="50">
        <v>0.38449950169440367</v>
      </c>
      <c r="F92" s="50">
        <v>0.51176338287392964</v>
      </c>
      <c r="G92" s="50">
        <v>0.35268353139952219</v>
      </c>
      <c r="H92" s="50">
        <v>0.54357935316881112</v>
      </c>
      <c r="I92" s="52">
        <v>7.0996960473723086E-2</v>
      </c>
      <c r="J92" s="51">
        <v>0.14199392094744617</v>
      </c>
      <c r="K92" s="53">
        <v>0.21299088142116926</v>
      </c>
      <c r="L92" s="50">
        <v>0.42572487016995836</v>
      </c>
      <c r="M92" s="50">
        <v>0.470538014398375</v>
      </c>
    </row>
    <row r="93" spans="1:13" ht="15" customHeight="1">
      <c r="A93" s="49"/>
      <c r="B93" s="191" t="s">
        <v>150</v>
      </c>
      <c r="C93" s="262">
        <v>19.992163725608048</v>
      </c>
      <c r="D93" s="184">
        <v>1.6129958566768943</v>
      </c>
      <c r="E93" s="255">
        <v>16.766172012254259</v>
      </c>
      <c r="F93" s="255">
        <v>23.218155438961837</v>
      </c>
      <c r="G93" s="255">
        <v>15.153176155577366</v>
      </c>
      <c r="H93" s="255">
        <v>24.83115129563873</v>
      </c>
      <c r="I93" s="52">
        <v>8.0681404915206895E-2</v>
      </c>
      <c r="J93" s="51">
        <v>0.16136280983041379</v>
      </c>
      <c r="K93" s="53">
        <v>0.24204421474562068</v>
      </c>
      <c r="L93" s="255">
        <v>18.992555539327647</v>
      </c>
      <c r="M93" s="255">
        <v>20.991771911888449</v>
      </c>
    </row>
    <row r="94" spans="1:13" ht="15" customHeight="1">
      <c r="A94" s="49"/>
      <c r="B94" s="191" t="s">
        <v>168</v>
      </c>
      <c r="C94" s="183">
        <v>5.0690152777777788</v>
      </c>
      <c r="D94" s="184">
        <v>0.6562813721765689</v>
      </c>
      <c r="E94" s="184">
        <v>3.7564525334246408</v>
      </c>
      <c r="F94" s="184">
        <v>6.3815780221309168</v>
      </c>
      <c r="G94" s="184">
        <v>3.1001711612480722</v>
      </c>
      <c r="H94" s="184">
        <v>7.0378593943074854</v>
      </c>
      <c r="I94" s="52">
        <v>0.12946920382222207</v>
      </c>
      <c r="J94" s="51">
        <v>0.25893840764444415</v>
      </c>
      <c r="K94" s="53">
        <v>0.38840761146666625</v>
      </c>
      <c r="L94" s="184">
        <v>4.8155645138888898</v>
      </c>
      <c r="M94" s="184">
        <v>5.3224660416666678</v>
      </c>
    </row>
    <row r="95" spans="1:13" ht="15" customHeight="1">
      <c r="A95" s="49"/>
      <c r="B95" s="191" t="s">
        <v>151</v>
      </c>
      <c r="C95" s="258">
        <v>6.5640865554178945E-2</v>
      </c>
      <c r="D95" s="50">
        <v>8.976976151845872E-3</v>
      </c>
      <c r="E95" s="50">
        <v>4.7686913250487198E-2</v>
      </c>
      <c r="F95" s="50">
        <v>8.3594817857870693E-2</v>
      </c>
      <c r="G95" s="50">
        <v>3.8709937098641331E-2</v>
      </c>
      <c r="H95" s="50">
        <v>9.257179400971656E-2</v>
      </c>
      <c r="I95" s="52">
        <v>0.13675895459416842</v>
      </c>
      <c r="J95" s="51">
        <v>0.27351790918833685</v>
      </c>
      <c r="K95" s="53">
        <v>0.41027686378250527</v>
      </c>
      <c r="L95" s="50">
        <v>6.2358822276470001E-2</v>
      </c>
      <c r="M95" s="50">
        <v>6.8922908831887897E-2</v>
      </c>
    </row>
    <row r="96" spans="1:13" ht="15" customHeight="1">
      <c r="A96" s="49"/>
      <c r="B96" s="191" t="s">
        <v>152</v>
      </c>
      <c r="C96" s="258">
        <v>8.1153081565350879E-2</v>
      </c>
      <c r="D96" s="50">
        <v>9.9541559070443833E-3</v>
      </c>
      <c r="E96" s="50">
        <v>6.1244769751262113E-2</v>
      </c>
      <c r="F96" s="50">
        <v>0.10106139337943965</v>
      </c>
      <c r="G96" s="50">
        <v>5.1290613844217729E-2</v>
      </c>
      <c r="H96" s="50">
        <v>0.11101554928648402</v>
      </c>
      <c r="I96" s="52">
        <v>0.12265900092812261</v>
      </c>
      <c r="J96" s="51">
        <v>0.24531800185624522</v>
      </c>
      <c r="K96" s="53">
        <v>0.36797700278436785</v>
      </c>
      <c r="L96" s="50">
        <v>7.709542748708334E-2</v>
      </c>
      <c r="M96" s="50">
        <v>8.5210735643618418E-2</v>
      </c>
    </row>
    <row r="97" spans="1:13" ht="15" customHeight="1">
      <c r="A97" s="49"/>
      <c r="B97" s="191" t="s">
        <v>153</v>
      </c>
      <c r="C97" s="258">
        <v>2.8410386354191176E-2</v>
      </c>
      <c r="D97" s="50">
        <v>1.2810750601319201E-3</v>
      </c>
      <c r="E97" s="50">
        <v>2.5848236233927336E-2</v>
      </c>
      <c r="F97" s="50">
        <v>3.0972536474455015E-2</v>
      </c>
      <c r="G97" s="50">
        <v>2.4567161173795416E-2</v>
      </c>
      <c r="H97" s="50">
        <v>3.2253611534586939E-2</v>
      </c>
      <c r="I97" s="52">
        <v>4.5091785946196131E-2</v>
      </c>
      <c r="J97" s="51">
        <v>9.0183571892392261E-2</v>
      </c>
      <c r="K97" s="53">
        <v>0.13527535783858841</v>
      </c>
      <c r="L97" s="50">
        <v>2.6989867036481617E-2</v>
      </c>
      <c r="M97" s="50">
        <v>2.9830905671900734E-2</v>
      </c>
    </row>
    <row r="98" spans="1:13" ht="15" customHeight="1">
      <c r="A98" s="49"/>
      <c r="B98" s="191" t="s">
        <v>169</v>
      </c>
      <c r="C98" s="262">
        <v>11.102712852782942</v>
      </c>
      <c r="D98" s="184">
        <v>0.42830517684583169</v>
      </c>
      <c r="E98" s="255">
        <v>10.246102499091279</v>
      </c>
      <c r="F98" s="255">
        <v>11.959323206474604</v>
      </c>
      <c r="G98" s="255">
        <v>9.8177973222454469</v>
      </c>
      <c r="H98" s="255">
        <v>12.387628383320436</v>
      </c>
      <c r="I98" s="52">
        <v>3.8576623796811531E-2</v>
      </c>
      <c r="J98" s="51">
        <v>7.7153247593623062E-2</v>
      </c>
      <c r="K98" s="53">
        <v>0.11572987139043459</v>
      </c>
      <c r="L98" s="255">
        <v>10.547577210143794</v>
      </c>
      <c r="M98" s="255">
        <v>11.657848495422089</v>
      </c>
    </row>
    <row r="99" spans="1:13" ht="15" customHeight="1">
      <c r="A99" s="49"/>
      <c r="B99" s="191" t="s">
        <v>170</v>
      </c>
      <c r="C99" s="258">
        <v>8.1042264913770409E-2</v>
      </c>
      <c r="D99" s="50">
        <v>7.6950852305184567E-3</v>
      </c>
      <c r="E99" s="50">
        <v>6.5652094452733498E-2</v>
      </c>
      <c r="F99" s="50">
        <v>9.6432435374807321E-2</v>
      </c>
      <c r="G99" s="50">
        <v>5.7957009222215042E-2</v>
      </c>
      <c r="H99" s="50">
        <v>0.10412752060532578</v>
      </c>
      <c r="I99" s="52">
        <v>9.4951507570846971E-2</v>
      </c>
      <c r="J99" s="51">
        <v>0.18990301514169394</v>
      </c>
      <c r="K99" s="53">
        <v>0.28485452271254091</v>
      </c>
      <c r="L99" s="50">
        <v>7.6990151668081888E-2</v>
      </c>
      <c r="M99" s="50">
        <v>8.509437815945893E-2</v>
      </c>
    </row>
    <row r="100" spans="1:13" ht="15" customHeight="1">
      <c r="A100" s="49"/>
      <c r="B100" s="191" t="s">
        <v>171</v>
      </c>
      <c r="C100" s="183">
        <v>1.5995932230925953</v>
      </c>
      <c r="D100" s="184">
        <v>0.3013972135550767</v>
      </c>
      <c r="E100" s="184">
        <v>0.99679879598244192</v>
      </c>
      <c r="F100" s="184">
        <v>2.2023876502027488</v>
      </c>
      <c r="G100" s="184">
        <v>0.69540158242736516</v>
      </c>
      <c r="H100" s="184">
        <v>2.5037848637578257</v>
      </c>
      <c r="I100" s="52">
        <v>0.18842116183286042</v>
      </c>
      <c r="J100" s="51">
        <v>0.37684232366572085</v>
      </c>
      <c r="K100" s="53">
        <v>0.5652634854985813</v>
      </c>
      <c r="L100" s="184">
        <v>1.5196135619379656</v>
      </c>
      <c r="M100" s="184">
        <v>1.6795728842472251</v>
      </c>
    </row>
    <row r="101" spans="1:13" ht="15" customHeight="1">
      <c r="A101" s="49"/>
      <c r="B101" s="191" t="s">
        <v>154</v>
      </c>
      <c r="C101" s="262">
        <v>21.324343381377457</v>
      </c>
      <c r="D101" s="255">
        <v>3.2979692341641438</v>
      </c>
      <c r="E101" s="255">
        <v>14.728404913049168</v>
      </c>
      <c r="F101" s="255">
        <v>27.920281849705745</v>
      </c>
      <c r="G101" s="255">
        <v>11.430435678885026</v>
      </c>
      <c r="H101" s="255">
        <v>31.218251083869887</v>
      </c>
      <c r="I101" s="52">
        <v>0.15465748113230343</v>
      </c>
      <c r="J101" s="51">
        <v>0.30931496226460686</v>
      </c>
      <c r="K101" s="53">
        <v>0.46397244339691029</v>
      </c>
      <c r="L101" s="255">
        <v>20.258126212308582</v>
      </c>
      <c r="M101" s="255">
        <v>22.390560550446331</v>
      </c>
    </row>
    <row r="102" spans="1:13" ht="15" customHeight="1">
      <c r="A102" s="49"/>
      <c r="B102" s="191" t="s">
        <v>172</v>
      </c>
      <c r="C102" s="183">
        <v>5.707091097343171</v>
      </c>
      <c r="D102" s="50">
        <v>0.43405496670972987</v>
      </c>
      <c r="E102" s="184">
        <v>4.8389811639237115</v>
      </c>
      <c r="F102" s="184">
        <v>6.5752010307626305</v>
      </c>
      <c r="G102" s="184">
        <v>4.4049261972139817</v>
      </c>
      <c r="H102" s="184">
        <v>7.0092559974723603</v>
      </c>
      <c r="I102" s="52">
        <v>7.6055377302772689E-2</v>
      </c>
      <c r="J102" s="51">
        <v>0.15211075460554538</v>
      </c>
      <c r="K102" s="53">
        <v>0.22816613190831808</v>
      </c>
      <c r="L102" s="184">
        <v>5.4217365424760127</v>
      </c>
      <c r="M102" s="184">
        <v>5.9924456522103293</v>
      </c>
    </row>
    <row r="103" spans="1:13" ht="15" customHeight="1">
      <c r="A103" s="49"/>
      <c r="B103" s="191" t="s">
        <v>173</v>
      </c>
      <c r="C103" s="258">
        <v>2.2934833034900501E-2</v>
      </c>
      <c r="D103" s="50">
        <v>1.7062859905981811E-3</v>
      </c>
      <c r="E103" s="50">
        <v>1.9522261053704137E-2</v>
      </c>
      <c r="F103" s="50">
        <v>2.6347405016096864E-2</v>
      </c>
      <c r="G103" s="50">
        <v>1.7815975063105956E-2</v>
      </c>
      <c r="H103" s="50">
        <v>2.8053691006695046E-2</v>
      </c>
      <c r="I103" s="52">
        <v>7.4397140280100735E-2</v>
      </c>
      <c r="J103" s="51">
        <v>0.14879428056020147</v>
      </c>
      <c r="K103" s="53">
        <v>0.22319142084030219</v>
      </c>
      <c r="L103" s="50">
        <v>2.1788091383155475E-2</v>
      </c>
      <c r="M103" s="50">
        <v>2.4081574686645527E-2</v>
      </c>
    </row>
    <row r="104" spans="1:13" ht="15" customHeight="1">
      <c r="A104" s="49"/>
      <c r="B104" s="191" t="s">
        <v>215</v>
      </c>
      <c r="C104" s="258">
        <v>0.1392997829463328</v>
      </c>
      <c r="D104" s="50">
        <v>4.864744710664194E-3</v>
      </c>
      <c r="E104" s="50">
        <v>0.1295702935250044</v>
      </c>
      <c r="F104" s="50">
        <v>0.1490292723676612</v>
      </c>
      <c r="G104" s="50">
        <v>0.12470554881434022</v>
      </c>
      <c r="H104" s="50">
        <v>0.1538940170783254</v>
      </c>
      <c r="I104" s="52">
        <v>3.4922844872905548E-2</v>
      </c>
      <c r="J104" s="51">
        <v>6.9845689745811096E-2</v>
      </c>
      <c r="K104" s="53">
        <v>0.10476853461871664</v>
      </c>
      <c r="L104" s="50">
        <v>0.13233479379901616</v>
      </c>
      <c r="M104" s="50">
        <v>0.14626477209364944</v>
      </c>
    </row>
    <row r="105" spans="1:13" ht="15" customHeight="1">
      <c r="A105" s="49"/>
      <c r="B105" s="191" t="s">
        <v>155</v>
      </c>
      <c r="C105" s="183">
        <v>5.5062867365897858</v>
      </c>
      <c r="D105" s="184">
        <v>0.91040735147753449</v>
      </c>
      <c r="E105" s="184">
        <v>3.6854720336347171</v>
      </c>
      <c r="F105" s="184">
        <v>7.3271014395448546</v>
      </c>
      <c r="G105" s="184">
        <v>2.7750646821571823</v>
      </c>
      <c r="H105" s="184">
        <v>8.237508791022389</v>
      </c>
      <c r="I105" s="52">
        <v>0.16533961906266037</v>
      </c>
      <c r="J105" s="51">
        <v>0.33067923812532074</v>
      </c>
      <c r="K105" s="53">
        <v>0.49601885718798111</v>
      </c>
      <c r="L105" s="184">
        <v>5.2309723997602964</v>
      </c>
      <c r="M105" s="184">
        <v>5.7816010734192753</v>
      </c>
    </row>
    <row r="106" spans="1:13" ht="15" customHeight="1">
      <c r="A106" s="49"/>
      <c r="B106" s="191" t="s">
        <v>156</v>
      </c>
      <c r="C106" s="262">
        <v>23.144210172778553</v>
      </c>
      <c r="D106" s="184">
        <v>1.1717230954248912</v>
      </c>
      <c r="E106" s="255">
        <v>20.800763981928771</v>
      </c>
      <c r="F106" s="255">
        <v>25.487656363628336</v>
      </c>
      <c r="G106" s="255">
        <v>19.62904088650388</v>
      </c>
      <c r="H106" s="255">
        <v>26.659379459053227</v>
      </c>
      <c r="I106" s="52">
        <v>5.0627050423307715E-2</v>
      </c>
      <c r="J106" s="51">
        <v>0.10125410084661543</v>
      </c>
      <c r="K106" s="53">
        <v>0.15188115126992313</v>
      </c>
      <c r="L106" s="255">
        <v>21.986999664139624</v>
      </c>
      <c r="M106" s="255">
        <v>24.301420681417483</v>
      </c>
    </row>
    <row r="107" spans="1:13" ht="15" customHeight="1">
      <c r="A107" s="49"/>
      <c r="B107" s="191" t="s">
        <v>224</v>
      </c>
      <c r="C107" s="258">
        <v>5.9047619047619048E-3</v>
      </c>
      <c r="D107" s="50">
        <v>5.7233216104291983E-4</v>
      </c>
      <c r="E107" s="50">
        <v>4.760097582676065E-3</v>
      </c>
      <c r="F107" s="50">
        <v>7.0494262268477447E-3</v>
      </c>
      <c r="G107" s="50">
        <v>4.1877654216331455E-3</v>
      </c>
      <c r="H107" s="50">
        <v>7.6217583878906642E-3</v>
      </c>
      <c r="I107" s="52">
        <v>9.6927220821784801E-2</v>
      </c>
      <c r="J107" s="51">
        <v>0.1938544416435696</v>
      </c>
      <c r="K107" s="53">
        <v>0.29078166246535442</v>
      </c>
      <c r="L107" s="50">
        <v>5.6095238095238099E-3</v>
      </c>
      <c r="M107" s="50">
        <v>6.1999999999999998E-3</v>
      </c>
    </row>
    <row r="108" spans="1:13" ht="15" customHeight="1">
      <c r="A108" s="49"/>
      <c r="B108" s="191" t="s">
        <v>216</v>
      </c>
      <c r="C108" s="183">
        <v>2.5516798559168143</v>
      </c>
      <c r="D108" s="50">
        <v>6.1217936092358843E-2</v>
      </c>
      <c r="E108" s="184">
        <v>2.4292439837320967</v>
      </c>
      <c r="F108" s="184">
        <v>2.674115728101532</v>
      </c>
      <c r="G108" s="184">
        <v>2.3680260476397379</v>
      </c>
      <c r="H108" s="184">
        <v>2.7353336641938908</v>
      </c>
      <c r="I108" s="52">
        <v>2.3991229131039772E-2</v>
      </c>
      <c r="J108" s="51">
        <v>4.7982458262079544E-2</v>
      </c>
      <c r="K108" s="53">
        <v>7.1973687393119323E-2</v>
      </c>
      <c r="L108" s="184">
        <v>2.4240958631209737</v>
      </c>
      <c r="M108" s="184">
        <v>2.679263848712655</v>
      </c>
    </row>
    <row r="109" spans="1:13" ht="15" customHeight="1">
      <c r="A109" s="49"/>
      <c r="B109" s="191" t="s">
        <v>217</v>
      </c>
      <c r="C109" s="253">
        <v>78.540550422123729</v>
      </c>
      <c r="D109" s="254">
        <v>8.747179705798434</v>
      </c>
      <c r="E109" s="254">
        <v>61.046191010526861</v>
      </c>
      <c r="F109" s="254">
        <v>96.034909833720604</v>
      </c>
      <c r="G109" s="254">
        <v>52.299011304728424</v>
      </c>
      <c r="H109" s="254">
        <v>104.78208953951903</v>
      </c>
      <c r="I109" s="52">
        <v>0.11137151011529556</v>
      </c>
      <c r="J109" s="51">
        <v>0.22274302023059112</v>
      </c>
      <c r="K109" s="53">
        <v>0.33411453034588667</v>
      </c>
      <c r="L109" s="254">
        <v>74.613522901017546</v>
      </c>
      <c r="M109" s="254">
        <v>82.467577943229912</v>
      </c>
    </row>
    <row r="110" spans="1:13" ht="15" customHeight="1">
      <c r="A110" s="49"/>
      <c r="B110" s="191" t="s">
        <v>174</v>
      </c>
      <c r="C110" s="183">
        <v>2.3075443619931302</v>
      </c>
      <c r="D110" s="184">
        <v>0.2566206718957092</v>
      </c>
      <c r="E110" s="184">
        <v>1.7943030182017119</v>
      </c>
      <c r="F110" s="184">
        <v>2.8207857057845485</v>
      </c>
      <c r="G110" s="184">
        <v>1.5376823463060025</v>
      </c>
      <c r="H110" s="184">
        <v>3.0774063776802576</v>
      </c>
      <c r="I110" s="52">
        <v>0.11120942076886199</v>
      </c>
      <c r="J110" s="51">
        <v>0.22241884153772398</v>
      </c>
      <c r="K110" s="53">
        <v>0.33362826230658599</v>
      </c>
      <c r="L110" s="184">
        <v>2.1921671438934736</v>
      </c>
      <c r="M110" s="184">
        <v>2.4229215800927868</v>
      </c>
    </row>
    <row r="111" spans="1:13" ht="15" customHeight="1">
      <c r="A111" s="49"/>
      <c r="B111" s="191" t="s">
        <v>218</v>
      </c>
      <c r="C111" s="262">
        <v>19.389261107885662</v>
      </c>
      <c r="D111" s="184">
        <v>0.81916960962497043</v>
      </c>
      <c r="E111" s="255">
        <v>17.750921888635723</v>
      </c>
      <c r="F111" s="255">
        <v>21.027600327135602</v>
      </c>
      <c r="G111" s="255">
        <v>16.931752279010752</v>
      </c>
      <c r="H111" s="255">
        <v>21.846769936760573</v>
      </c>
      <c r="I111" s="52">
        <v>4.2248624383721976E-2</v>
      </c>
      <c r="J111" s="51">
        <v>8.4497248767443953E-2</v>
      </c>
      <c r="K111" s="53">
        <v>0.12674587315116592</v>
      </c>
      <c r="L111" s="255">
        <v>18.41979805249138</v>
      </c>
      <c r="M111" s="255">
        <v>20.358724163279945</v>
      </c>
    </row>
    <row r="112" spans="1:13" ht="15" customHeight="1">
      <c r="A112" s="49"/>
      <c r="B112" s="191" t="s">
        <v>157</v>
      </c>
      <c r="C112" s="183">
        <v>3.8034851718792129</v>
      </c>
      <c r="D112" s="50">
        <v>0.36752216924619663</v>
      </c>
      <c r="E112" s="184">
        <v>3.0684408333868198</v>
      </c>
      <c r="F112" s="184">
        <v>4.5385295103716059</v>
      </c>
      <c r="G112" s="184">
        <v>2.7009186641406231</v>
      </c>
      <c r="H112" s="184">
        <v>4.9060516796178026</v>
      </c>
      <c r="I112" s="52">
        <v>9.6627738150116813E-2</v>
      </c>
      <c r="J112" s="51">
        <v>0.19325547630023363</v>
      </c>
      <c r="K112" s="53">
        <v>0.28988321445035042</v>
      </c>
      <c r="L112" s="184">
        <v>3.6133109132852521</v>
      </c>
      <c r="M112" s="184">
        <v>3.9936594304731736</v>
      </c>
    </row>
    <row r="113" spans="1:13" ht="15" customHeight="1">
      <c r="A113" s="49"/>
      <c r="B113" s="191" t="s">
        <v>175</v>
      </c>
      <c r="C113" s="183">
        <v>6.4839870671699078</v>
      </c>
      <c r="D113" s="50">
        <v>0.29976711538851125</v>
      </c>
      <c r="E113" s="184">
        <v>5.8844528363928852</v>
      </c>
      <c r="F113" s="184">
        <v>7.0835212979469304</v>
      </c>
      <c r="G113" s="184">
        <v>5.5846857210043739</v>
      </c>
      <c r="H113" s="184">
        <v>7.3832884133354417</v>
      </c>
      <c r="I113" s="52">
        <v>4.6231911366126741E-2</v>
      </c>
      <c r="J113" s="51">
        <v>9.2463822732253481E-2</v>
      </c>
      <c r="K113" s="53">
        <v>0.13869573409838021</v>
      </c>
      <c r="L113" s="184">
        <v>6.1597877138114123</v>
      </c>
      <c r="M113" s="184">
        <v>6.8081864205284033</v>
      </c>
    </row>
    <row r="114" spans="1:13" ht="15" customHeight="1">
      <c r="A114" s="49"/>
      <c r="B114" s="191" t="s">
        <v>158</v>
      </c>
      <c r="C114" s="262">
        <v>41.676814048687518</v>
      </c>
      <c r="D114" s="184">
        <v>3.0059111768632532</v>
      </c>
      <c r="E114" s="255">
        <v>35.66499169496101</v>
      </c>
      <c r="F114" s="255">
        <v>47.688636402414026</v>
      </c>
      <c r="G114" s="255">
        <v>32.65908051809776</v>
      </c>
      <c r="H114" s="255">
        <v>50.694547579277277</v>
      </c>
      <c r="I114" s="52">
        <v>7.2124303296113274E-2</v>
      </c>
      <c r="J114" s="51">
        <v>0.14424860659222655</v>
      </c>
      <c r="K114" s="53">
        <v>0.21637290988833982</v>
      </c>
      <c r="L114" s="255">
        <v>39.592973346253146</v>
      </c>
      <c r="M114" s="255">
        <v>43.760654751121891</v>
      </c>
    </row>
    <row r="115" spans="1:13" ht="15" customHeight="1">
      <c r="A115" s="49"/>
      <c r="B115" s="191" t="s">
        <v>159</v>
      </c>
      <c r="C115" s="183">
        <v>0.40795119319894357</v>
      </c>
      <c r="D115" s="50">
        <v>3.2181530466010598E-2</v>
      </c>
      <c r="E115" s="184">
        <v>0.34358813226692236</v>
      </c>
      <c r="F115" s="184">
        <v>0.47231425413096478</v>
      </c>
      <c r="G115" s="184">
        <v>0.31140660180091179</v>
      </c>
      <c r="H115" s="184">
        <v>0.50449578459697531</v>
      </c>
      <c r="I115" s="52">
        <v>7.8885736829593697E-2</v>
      </c>
      <c r="J115" s="51">
        <v>0.15777147365918739</v>
      </c>
      <c r="K115" s="53">
        <v>0.23665721048878108</v>
      </c>
      <c r="L115" s="184">
        <v>0.38755363353899641</v>
      </c>
      <c r="M115" s="184">
        <v>0.42834875285889074</v>
      </c>
    </row>
    <row r="116" spans="1:13" ht="15" customHeight="1">
      <c r="A116" s="49"/>
      <c r="B116" s="191" t="s">
        <v>219</v>
      </c>
      <c r="C116" s="262">
        <v>15.38346301797305</v>
      </c>
      <c r="D116" s="184">
        <v>0.69206677782011639</v>
      </c>
      <c r="E116" s="255">
        <v>13.999329462332817</v>
      </c>
      <c r="F116" s="255">
        <v>16.767596573613282</v>
      </c>
      <c r="G116" s="255">
        <v>13.3072626845127</v>
      </c>
      <c r="H116" s="255">
        <v>17.459663351433399</v>
      </c>
      <c r="I116" s="52">
        <v>4.4987710310191539E-2</v>
      </c>
      <c r="J116" s="51">
        <v>8.9975420620383079E-2</v>
      </c>
      <c r="K116" s="53">
        <v>0.1349631309305746</v>
      </c>
      <c r="L116" s="255">
        <v>14.614289867074397</v>
      </c>
      <c r="M116" s="255">
        <v>16.152636168871702</v>
      </c>
    </row>
    <row r="117" spans="1:13" ht="15" customHeight="1">
      <c r="A117" s="49"/>
      <c r="B117" s="191" t="s">
        <v>160</v>
      </c>
      <c r="C117" s="183">
        <v>7.0103404784870724</v>
      </c>
      <c r="D117" s="50">
        <v>0.50068729621644847</v>
      </c>
      <c r="E117" s="184">
        <v>6.0089658860541757</v>
      </c>
      <c r="F117" s="184">
        <v>8.0117150709199692</v>
      </c>
      <c r="G117" s="184">
        <v>5.5082785898377269</v>
      </c>
      <c r="H117" s="184">
        <v>8.5124023671364171</v>
      </c>
      <c r="I117" s="52">
        <v>7.1421252327605017E-2</v>
      </c>
      <c r="J117" s="51">
        <v>0.14284250465521003</v>
      </c>
      <c r="K117" s="53">
        <v>0.21426375698281505</v>
      </c>
      <c r="L117" s="184">
        <v>6.6598234545627184</v>
      </c>
      <c r="M117" s="184">
        <v>7.3608575024114264</v>
      </c>
    </row>
    <row r="118" spans="1:13" ht="15" customHeight="1">
      <c r="A118" s="49"/>
      <c r="B118" s="191" t="s">
        <v>161</v>
      </c>
      <c r="C118" s="258">
        <v>3.7963271377041086E-2</v>
      </c>
      <c r="D118" s="50">
        <v>6.6575055341509381E-3</v>
      </c>
      <c r="E118" s="50">
        <v>2.464826030873921E-2</v>
      </c>
      <c r="F118" s="50">
        <v>5.1278282445342965E-2</v>
      </c>
      <c r="G118" s="50">
        <v>1.7990754774588273E-2</v>
      </c>
      <c r="H118" s="50">
        <v>5.7935787979493898E-2</v>
      </c>
      <c r="I118" s="52">
        <v>0.17536701376523559</v>
      </c>
      <c r="J118" s="51">
        <v>0.35073402753047117</v>
      </c>
      <c r="K118" s="53">
        <v>0.52610104129570678</v>
      </c>
      <c r="L118" s="50">
        <v>3.6065107808189029E-2</v>
      </c>
      <c r="M118" s="50">
        <v>3.9861434945893143E-2</v>
      </c>
    </row>
    <row r="119" spans="1:13" ht="15" customHeight="1">
      <c r="A119" s="49"/>
      <c r="B119" s="191" t="s">
        <v>177</v>
      </c>
      <c r="C119" s="183">
        <v>1.1806817408893775</v>
      </c>
      <c r="D119" s="50">
        <v>4.83537849573916E-2</v>
      </c>
      <c r="E119" s="184">
        <v>1.0839741709745943</v>
      </c>
      <c r="F119" s="184">
        <v>1.2773893108041607</v>
      </c>
      <c r="G119" s="184">
        <v>1.0356203860172026</v>
      </c>
      <c r="H119" s="184">
        <v>1.3257430957615524</v>
      </c>
      <c r="I119" s="52">
        <v>4.0954122760438326E-2</v>
      </c>
      <c r="J119" s="51">
        <v>8.1908245520876652E-2</v>
      </c>
      <c r="K119" s="53">
        <v>0.12286236828131497</v>
      </c>
      <c r="L119" s="184">
        <v>1.1216476538449087</v>
      </c>
      <c r="M119" s="184">
        <v>1.2397158279338463</v>
      </c>
    </row>
    <row r="120" spans="1:13" ht="15" customHeight="1">
      <c r="A120" s="49"/>
      <c r="B120" s="191" t="s">
        <v>162</v>
      </c>
      <c r="C120" s="258">
        <v>8.4327847057794517E-2</v>
      </c>
      <c r="D120" s="50">
        <v>1.1364737465293815E-2</v>
      </c>
      <c r="E120" s="50">
        <v>6.1598372127206882E-2</v>
      </c>
      <c r="F120" s="50">
        <v>0.10705732198838215</v>
      </c>
      <c r="G120" s="50">
        <v>5.0233634661913072E-2</v>
      </c>
      <c r="H120" s="50">
        <v>0.11842205945367595</v>
      </c>
      <c r="I120" s="52">
        <v>0.13476850010773944</v>
      </c>
      <c r="J120" s="51">
        <v>0.26953700021547888</v>
      </c>
      <c r="K120" s="53">
        <v>0.40430550032321833</v>
      </c>
      <c r="L120" s="50">
        <v>8.0111454704904786E-2</v>
      </c>
      <c r="M120" s="50">
        <v>8.8544239410684247E-2</v>
      </c>
    </row>
    <row r="121" spans="1:13" ht="15" customHeight="1">
      <c r="A121" s="49"/>
      <c r="B121" s="191" t="s">
        <v>136</v>
      </c>
      <c r="C121" s="183">
        <v>2.0417199064677289</v>
      </c>
      <c r="D121" s="50">
        <v>0.13574293839345225</v>
      </c>
      <c r="E121" s="184">
        <v>1.7702340296808243</v>
      </c>
      <c r="F121" s="184">
        <v>2.3132057832546336</v>
      </c>
      <c r="G121" s="184">
        <v>1.6344910912873722</v>
      </c>
      <c r="H121" s="184">
        <v>2.4489487216480859</v>
      </c>
      <c r="I121" s="52">
        <v>6.6484603477415222E-2</v>
      </c>
      <c r="J121" s="51">
        <v>0.13296920695483044</v>
      </c>
      <c r="K121" s="53">
        <v>0.19945381043224567</v>
      </c>
      <c r="L121" s="184">
        <v>1.9396339111443426</v>
      </c>
      <c r="M121" s="184">
        <v>2.1438059017911155</v>
      </c>
    </row>
    <row r="122" spans="1:13" ht="15" customHeight="1">
      <c r="A122" s="49"/>
      <c r="B122" s="191" t="s">
        <v>178</v>
      </c>
      <c r="C122" s="183">
        <v>7.5145200232555727</v>
      </c>
      <c r="D122" s="184">
        <v>0.85546178908511294</v>
      </c>
      <c r="E122" s="184">
        <v>5.803596445085347</v>
      </c>
      <c r="F122" s="184">
        <v>9.2254436014257983</v>
      </c>
      <c r="G122" s="184">
        <v>4.9481346560002333</v>
      </c>
      <c r="H122" s="184">
        <v>10.080905390510912</v>
      </c>
      <c r="I122" s="52">
        <v>0.11384117501020308</v>
      </c>
      <c r="J122" s="51">
        <v>0.22768235002040615</v>
      </c>
      <c r="K122" s="53">
        <v>0.34152352503060923</v>
      </c>
      <c r="L122" s="184">
        <v>7.1387940220927941</v>
      </c>
      <c r="M122" s="184">
        <v>7.8902460244183512</v>
      </c>
    </row>
    <row r="123" spans="1:13" ht="15" customHeight="1">
      <c r="A123" s="49"/>
      <c r="B123" s="191" t="s">
        <v>220</v>
      </c>
      <c r="C123" s="183">
        <v>1.939986834669438</v>
      </c>
      <c r="D123" s="184">
        <v>0.28193007381768542</v>
      </c>
      <c r="E123" s="184">
        <v>1.3761266870340672</v>
      </c>
      <c r="F123" s="184">
        <v>2.5038469823048088</v>
      </c>
      <c r="G123" s="184">
        <v>1.0941966132163818</v>
      </c>
      <c r="H123" s="184">
        <v>2.7857770561224942</v>
      </c>
      <c r="I123" s="52">
        <v>0.14532576653579435</v>
      </c>
      <c r="J123" s="51">
        <v>0.2906515330715887</v>
      </c>
      <c r="K123" s="53">
        <v>0.43597729960738307</v>
      </c>
      <c r="L123" s="184">
        <v>1.8429874929359662</v>
      </c>
      <c r="M123" s="184">
        <v>2.0369861764029098</v>
      </c>
    </row>
    <row r="124" spans="1:13" ht="15" customHeight="1">
      <c r="A124" s="49"/>
      <c r="B124" s="191" t="s">
        <v>163</v>
      </c>
      <c r="C124" s="183">
        <v>8.0612339304582932</v>
      </c>
      <c r="D124" s="50">
        <v>0.72873810296121133</v>
      </c>
      <c r="E124" s="184">
        <v>6.6037577245358703</v>
      </c>
      <c r="F124" s="184">
        <v>9.5187101363807152</v>
      </c>
      <c r="G124" s="184">
        <v>5.8750196215746593</v>
      </c>
      <c r="H124" s="184">
        <v>10.247448239341928</v>
      </c>
      <c r="I124" s="52">
        <v>9.0400317029353527E-2</v>
      </c>
      <c r="J124" s="51">
        <v>0.18080063405870705</v>
      </c>
      <c r="K124" s="53">
        <v>0.27120095108806058</v>
      </c>
      <c r="L124" s="184">
        <v>7.6581722339353782</v>
      </c>
      <c r="M124" s="184">
        <v>8.4642956269812082</v>
      </c>
    </row>
    <row r="125" spans="1:13" ht="15" customHeight="1">
      <c r="A125" s="49"/>
      <c r="B125" s="191" t="s">
        <v>164</v>
      </c>
      <c r="C125" s="183">
        <v>0.498395872105588</v>
      </c>
      <c r="D125" s="50">
        <v>4.9388090266763947E-2</v>
      </c>
      <c r="E125" s="184">
        <v>0.39961969157206012</v>
      </c>
      <c r="F125" s="184">
        <v>0.59717205263911588</v>
      </c>
      <c r="G125" s="184">
        <v>0.35023160130529618</v>
      </c>
      <c r="H125" s="184">
        <v>0.64656014290587982</v>
      </c>
      <c r="I125" s="52">
        <v>9.9094099752697784E-2</v>
      </c>
      <c r="J125" s="51">
        <v>0.19818819950539557</v>
      </c>
      <c r="K125" s="53">
        <v>0.29728229925809335</v>
      </c>
      <c r="L125" s="184">
        <v>0.47347607850030859</v>
      </c>
      <c r="M125" s="184">
        <v>0.52331566571086741</v>
      </c>
    </row>
    <row r="126" spans="1:13" ht="15" customHeight="1">
      <c r="A126" s="49"/>
      <c r="B126" s="191" t="s">
        <v>221</v>
      </c>
      <c r="C126" s="258">
        <v>0.23970435202767715</v>
      </c>
      <c r="D126" s="50">
        <v>5.587723707726925E-3</v>
      </c>
      <c r="E126" s="50">
        <v>0.2285289046122233</v>
      </c>
      <c r="F126" s="50">
        <v>0.25087979944313099</v>
      </c>
      <c r="G126" s="50">
        <v>0.22294118090449638</v>
      </c>
      <c r="H126" s="50">
        <v>0.25646752315085791</v>
      </c>
      <c r="I126" s="52">
        <v>2.3310898031095179E-2</v>
      </c>
      <c r="J126" s="51">
        <v>4.6621796062190357E-2</v>
      </c>
      <c r="K126" s="53">
        <v>6.9932694093285536E-2</v>
      </c>
      <c r="L126" s="50">
        <v>0.2277191344262933</v>
      </c>
      <c r="M126" s="50">
        <v>0.25168956962906103</v>
      </c>
    </row>
    <row r="127" spans="1:13" ht="15" customHeight="1">
      <c r="A127" s="49"/>
      <c r="B127" s="191" t="s">
        <v>182</v>
      </c>
      <c r="C127" s="253">
        <v>57.495855298840439</v>
      </c>
      <c r="D127" s="255">
        <v>4.3330965799484522</v>
      </c>
      <c r="E127" s="254">
        <v>48.829662138943533</v>
      </c>
      <c r="F127" s="254">
        <v>66.162048458737345</v>
      </c>
      <c r="G127" s="254">
        <v>44.496565558995087</v>
      </c>
      <c r="H127" s="254">
        <v>70.495145038685791</v>
      </c>
      <c r="I127" s="52">
        <v>7.536363373371438E-2</v>
      </c>
      <c r="J127" s="51">
        <v>0.15072726746742876</v>
      </c>
      <c r="K127" s="53">
        <v>0.22609090120114314</v>
      </c>
      <c r="L127" s="254">
        <v>54.621062533898417</v>
      </c>
      <c r="M127" s="254">
        <v>60.370648063782461</v>
      </c>
    </row>
    <row r="128" spans="1:13" ht="15" customHeight="1">
      <c r="A128" s="49"/>
      <c r="B128" s="163" t="s">
        <v>179</v>
      </c>
      <c r="C128" s="204"/>
      <c r="D128" s="206"/>
      <c r="E128" s="212"/>
      <c r="F128" s="212"/>
      <c r="G128" s="212"/>
      <c r="H128" s="212"/>
      <c r="I128" s="207"/>
      <c r="J128" s="207"/>
      <c r="K128" s="207"/>
      <c r="L128" s="212"/>
      <c r="M128" s="213"/>
    </row>
    <row r="129" spans="1:13" ht="15" customHeight="1">
      <c r="A129" s="49"/>
      <c r="B129" s="208" t="s">
        <v>216</v>
      </c>
      <c r="C129" s="209">
        <v>2.5723694444444445</v>
      </c>
      <c r="D129" s="210">
        <v>5.9222150217000911E-2</v>
      </c>
      <c r="E129" s="211">
        <v>2.4539251440104426</v>
      </c>
      <c r="F129" s="211">
        <v>2.6908137448784464</v>
      </c>
      <c r="G129" s="211">
        <v>2.3947029937934419</v>
      </c>
      <c r="H129" s="211">
        <v>2.7500358950954471</v>
      </c>
      <c r="I129" s="89">
        <v>2.3022412408491014E-2</v>
      </c>
      <c r="J129" s="90">
        <v>4.6044824816982029E-2</v>
      </c>
      <c r="K129" s="91">
        <v>6.9067237225473047E-2</v>
      </c>
      <c r="L129" s="211">
        <v>2.4437509722222224</v>
      </c>
      <c r="M129" s="211">
        <v>2.7009879166666666</v>
      </c>
    </row>
    <row r="130" spans="1:13" ht="15" customHeight="1">
      <c r="B130" s="269" t="s">
        <v>627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9">
    <cfRule type="expression" dxfId="30" priority="71">
      <formula>IF(PG_IsBlnkRowRout*PG_IsBlnkRowRoutNext=1,TRUE,FALSE)</formula>
    </cfRule>
  </conditionalFormatting>
  <conditionalFormatting sqref="I5:K129">
    <cfRule type="cellIs" dxfId="29" priority="2" operator="greaterThan">
      <formula>1</formula>
    </cfRule>
  </conditionalFormatting>
  <hyperlinks>
    <hyperlink ref="B5" location="'Fire Assay'!$A$4" display="'Fire Assay'!$A$4" xr:uid="{6C8B6167-9538-47BB-8A48-1542D683DE2C}"/>
    <hyperlink ref="B7" location="'Fire Assay (Grav)'!$A$4" display="'Fire Assay (Grav)'!$A$4" xr:uid="{EDEF5606-ABA1-4B8D-83C6-E406D3A34A08}"/>
    <hyperlink ref="B9" location="'AR Digest 10-50g'!$A$4" display="'AR Digest 10-50g'!$A$4" xr:uid="{5E74C1AF-3784-48A0-A756-6DD1DC81C395}"/>
    <hyperlink ref="B11" location="'4-Acid'!$A$4" display="'4-Acid'!$A$4" xr:uid="{B6641469-CAE9-45CD-B0B8-AF7E547E3F05}"/>
    <hyperlink ref="B12" location="'4-Acid'!$A$22" display="'4-Acid'!$A$22" xr:uid="{76AAD140-1185-4AA9-B81D-EA8D82040FED}"/>
    <hyperlink ref="B13" location="'4-Acid'!$A$40" display="'4-Acid'!$A$40" xr:uid="{883C5EEB-DF09-4892-8DA3-9577717993FD}"/>
    <hyperlink ref="B14" location="'4-Acid'!$A$94" display="'4-Acid'!$A$94" xr:uid="{0090DC83-C11A-4494-A4C4-4EC10943F1F1}"/>
    <hyperlink ref="B15" location="'4-Acid'!$A$112" display="'4-Acid'!$A$112" xr:uid="{35499DCB-7323-477F-9291-ACBC8E0AC047}"/>
    <hyperlink ref="B16" location="'4-Acid'!$A$131" display="'4-Acid'!$A$131" xr:uid="{97E052DF-999D-4E0E-8EE0-47E4C47BF485}"/>
    <hyperlink ref="B17" location="'4-Acid'!$A$149" display="'4-Acid'!$A$149" xr:uid="{9F6AD0AF-6B09-4DF5-AC8A-1B27AD9E47A5}"/>
    <hyperlink ref="B18" location="'4-Acid'!$A$168" display="'4-Acid'!$A$168" xr:uid="{B8873CEA-EECB-47A7-AE56-B4ABD178EACA}"/>
    <hyperlink ref="B19" location="'4-Acid'!$A$186" display="'4-Acid'!$A$186" xr:uid="{CA595874-C890-48B2-9CB7-65B7ABE85EB6}"/>
    <hyperlink ref="B20" location="'4-Acid'!$A$204" display="'4-Acid'!$A$204" xr:uid="{18C69CCC-7671-44D7-AEBC-F34187AF7B19}"/>
    <hyperlink ref="B21" location="'4-Acid'!$A$222" display="'4-Acid'!$A$222" xr:uid="{A258A277-6CD8-459F-8B28-1D2BE8539BC4}"/>
    <hyperlink ref="B22" location="'4-Acid'!$A$240" display="'4-Acid'!$A$240" xr:uid="{1137306B-714B-40CA-8B16-3707E3D678B0}"/>
    <hyperlink ref="B23" location="'4-Acid'!$A$258" display="'4-Acid'!$A$258" xr:uid="{D2587DA6-A2C9-4D73-BA75-27B7D7704341}"/>
    <hyperlink ref="B24" location="'4-Acid'!$A$276" display="'4-Acid'!$A$276" xr:uid="{51C330C6-386E-41B0-AB5C-4D0D836B639F}"/>
    <hyperlink ref="B25" location="'4-Acid'!$A$294" display="'4-Acid'!$A$294" xr:uid="{5E3DA35E-F01A-4EF2-A4CE-5E5BEF4AC091}"/>
    <hyperlink ref="B26" location="'4-Acid'!$A$312" display="'4-Acid'!$A$312" xr:uid="{2C14128D-8C78-4886-8D8C-BA1DBB632B71}"/>
    <hyperlink ref="B27" location="'4-Acid'!$A$330" display="'4-Acid'!$A$330" xr:uid="{85F5487E-3D1C-4126-BBBD-5C7EC7E38C56}"/>
    <hyperlink ref="B28" location="'4-Acid'!$A$348" display="'4-Acid'!$A$348" xr:uid="{C94B579E-A90F-4326-8188-DEE801DAA830}"/>
    <hyperlink ref="B29" location="'4-Acid'!$A$384" display="'4-Acid'!$A$384" xr:uid="{2A69D369-8E96-401C-818C-C769F594AE43}"/>
    <hyperlink ref="B30" location="'4-Acid'!$A$420" display="'4-Acid'!$A$420" xr:uid="{50940CF5-7411-411C-8C40-B1A24569E967}"/>
    <hyperlink ref="B31" location="'4-Acid'!$A$439" display="'4-Acid'!$A$439" xr:uid="{611F14E3-2A4A-4F69-BF84-E2A8A244A218}"/>
    <hyperlink ref="B32" location="'4-Acid'!$A$457" display="'4-Acid'!$A$457" xr:uid="{ED36A0EF-0AE5-42BD-98C5-DDB0C136B149}"/>
    <hyperlink ref="B33" location="'4-Acid'!$A$475" display="'4-Acid'!$A$475" xr:uid="{49277DE5-F8C8-4004-BAA7-CC2475DFDA5B}"/>
    <hyperlink ref="B34" location="'4-Acid'!$A$493" display="'4-Acid'!$A$493" xr:uid="{5BDBDCCC-B295-4960-A746-00C22F89656E}"/>
    <hyperlink ref="B35" location="'4-Acid'!$A$511" display="'4-Acid'!$A$511" xr:uid="{707B8415-1542-4FBC-9649-4E780651A863}"/>
    <hyperlink ref="B36" location="'4-Acid'!$A$530" display="'4-Acid'!$A$530" xr:uid="{BD231C77-73CC-4184-AE8F-F40E391A1747}"/>
    <hyperlink ref="B37" location="'4-Acid'!$A$548" display="'4-Acid'!$A$548" xr:uid="{DB5C2459-81A4-454C-B8FA-87FFF6CE2A26}"/>
    <hyperlink ref="B38" location="'4-Acid'!$A$566" display="'4-Acid'!$A$566" xr:uid="{9A51C824-138B-4321-8A61-D1E41513D285}"/>
    <hyperlink ref="B39" location="'4-Acid'!$A$585" display="'4-Acid'!$A$585" xr:uid="{312F3797-04CE-4119-800A-01844008B7F8}"/>
    <hyperlink ref="B40" location="'4-Acid'!$A$603" display="'4-Acid'!$A$603" xr:uid="{851AB3A5-0741-4550-AED4-7226E8DD1DA0}"/>
    <hyperlink ref="B41" location="'4-Acid'!$A$621" display="'4-Acid'!$A$621" xr:uid="{B16BC14F-E563-4918-A632-AF81FED70EAA}"/>
    <hyperlink ref="B42" location="'4-Acid'!$A$639" display="'4-Acid'!$A$639" xr:uid="{3C134005-B47B-44D9-A82A-B12C1AC833F0}"/>
    <hyperlink ref="B43" location="'4-Acid'!$A$657" display="'4-Acid'!$A$657" xr:uid="{F6C67937-9E80-42D8-995F-C15BBDD99DDE}"/>
    <hyperlink ref="B44" location="'4-Acid'!$A$675" display="'4-Acid'!$A$675" xr:uid="{7445847D-0F64-44C2-817B-4DFC22261D4B}"/>
    <hyperlink ref="B45" location="'4-Acid'!$A$693" display="'4-Acid'!$A$693" xr:uid="{4E1A987D-6EE3-471E-B03C-A35DE88F59D6}"/>
    <hyperlink ref="B46" location="'4-Acid'!$A$711" display="'4-Acid'!$A$711" xr:uid="{DE080C7F-D0C9-4C85-80C1-093A642F1523}"/>
    <hyperlink ref="B47" location="'4-Acid'!$A$747" display="'4-Acid'!$A$747" xr:uid="{6FE8B06E-83AA-44C5-B7B1-38E1F7406746}"/>
    <hyperlink ref="B48" location="'4-Acid'!$A$765" display="'4-Acid'!$A$765" xr:uid="{451D530F-5A3F-49E2-9359-52BF7CB52B14}"/>
    <hyperlink ref="B49" location="'4-Acid'!$A$783" display="'4-Acid'!$A$783" xr:uid="{6D0D3836-A84F-4357-A94C-9B5823061660}"/>
    <hyperlink ref="B50" location="'4-Acid'!$A$802" display="'4-Acid'!$A$802" xr:uid="{3E50C9A4-650F-48BB-A2CA-9C7650A7CD8E}"/>
    <hyperlink ref="B51" location="'4-Acid'!$A$820" display="'4-Acid'!$A$820" xr:uid="{154A75B9-C9B4-4D91-A9BF-AD37826D7125}"/>
    <hyperlink ref="B52" location="'4-Acid'!$A$838" display="'4-Acid'!$A$838" xr:uid="{DA45DFFE-7A0C-4541-96F8-4B192BDCF216}"/>
    <hyperlink ref="B53" location="'4-Acid'!$A$857" display="'4-Acid'!$A$857" xr:uid="{8C312A09-BC51-47CE-A5E5-08FD851C40DA}"/>
    <hyperlink ref="B54" location="'4-Acid'!$A$875" display="'4-Acid'!$A$875" xr:uid="{62C44103-EFF9-488D-8A39-D937FD9D88BE}"/>
    <hyperlink ref="B55" location="'4-Acid'!$A$893" display="'4-Acid'!$A$893" xr:uid="{53590C94-C139-4D87-A694-8842B94A6F72}"/>
    <hyperlink ref="B56" location="'4-Acid'!$A$912" display="'4-Acid'!$A$912" xr:uid="{7C5DF0DB-92B7-4856-938B-74177775D60B}"/>
    <hyperlink ref="B57" location="'4-Acid'!$A$930" display="'4-Acid'!$A$930" xr:uid="{6F4AD98C-EA1D-4F40-B4FC-FEFC3932E6CE}"/>
    <hyperlink ref="B58" location="'4-Acid'!$A$948" display="'4-Acid'!$A$948" xr:uid="{FE459FE1-7EA6-4247-8A44-06C97E2BE3A5}"/>
    <hyperlink ref="B59" location="'4-Acid'!$A$966" display="'4-Acid'!$A$966" xr:uid="{9F8DC8FE-19F1-4EC5-90E4-A78562FD9AFD}"/>
    <hyperlink ref="B60" location="'4-Acid'!$A$984" display="'4-Acid'!$A$984" xr:uid="{37C0E898-3D3C-4822-889A-4450EF0DDDF6}"/>
    <hyperlink ref="B61" location="'4-Acid'!$A$1003" display="'4-Acid'!$A$1003" xr:uid="{C6C6C65C-D252-4519-873D-B377F09F3D7A}"/>
    <hyperlink ref="B62" location="'4-Acid'!$A$1021" display="'4-Acid'!$A$1021" xr:uid="{C1A8C0B8-BAB2-4974-A891-B876B65B0996}"/>
    <hyperlink ref="B63" location="'4-Acid'!$A$1039" display="'4-Acid'!$A$1039" xr:uid="{9886C8BE-C5E3-46B6-90A9-C7521A1C68D5}"/>
    <hyperlink ref="B64" location="'4-Acid'!$A$1057" display="'4-Acid'!$A$1057" xr:uid="{91BA779A-EB72-448F-BDE0-155E12F52EBF}"/>
    <hyperlink ref="B65" location="'4-Acid'!$A$1075" display="'4-Acid'!$A$1075" xr:uid="{ECC11E76-177D-4E73-85EF-85EA5D57DA14}"/>
    <hyperlink ref="B66" location="'4-Acid'!$A$1093" display="'4-Acid'!$A$1093" xr:uid="{2710546B-FB4D-4487-9C67-38DE3E0A84E3}"/>
    <hyperlink ref="B67" location="'4-Acid'!$A$1111" display="'4-Acid'!$A$1111" xr:uid="{CB5DF3BE-7FBB-4ABA-90B3-6379B08BDB6C}"/>
    <hyperlink ref="B69" location="'Aqua Regia'!$A$4" display="'Aqua Regia'!$A$4" xr:uid="{E3FA57D0-EAA6-4007-BAB5-CA1ED6A6C566}"/>
    <hyperlink ref="B70" location="'Aqua Regia'!$A$22" display="'Aqua Regia'!$A$22" xr:uid="{E02F41B3-B479-4680-9E14-C61D8E8FAA21}"/>
    <hyperlink ref="B71" location="'Aqua Regia'!$A$40" display="'Aqua Regia'!$A$40" xr:uid="{D8055980-5107-4A62-8B09-BE56B86AD6B5}"/>
    <hyperlink ref="B72" location="'Aqua Regia'!$A$58" display="'Aqua Regia'!$A$58" xr:uid="{55A3E84C-5AD4-4468-BBDE-D4634053360B}"/>
    <hyperlink ref="B73" location="'Aqua Regia'!$A$94" display="'Aqua Regia'!$A$94" xr:uid="{1E621BFA-3FA9-4663-B577-B259CB40098D}"/>
    <hyperlink ref="B74" location="'Aqua Regia'!$A$113" display="'Aqua Regia'!$A$113" xr:uid="{8C432F3D-A29D-4A42-9178-BE9A9A483A87}"/>
    <hyperlink ref="B75" location="'Aqua Regia'!$A$132" display="'Aqua Regia'!$A$132" xr:uid="{32648B20-2128-46F9-832A-135312AF53E1}"/>
    <hyperlink ref="B76" location="'Aqua Regia'!$A$150" display="'Aqua Regia'!$A$150" xr:uid="{58427804-A9D1-4E0D-8FB3-4AE3845DC534}"/>
    <hyperlink ref="B77" location="'Aqua Regia'!$A$169" display="'Aqua Regia'!$A$169" xr:uid="{37A41E23-2651-4967-A550-50AF74663246}"/>
    <hyperlink ref="B78" location="'Aqua Regia'!$A$187" display="'Aqua Regia'!$A$187" xr:uid="{C29E92AD-28B1-4C77-B05F-9FCEE6ABA1C1}"/>
    <hyperlink ref="B79" location="'Aqua Regia'!$A$205" display="'Aqua Regia'!$A$205" xr:uid="{E3BF7E33-6049-4C41-8C68-28760E524B4D}"/>
    <hyperlink ref="B80" location="'Aqua Regia'!$A$223" display="'Aqua Regia'!$A$223" xr:uid="{E3CFB824-0464-405E-8827-74682A9797EA}"/>
    <hyperlink ref="B81" location="'Aqua Regia'!$A$241" display="'Aqua Regia'!$A$241" xr:uid="{50294E56-C295-45E9-A2A3-D625D6580282}"/>
    <hyperlink ref="B82" location="'Aqua Regia'!$A$259" display="'Aqua Regia'!$A$259" xr:uid="{DACFCBD5-C652-4E05-ABF3-5F0A2DD8BCDE}"/>
    <hyperlink ref="B83" location="'Aqua Regia'!$A$277" display="'Aqua Regia'!$A$277" xr:uid="{B1DD3854-2CC7-492E-893F-09D1DB0F39AD}"/>
    <hyperlink ref="B84" location="'Aqua Regia'!$A$296" display="'Aqua Regia'!$A$296" xr:uid="{B0405B32-7DD3-4EF5-AD1C-EB28EE18CB37}"/>
    <hyperlink ref="B85" location="'Aqua Regia'!$A$315" display="'Aqua Regia'!$A$315" xr:uid="{E754C46B-48D6-41E5-8D97-26DA4E40C454}"/>
    <hyperlink ref="B86" location="'Aqua Regia'!$A$333" display="'Aqua Regia'!$A$333" xr:uid="{5CE8CE59-7D9D-4838-82EC-28E37DCE9474}"/>
    <hyperlink ref="B87" location="'Aqua Regia'!$A$352" display="'Aqua Regia'!$A$352" xr:uid="{C572A83F-D15C-4128-8CB9-58C9664F562D}"/>
    <hyperlink ref="B88" location="'Aqua Regia'!$A$388" display="'Aqua Regia'!$A$388" xr:uid="{4FD9CD7F-2AD0-4945-9C09-2AD1BE18EC29}"/>
    <hyperlink ref="B89" location="'Aqua Regia'!$A$406" display="'Aqua Regia'!$A$406" xr:uid="{4977B7FD-7065-4F31-ADE7-CED89A2D8485}"/>
    <hyperlink ref="B90" location="'Aqua Regia'!$A$425" display="'Aqua Regia'!$A$425" xr:uid="{B63AD552-7C92-4B7C-952E-A8EA4F33502C}"/>
    <hyperlink ref="B91" location="'Aqua Regia'!$A$443" display="'Aqua Regia'!$A$443" xr:uid="{A3A16D4D-A3A5-43B0-9A05-120C8FFC99BD}"/>
    <hyperlink ref="B92" location="'Aqua Regia'!$A$461" display="'Aqua Regia'!$A$461" xr:uid="{997CEB0B-6212-4DD6-A173-13915854ECA2}"/>
    <hyperlink ref="B93" location="'Aqua Regia'!$A$479" display="'Aqua Regia'!$A$479" xr:uid="{CD422BFF-50C1-4164-9EAE-7FA5BBB37DE9}"/>
    <hyperlink ref="B94" location="'Aqua Regia'!$A$497" display="'Aqua Regia'!$A$497" xr:uid="{C69D9B37-1F72-4C06-A97F-C65FFED375BF}"/>
    <hyperlink ref="B95" location="'Aqua Regia'!$A$516" display="'Aqua Regia'!$A$516" xr:uid="{A5C088A6-C548-44DF-A5EA-D987C9D90737}"/>
    <hyperlink ref="B96" location="'Aqua Regia'!$A$534" display="'Aqua Regia'!$A$534" xr:uid="{77A8B21A-9602-4A03-913F-D984221A6273}"/>
    <hyperlink ref="B97" location="'Aqua Regia'!$A$553" display="'Aqua Regia'!$A$553" xr:uid="{9FA8B946-6114-4800-B22D-5AD4D22ADE30}"/>
    <hyperlink ref="B98" location="'Aqua Regia'!$A$571" display="'Aqua Regia'!$A$571" xr:uid="{D8B1C67D-48D5-433C-B522-17C59BBAF5D0}"/>
    <hyperlink ref="B99" location="'Aqua Regia'!$A$589" display="'Aqua Regia'!$A$589" xr:uid="{58473664-E81D-434A-8DFC-E41741C31551}"/>
    <hyperlink ref="B100" location="'Aqua Regia'!$A$607" display="'Aqua Regia'!$A$607" xr:uid="{5D0A18AF-E6A0-45CC-9259-C9B1EDCEE439}"/>
    <hyperlink ref="B101" location="'Aqua Regia'!$A$625" display="'Aqua Regia'!$A$625" xr:uid="{1551B085-642E-46AC-98B3-BFF04F927E7D}"/>
    <hyperlink ref="B102" location="'Aqua Regia'!$A$643" display="'Aqua Regia'!$A$643" xr:uid="{BDE0B929-9029-4003-A306-AEA479ADDB5A}"/>
    <hyperlink ref="B103" location="'Aqua Regia'!$A$661" display="'Aqua Regia'!$A$661" xr:uid="{9001A114-E334-4145-BC73-4F1D2D3B969A}"/>
    <hyperlink ref="B104" location="'Aqua Regia'!$A$679" display="'Aqua Regia'!$A$679" xr:uid="{73067200-4916-4742-8B7C-B0CDAF33E7AF}"/>
    <hyperlink ref="B105" location="'Aqua Regia'!$A$715" display="'Aqua Regia'!$A$715" xr:uid="{A3907191-1C5A-4A03-92E0-2CE34C86FD08}"/>
    <hyperlink ref="B106" location="'Aqua Regia'!$A$751" display="'Aqua Regia'!$A$751" xr:uid="{6FBBF2AB-C0C9-4DF5-9E36-88167404F718}"/>
    <hyperlink ref="B107" location="'Aqua Regia'!$A$769" display="'Aqua Regia'!$A$769" xr:uid="{60BB59C6-3C6F-4387-87B3-C5B12E15AEDF}"/>
    <hyperlink ref="B108" location="'Aqua Regia'!$A$787" display="'Aqua Regia'!$A$787" xr:uid="{20BE0F72-0237-4779-96E3-58D5D453E75D}"/>
    <hyperlink ref="B109" location="'Aqua Regia'!$A$805" display="'Aqua Regia'!$A$805" xr:uid="{23EA4EA1-F833-48C6-BF34-4B7299D294B3}"/>
    <hyperlink ref="B110" location="'Aqua Regia'!$A$824" display="'Aqua Regia'!$A$824" xr:uid="{1D244CD0-5819-4A2F-95B6-A34AD7E39E7B}"/>
    <hyperlink ref="B111" location="'Aqua Regia'!$A$842" display="'Aqua Regia'!$A$842" xr:uid="{455B9A88-A4DC-4190-BE28-2BC84764949C}"/>
    <hyperlink ref="B112" location="'Aqua Regia'!$A$860" display="'Aqua Regia'!$A$860" xr:uid="{9B5C11C1-FDEC-4825-AF4C-5709621884DF}"/>
    <hyperlink ref="B113" location="'Aqua Regia'!$A$878" display="'Aqua Regia'!$A$878" xr:uid="{119D5EB4-930D-446B-9E90-D5BBBCF54B7B}"/>
    <hyperlink ref="B114" location="'Aqua Regia'!$A$896" display="'Aqua Regia'!$A$896" xr:uid="{EAF20923-7A0F-4953-A17E-E28D95A60591}"/>
    <hyperlink ref="B115" location="'Aqua Regia'!$A$932" display="'Aqua Regia'!$A$932" xr:uid="{E909BFA2-7CD3-438E-87D8-9F44D9FE2452}"/>
    <hyperlink ref="B116" location="'Aqua Regia'!$A$951" display="'Aqua Regia'!$A$951" xr:uid="{279130D6-1DCF-42F2-8699-AFA1B1D9204A}"/>
    <hyperlink ref="B117" location="'Aqua Regia'!$A$969" display="'Aqua Regia'!$A$969" xr:uid="{ECAA85CB-CA8B-4615-A5C3-7DCF507CC574}"/>
    <hyperlink ref="B118" location="'Aqua Regia'!$A$987" display="'Aqua Regia'!$A$987" xr:uid="{3F531FE1-FAE7-485E-90F0-FC9E44195B59}"/>
    <hyperlink ref="B119" location="'Aqua Regia'!$A$1005" display="'Aqua Regia'!$A$1005" xr:uid="{084ABFC3-67DB-4C0E-A95E-055E744B7BB3}"/>
    <hyperlink ref="B120" location="'Aqua Regia'!$A$1023" display="'Aqua Regia'!$A$1023" xr:uid="{BDB7CABA-ADAF-4A52-BF53-4C532BE8337F}"/>
    <hyperlink ref="B121" location="'Aqua Regia'!$A$1041" display="'Aqua Regia'!$A$1041" xr:uid="{9FE54B68-9C86-4225-BDC1-FA13324B1049}"/>
    <hyperlink ref="B122" location="'Aqua Regia'!$A$1059" display="'Aqua Regia'!$A$1059" xr:uid="{ADAE734D-228C-47C7-97A7-08A0835BDECA}"/>
    <hyperlink ref="B123" location="'Aqua Regia'!$A$1077" display="'Aqua Regia'!$A$1077" xr:uid="{54414EA1-0526-4D87-99B2-258235F6587E}"/>
    <hyperlink ref="B124" location="'Aqua Regia'!$A$1095" display="'Aqua Regia'!$A$1095" xr:uid="{5AA0BA17-DD48-42C2-B601-32DD7AF8087D}"/>
    <hyperlink ref="B125" location="'Aqua Regia'!$A$1113" display="'Aqua Regia'!$A$1113" xr:uid="{51517BBB-6D78-47E9-A191-463084E4204D}"/>
    <hyperlink ref="B126" location="'Aqua Regia'!$A$1132" display="'Aqua Regia'!$A$1132" xr:uid="{2C6648B4-685D-4C3C-A13D-1BA0DE0239C4}"/>
    <hyperlink ref="B127" location="'Aqua Regia'!$A$1150" display="'Aqua Regia'!$A$1150" xr:uid="{7335305D-745D-44A0-B6A6-4DFADB774605}"/>
    <hyperlink ref="B129" location="'IRC'!$A$22" display="'IRC'!$A$22" xr:uid="{34249184-EB74-4824-8793-44C28F4291A1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623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61"/>
    </row>
    <row r="10" spans="2:10" ht="15" customHeight="1">
      <c r="B10" s="43" t="s">
        <v>270</v>
      </c>
      <c r="C10" s="43" t="s">
        <v>316</v>
      </c>
    </row>
    <row r="11" spans="2:10" ht="15" customHeight="1">
      <c r="B11" s="43" t="s">
        <v>271</v>
      </c>
      <c r="C11" s="43" t="s">
        <v>317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114</v>
      </c>
      <c r="C12" s="43" t="s">
        <v>318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115</v>
      </c>
      <c r="C13" s="43" t="s">
        <v>319</v>
      </c>
    </row>
    <row r="14" spans="2:10" ht="15" customHeight="1">
      <c r="B14" s="43" t="s">
        <v>272</v>
      </c>
      <c r="C14" s="43" t="s">
        <v>320</v>
      </c>
    </row>
    <row r="15" spans="2:10" ht="15" customHeight="1">
      <c r="B15" s="43" t="s">
        <v>315</v>
      </c>
      <c r="C15" s="43" t="s">
        <v>321</v>
      </c>
    </row>
    <row r="16" spans="2:10" ht="15" customHeight="1">
      <c r="B16" s="43" t="s">
        <v>267</v>
      </c>
      <c r="C16" s="43" t="s">
        <v>322</v>
      </c>
    </row>
    <row r="17" spans="2:3" ht="15" customHeight="1">
      <c r="B17" s="43" t="s">
        <v>266</v>
      </c>
      <c r="C17" s="43" t="s">
        <v>323</v>
      </c>
    </row>
    <row r="18" spans="2:3" ht="15" customHeight="1">
      <c r="B18" s="43" t="s">
        <v>286</v>
      </c>
      <c r="C18" s="43" t="s">
        <v>324</v>
      </c>
    </row>
    <row r="19" spans="2:3" ht="15" customHeight="1">
      <c r="B19" s="43" t="s">
        <v>288</v>
      </c>
      <c r="C19" s="43" t="s">
        <v>325</v>
      </c>
    </row>
    <row r="20" spans="2:3" ht="15" customHeight="1">
      <c r="B20" s="43" t="s">
        <v>287</v>
      </c>
      <c r="C20" s="43" t="s">
        <v>326</v>
      </c>
    </row>
    <row r="21" spans="2:3" ht="15" customHeight="1">
      <c r="B21" s="43" t="s">
        <v>99</v>
      </c>
      <c r="C21" s="43" t="s">
        <v>327</v>
      </c>
    </row>
    <row r="22" spans="2:3" ht="15" customHeight="1">
      <c r="B22" s="43" t="s">
        <v>252</v>
      </c>
      <c r="C22" s="43" t="s">
        <v>328</v>
      </c>
    </row>
    <row r="23" spans="2:3" ht="15" customHeight="1">
      <c r="B23" s="43" t="s">
        <v>253</v>
      </c>
      <c r="C23" s="43" t="s">
        <v>329</v>
      </c>
    </row>
    <row r="24" spans="2:3" ht="15" customHeight="1">
      <c r="B24" s="43" t="s">
        <v>254</v>
      </c>
      <c r="C24" s="43" t="s">
        <v>330</v>
      </c>
    </row>
    <row r="25" spans="2:3" ht="15" customHeight="1">
      <c r="B25" s="43" t="s">
        <v>113</v>
      </c>
      <c r="C25" s="43" t="s">
        <v>331</v>
      </c>
    </row>
    <row r="26" spans="2:3" ht="15" customHeight="1">
      <c r="B26" s="43" t="s">
        <v>100</v>
      </c>
      <c r="C26" s="43" t="s">
        <v>332</v>
      </c>
    </row>
    <row r="27" spans="2:3" ht="15" customHeight="1">
      <c r="B27" s="44" t="s">
        <v>314</v>
      </c>
      <c r="C27" s="44" t="s">
        <v>333</v>
      </c>
    </row>
    <row r="28" spans="2:3" ht="15" customHeight="1">
      <c r="B28" s="58"/>
      <c r="C28" s="59"/>
    </row>
    <row r="29" spans="2:3" ht="15">
      <c r="B29" s="60" t="s">
        <v>126</v>
      </c>
      <c r="C29" s="61" t="s">
        <v>119</v>
      </c>
    </row>
    <row r="30" spans="2:3">
      <c r="B30" s="62"/>
      <c r="C30" s="61"/>
    </row>
    <row r="31" spans="2:3">
      <c r="B31" s="63" t="s">
        <v>123</v>
      </c>
      <c r="C31" s="64" t="s">
        <v>122</v>
      </c>
    </row>
    <row r="32" spans="2:3">
      <c r="B32" s="62"/>
      <c r="C32" s="61"/>
    </row>
    <row r="33" spans="2:3">
      <c r="B33" s="65" t="s">
        <v>120</v>
      </c>
      <c r="C33" s="64" t="s">
        <v>121</v>
      </c>
    </row>
    <row r="34" spans="2:3">
      <c r="B34" s="66"/>
      <c r="C34" s="67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622</v>
      </c>
      <c r="C1" s="34"/>
    </row>
    <row r="2" spans="2:9" ht="27.95" customHeight="1">
      <c r="B2" s="69" t="s">
        <v>127</v>
      </c>
      <c r="C2" s="41" t="s">
        <v>128</v>
      </c>
    </row>
    <row r="3" spans="2:9" ht="15" customHeight="1">
      <c r="B3" s="159"/>
      <c r="C3" s="42" t="s">
        <v>129</v>
      </c>
    </row>
    <row r="4" spans="2:9" ht="15" customHeight="1">
      <c r="B4" s="160"/>
      <c r="C4" s="43" t="s">
        <v>334</v>
      </c>
    </row>
    <row r="5" spans="2:9" ht="15" customHeight="1">
      <c r="B5" s="160"/>
      <c r="C5" s="43" t="s">
        <v>335</v>
      </c>
    </row>
    <row r="6" spans="2:9" ht="15" customHeight="1">
      <c r="B6" s="160"/>
      <c r="C6" s="43" t="s">
        <v>336</v>
      </c>
    </row>
    <row r="7" spans="2:9" ht="15" customHeight="1">
      <c r="B7" s="160"/>
      <c r="C7" s="43" t="s">
        <v>337</v>
      </c>
    </row>
    <row r="8" spans="2:9" ht="15" customHeight="1">
      <c r="B8" s="160"/>
      <c r="C8" s="43" t="s">
        <v>338</v>
      </c>
    </row>
    <row r="9" spans="2:9" ht="15" customHeight="1">
      <c r="B9" s="160"/>
      <c r="C9" s="43" t="s">
        <v>130</v>
      </c>
      <c r="D9" s="5"/>
      <c r="E9" s="5"/>
      <c r="G9" s="5"/>
      <c r="H9" s="5"/>
      <c r="I9" s="5"/>
    </row>
    <row r="10" spans="2:9" ht="15" customHeight="1">
      <c r="B10" s="160"/>
      <c r="C10" s="43" t="s">
        <v>339</v>
      </c>
      <c r="D10" s="5"/>
      <c r="E10" s="5"/>
      <c r="G10" s="5"/>
      <c r="H10" s="5"/>
      <c r="I10" s="5"/>
    </row>
    <row r="11" spans="2:9" ht="15" customHeight="1">
      <c r="B11" s="160"/>
      <c r="C11" s="43" t="s">
        <v>340</v>
      </c>
    </row>
    <row r="12" spans="2:9" ht="15" customHeight="1">
      <c r="B12" s="160"/>
      <c r="C12" s="43" t="s">
        <v>341</v>
      </c>
    </row>
    <row r="13" spans="2:9" ht="15" customHeight="1">
      <c r="B13" s="160"/>
      <c r="C13" s="43" t="s">
        <v>342</v>
      </c>
    </row>
    <row r="14" spans="2:9" ht="15" customHeight="1">
      <c r="B14" s="160"/>
      <c r="C14" s="43" t="s">
        <v>343</v>
      </c>
    </row>
    <row r="15" spans="2:9" ht="15" customHeight="1">
      <c r="B15" s="160"/>
      <c r="C15" s="43" t="s">
        <v>344</v>
      </c>
    </row>
    <row r="16" spans="2:9" ht="15" customHeight="1">
      <c r="B16" s="160"/>
      <c r="C16" s="43" t="s">
        <v>345</v>
      </c>
    </row>
    <row r="17" spans="2:3" ht="15" customHeight="1">
      <c r="B17" s="160"/>
      <c r="C17" s="43" t="s">
        <v>346</v>
      </c>
    </row>
    <row r="18" spans="2:3" ht="15" customHeight="1">
      <c r="B18" s="160"/>
      <c r="C18" s="43" t="s">
        <v>347</v>
      </c>
    </row>
    <row r="19" spans="2:3" ht="15" customHeight="1">
      <c r="B19" s="160"/>
      <c r="C19" s="43" t="s">
        <v>348</v>
      </c>
    </row>
    <row r="20" spans="2:3" ht="15" customHeight="1">
      <c r="B20" s="160"/>
      <c r="C20" s="43" t="s">
        <v>349</v>
      </c>
    </row>
    <row r="21" spans="2:3" ht="15" customHeight="1">
      <c r="B21" s="160"/>
      <c r="C21" s="43" t="s">
        <v>350</v>
      </c>
    </row>
    <row r="22" spans="2:3" ht="15" customHeight="1">
      <c r="B22" s="160"/>
      <c r="C22" s="43" t="s">
        <v>351</v>
      </c>
    </row>
    <row r="23" spans="2:3" ht="15" customHeight="1">
      <c r="B23" s="160"/>
      <c r="C23" s="43" t="s">
        <v>352</v>
      </c>
    </row>
    <row r="24" spans="2:3" ht="15" customHeight="1">
      <c r="B24" s="160"/>
      <c r="C24" s="43" t="s">
        <v>353</v>
      </c>
    </row>
    <row r="25" spans="2:3" ht="15" customHeight="1">
      <c r="B25" s="160"/>
      <c r="C25" s="43" t="s">
        <v>354</v>
      </c>
    </row>
    <row r="26" spans="2:3" ht="15" customHeight="1">
      <c r="B26" s="160"/>
      <c r="C26" s="43" t="s">
        <v>355</v>
      </c>
    </row>
    <row r="27" spans="2:3" ht="15" customHeight="1">
      <c r="B27" s="160"/>
      <c r="C27" s="43" t="s">
        <v>356</v>
      </c>
    </row>
    <row r="28" spans="2:3" ht="15" customHeight="1">
      <c r="B28" s="196"/>
      <c r="C28" s="44" t="s">
        <v>357</v>
      </c>
    </row>
  </sheetData>
  <conditionalFormatting sqref="B3:C28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4" customWidth="1"/>
    <col min="2" max="3" width="13.28515625" style="94" customWidth="1"/>
    <col min="4" max="6" width="10.28515625" style="94" customWidth="1"/>
    <col min="7" max="14" width="13.28515625" style="94" customWidth="1"/>
    <col min="15" max="16384" width="10.28515625" style="94"/>
  </cols>
  <sheetData>
    <row r="1" spans="1:14" ht="45" customHeight="1" thickBot="1">
      <c r="A1" s="141"/>
      <c r="B1" s="144" t="s">
        <v>629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</row>
    <row r="2" spans="1:14" ht="36.75" customHeight="1" thickBot="1">
      <c r="A2" s="136" t="s">
        <v>197</v>
      </c>
      <c r="B2" s="137" t="s">
        <v>196</v>
      </c>
      <c r="C2" s="138" t="s">
        <v>195</v>
      </c>
      <c r="D2" s="137" t="s">
        <v>110</v>
      </c>
      <c r="E2" s="137" t="s">
        <v>198</v>
      </c>
      <c r="F2" s="139" t="s">
        <v>194</v>
      </c>
      <c r="G2" s="137" t="s">
        <v>193</v>
      </c>
      <c r="H2" s="140" t="s">
        <v>192</v>
      </c>
      <c r="I2" s="149" t="s">
        <v>200</v>
      </c>
      <c r="J2" s="95" t="s">
        <v>201</v>
      </c>
      <c r="K2" s="96"/>
      <c r="L2" s="96"/>
      <c r="M2" s="96"/>
      <c r="N2" s="97"/>
    </row>
    <row r="3" spans="1:14" ht="18" customHeight="1">
      <c r="A3" s="98">
        <v>2</v>
      </c>
      <c r="B3" s="99">
        <v>1</v>
      </c>
      <c r="C3" s="100" t="s">
        <v>202</v>
      </c>
      <c r="D3" s="99">
        <v>1</v>
      </c>
      <c r="E3" s="99">
        <v>5</v>
      </c>
      <c r="F3" s="99">
        <v>11</v>
      </c>
      <c r="G3" s="99">
        <v>307438</v>
      </c>
      <c r="H3" s="101">
        <v>8.6481000000000002E-2</v>
      </c>
      <c r="I3" s="102">
        <v>5.6138800649297087</v>
      </c>
      <c r="J3" s="103">
        <f>IF(ISNUMBER($I3),(($I3-$I$23)*$I$27)+$I$23,"-     ")</f>
        <v>5.6704660557132902</v>
      </c>
      <c r="K3" s="104"/>
      <c r="L3" s="104"/>
      <c r="M3" s="100"/>
      <c r="N3" s="105"/>
    </row>
    <row r="4" spans="1:14" ht="18" customHeight="1">
      <c r="A4" s="106">
        <v>2</v>
      </c>
      <c r="B4" s="107">
        <v>1</v>
      </c>
      <c r="C4" s="94" t="s">
        <v>202</v>
      </c>
      <c r="D4" s="107">
        <v>1</v>
      </c>
      <c r="E4" s="107">
        <v>4</v>
      </c>
      <c r="F4" s="107">
        <v>6</v>
      </c>
      <c r="G4" s="107">
        <v>307439</v>
      </c>
      <c r="H4" s="108">
        <v>8.3948999999999996E-2</v>
      </c>
      <c r="I4" s="109">
        <v>5.6396093797399143</v>
      </c>
      <c r="J4" s="110">
        <f t="shared" ref="J4:J21" si="0">IF(ISNUMBER($I4),(($I4-$I$23)*$I$27)+$I$23,"-     ")</f>
        <v>5.6718305849656723</v>
      </c>
      <c r="K4" s="111"/>
      <c r="L4" s="111"/>
      <c r="M4" s="111"/>
      <c r="N4" s="112"/>
    </row>
    <row r="5" spans="1:14" ht="18" customHeight="1">
      <c r="A5" s="106">
        <v>2</v>
      </c>
      <c r="B5" s="107">
        <v>1</v>
      </c>
      <c r="C5" s="94" t="s">
        <v>202</v>
      </c>
      <c r="D5" s="107">
        <v>1</v>
      </c>
      <c r="E5" s="107">
        <v>11</v>
      </c>
      <c r="F5" s="107">
        <v>2</v>
      </c>
      <c r="G5" s="107">
        <v>307440</v>
      </c>
      <c r="H5" s="108">
        <v>8.2202999999999998E-2</v>
      </c>
      <c r="I5" s="109">
        <v>5.6619676165083748</v>
      </c>
      <c r="J5" s="110">
        <f t="shared" si="0"/>
        <v>5.6730163323642051</v>
      </c>
      <c r="K5" s="111"/>
      <c r="L5" s="111"/>
      <c r="M5" s="111"/>
      <c r="N5" s="112"/>
    </row>
    <row r="6" spans="1:14" ht="18" customHeight="1">
      <c r="A6" s="106">
        <v>2</v>
      </c>
      <c r="B6" s="107">
        <v>1</v>
      </c>
      <c r="C6" s="94" t="s">
        <v>202</v>
      </c>
      <c r="D6" s="107">
        <v>1</v>
      </c>
      <c r="E6" s="107">
        <v>9</v>
      </c>
      <c r="F6" s="107">
        <v>9</v>
      </c>
      <c r="G6" s="107">
        <v>307441</v>
      </c>
      <c r="H6" s="108">
        <v>8.2722000000000004E-2</v>
      </c>
      <c r="I6" s="109">
        <v>5.5376053558585498</v>
      </c>
      <c r="J6" s="110">
        <f t="shared" si="0"/>
        <v>5.6664209005075543</v>
      </c>
      <c r="K6" s="111"/>
      <c r="L6" s="111"/>
      <c r="M6" s="111"/>
      <c r="N6" s="112"/>
    </row>
    <row r="7" spans="1:14" ht="18" customHeight="1">
      <c r="A7" s="106">
        <v>2</v>
      </c>
      <c r="B7" s="107">
        <v>1</v>
      </c>
      <c r="C7" s="94" t="s">
        <v>202</v>
      </c>
      <c r="D7" s="107">
        <v>1</v>
      </c>
      <c r="E7" s="107">
        <v>14</v>
      </c>
      <c r="F7" s="107">
        <v>7</v>
      </c>
      <c r="G7" s="107">
        <v>307442</v>
      </c>
      <c r="H7" s="108">
        <v>8.3848000000000006E-2</v>
      </c>
      <c r="I7" s="109">
        <v>5.5607735874504582</v>
      </c>
      <c r="J7" s="110">
        <f t="shared" si="0"/>
        <v>5.6676496051958178</v>
      </c>
      <c r="K7" s="111"/>
      <c r="L7" s="111"/>
      <c r="M7" s="111"/>
      <c r="N7" s="112"/>
    </row>
    <row r="8" spans="1:14" ht="18" customHeight="1">
      <c r="A8" s="106">
        <v>2</v>
      </c>
      <c r="B8" s="107">
        <v>1</v>
      </c>
      <c r="C8" s="94" t="s">
        <v>202</v>
      </c>
      <c r="D8" s="107">
        <v>1</v>
      </c>
      <c r="E8" s="107">
        <v>8</v>
      </c>
      <c r="F8" s="107">
        <v>4</v>
      </c>
      <c r="G8" s="107">
        <v>307443</v>
      </c>
      <c r="H8" s="108">
        <v>8.2151000000000002E-2</v>
      </c>
      <c r="I8" s="109">
        <v>5.7496285731085166</v>
      </c>
      <c r="J8" s="110">
        <f t="shared" si="0"/>
        <v>5.6776653461624749</v>
      </c>
      <c r="K8" s="111"/>
      <c r="L8" s="111"/>
      <c r="M8" s="111"/>
      <c r="N8" s="112"/>
    </row>
    <row r="9" spans="1:14" ht="18" customHeight="1">
      <c r="A9" s="106">
        <v>2</v>
      </c>
      <c r="B9" s="107">
        <v>1</v>
      </c>
      <c r="C9" s="94" t="s">
        <v>202</v>
      </c>
      <c r="D9" s="107">
        <v>1</v>
      </c>
      <c r="E9" s="107">
        <v>17</v>
      </c>
      <c r="F9" s="107">
        <v>5</v>
      </c>
      <c r="G9" s="107">
        <v>307444</v>
      </c>
      <c r="H9" s="108">
        <v>8.6033999999999999E-2</v>
      </c>
      <c r="I9" s="109">
        <v>7.4736056052808379</v>
      </c>
      <c r="J9" s="110">
        <f t="shared" si="0"/>
        <v>5.7690947957294991</v>
      </c>
      <c r="K9" s="111"/>
      <c r="L9" s="111"/>
      <c r="M9" s="111"/>
      <c r="N9" s="112"/>
    </row>
    <row r="10" spans="1:14" ht="18" customHeight="1">
      <c r="A10" s="106">
        <v>2</v>
      </c>
      <c r="B10" s="107">
        <v>1</v>
      </c>
      <c r="C10" s="94" t="s">
        <v>202</v>
      </c>
      <c r="D10" s="107">
        <v>1</v>
      </c>
      <c r="E10" s="107">
        <v>16</v>
      </c>
      <c r="F10" s="107">
        <v>12</v>
      </c>
      <c r="G10" s="107">
        <v>307445</v>
      </c>
      <c r="H10" s="108">
        <v>8.6878999999999998E-2</v>
      </c>
      <c r="I10" s="109">
        <v>5.5604622885529915</v>
      </c>
      <c r="J10" s="110">
        <f t="shared" si="0"/>
        <v>5.667633095760765</v>
      </c>
      <c r="K10" s="111"/>
      <c r="L10" s="111"/>
      <c r="M10" s="111"/>
      <c r="N10" s="112"/>
    </row>
    <row r="11" spans="1:14" ht="18" customHeight="1">
      <c r="A11" s="106">
        <v>2</v>
      </c>
      <c r="B11" s="107">
        <v>1</v>
      </c>
      <c r="C11" s="94" t="s">
        <v>202</v>
      </c>
      <c r="D11" s="107">
        <v>1</v>
      </c>
      <c r="E11" s="107">
        <v>6</v>
      </c>
      <c r="F11" s="107">
        <v>11</v>
      </c>
      <c r="G11" s="107">
        <v>307446</v>
      </c>
      <c r="H11" s="108">
        <v>8.4684999999999996E-2</v>
      </c>
      <c r="I11" s="109">
        <v>5.6711584863056546</v>
      </c>
      <c r="J11" s="110">
        <f t="shared" si="0"/>
        <v>5.6735037612283525</v>
      </c>
      <c r="K11" s="111"/>
      <c r="L11" s="111"/>
      <c r="M11" s="111"/>
      <c r="N11" s="112"/>
    </row>
    <row r="12" spans="1:14" ht="18" customHeight="1">
      <c r="A12" s="106">
        <v>2</v>
      </c>
      <c r="B12" s="107">
        <v>1</v>
      </c>
      <c r="C12" s="94" t="s">
        <v>202</v>
      </c>
      <c r="D12" s="107">
        <v>1</v>
      </c>
      <c r="E12" s="107">
        <v>13</v>
      </c>
      <c r="F12" s="107">
        <v>7</v>
      </c>
      <c r="G12" s="107">
        <v>307447</v>
      </c>
      <c r="H12" s="108">
        <v>8.6440000000000003E-2</v>
      </c>
      <c r="I12" s="109">
        <v>5.6725837130145971</v>
      </c>
      <c r="J12" s="110">
        <f t="shared" si="0"/>
        <v>5.6735793467443276</v>
      </c>
      <c r="K12" s="111"/>
      <c r="L12" s="111"/>
      <c r="M12" s="111"/>
      <c r="N12" s="112"/>
    </row>
    <row r="13" spans="1:14" ht="18" customHeight="1">
      <c r="A13" s="106">
        <v>2</v>
      </c>
      <c r="B13" s="107">
        <v>1</v>
      </c>
      <c r="C13" s="94" t="s">
        <v>202</v>
      </c>
      <c r="D13" s="107">
        <v>1</v>
      </c>
      <c r="E13" s="107">
        <v>7</v>
      </c>
      <c r="F13" s="107">
        <v>4</v>
      </c>
      <c r="G13" s="107">
        <v>307448</v>
      </c>
      <c r="H13" s="108">
        <v>8.6119000000000001E-2</v>
      </c>
      <c r="I13" s="109">
        <v>5.7220603186918773</v>
      </c>
      <c r="J13" s="110">
        <f t="shared" si="0"/>
        <v>5.6762032905319195</v>
      </c>
      <c r="K13" s="111"/>
      <c r="L13" s="111"/>
      <c r="M13" s="111"/>
      <c r="N13" s="112"/>
    </row>
    <row r="14" spans="1:14" ht="18" customHeight="1">
      <c r="A14" s="106">
        <v>2</v>
      </c>
      <c r="B14" s="107">
        <v>1</v>
      </c>
      <c r="C14" s="94" t="s">
        <v>202</v>
      </c>
      <c r="D14" s="107">
        <v>1</v>
      </c>
      <c r="E14" s="107">
        <v>10</v>
      </c>
      <c r="F14" s="107">
        <v>9</v>
      </c>
      <c r="G14" s="107">
        <v>307449</v>
      </c>
      <c r="H14" s="108">
        <v>8.3141999999999994E-2</v>
      </c>
      <c r="I14" s="109">
        <v>5.5795557329976662</v>
      </c>
      <c r="J14" s="110">
        <f t="shared" si="0"/>
        <v>5.6686456980653999</v>
      </c>
      <c r="K14" s="111"/>
      <c r="L14" s="111"/>
      <c r="M14" s="111"/>
      <c r="N14" s="112"/>
    </row>
    <row r="15" spans="1:14" ht="18" customHeight="1">
      <c r="A15" s="106">
        <v>2</v>
      </c>
      <c r="B15" s="107">
        <v>1</v>
      </c>
      <c r="C15" s="94" t="s">
        <v>202</v>
      </c>
      <c r="D15" s="107">
        <v>1</v>
      </c>
      <c r="E15" s="107">
        <v>18</v>
      </c>
      <c r="F15" s="107">
        <v>5</v>
      </c>
      <c r="G15" s="107">
        <v>307450</v>
      </c>
      <c r="H15" s="108">
        <v>8.3060999999999996E-2</v>
      </c>
      <c r="I15" s="109">
        <v>5.6259045813326143</v>
      </c>
      <c r="J15" s="110">
        <f t="shared" si="0"/>
        <v>5.6711037642764035</v>
      </c>
      <c r="K15" s="111"/>
      <c r="L15" s="111"/>
      <c r="M15" s="111"/>
      <c r="N15" s="112"/>
    </row>
    <row r="16" spans="1:14" ht="18" customHeight="1">
      <c r="A16" s="106">
        <v>2</v>
      </c>
      <c r="B16" s="107">
        <v>1</v>
      </c>
      <c r="C16" s="94" t="s">
        <v>202</v>
      </c>
      <c r="D16" s="107">
        <v>1</v>
      </c>
      <c r="E16" s="107">
        <v>12</v>
      </c>
      <c r="F16" s="107">
        <v>2</v>
      </c>
      <c r="G16" s="107">
        <v>307451</v>
      </c>
      <c r="H16" s="108">
        <v>8.6544999999999997E-2</v>
      </c>
      <c r="I16" s="109">
        <v>5.6426432633631176</v>
      </c>
      <c r="J16" s="110">
        <f t="shared" si="0"/>
        <v>5.6719914840406265</v>
      </c>
      <c r="K16" s="111"/>
      <c r="L16" s="111"/>
      <c r="M16" s="111"/>
      <c r="N16" s="112"/>
    </row>
    <row r="17" spans="1:14" ht="18" customHeight="1">
      <c r="A17" s="106">
        <v>2</v>
      </c>
      <c r="B17" s="107">
        <v>1</v>
      </c>
      <c r="C17" s="94" t="s">
        <v>202</v>
      </c>
      <c r="D17" s="107">
        <v>1</v>
      </c>
      <c r="E17" s="107">
        <v>20</v>
      </c>
      <c r="F17" s="107">
        <v>10</v>
      </c>
      <c r="G17" s="107">
        <v>307452</v>
      </c>
      <c r="H17" s="108">
        <v>8.4336999999999995E-2</v>
      </c>
      <c r="I17" s="109">
        <v>5.5485544459441734</v>
      </c>
      <c r="J17" s="110">
        <f t="shared" si="0"/>
        <v>5.6670015748791416</v>
      </c>
      <c r="K17" s="111"/>
      <c r="L17" s="111"/>
      <c r="M17" s="111"/>
      <c r="N17" s="112"/>
    </row>
    <row r="18" spans="1:14" ht="18" customHeight="1">
      <c r="A18" s="106">
        <v>2</v>
      </c>
      <c r="B18" s="107">
        <v>1</v>
      </c>
      <c r="C18" s="94" t="s">
        <v>202</v>
      </c>
      <c r="D18" s="107">
        <v>1</v>
      </c>
      <c r="E18" s="107">
        <v>1</v>
      </c>
      <c r="F18" s="107">
        <v>1</v>
      </c>
      <c r="G18" s="107">
        <v>307453</v>
      </c>
      <c r="H18" s="108">
        <v>8.4497000000000003E-2</v>
      </c>
      <c r="I18" s="109">
        <v>5.5354374890655098</v>
      </c>
      <c r="J18" s="110">
        <f t="shared" si="0"/>
        <v>5.6663059297951124</v>
      </c>
      <c r="K18" s="111"/>
      <c r="L18" s="111"/>
      <c r="M18" s="111"/>
      <c r="N18" s="112"/>
    </row>
    <row r="19" spans="1:14" ht="18" customHeight="1">
      <c r="A19" s="106">
        <v>2</v>
      </c>
      <c r="B19" s="107">
        <v>1</v>
      </c>
      <c r="C19" s="94" t="s">
        <v>202</v>
      </c>
      <c r="D19" s="107">
        <v>1</v>
      </c>
      <c r="E19" s="107">
        <v>2</v>
      </c>
      <c r="F19" s="107">
        <v>1</v>
      </c>
      <c r="G19" s="107">
        <v>307454</v>
      </c>
      <c r="H19" s="108">
        <v>8.1980999999999998E-2</v>
      </c>
      <c r="I19" s="109">
        <v>5.6084344744906085</v>
      </c>
      <c r="J19" s="110">
        <f t="shared" si="0"/>
        <v>5.6701772541068172</v>
      </c>
      <c r="K19" s="111"/>
      <c r="L19" s="111"/>
      <c r="M19" s="111"/>
      <c r="N19" s="112"/>
    </row>
    <row r="20" spans="1:14" ht="18" customHeight="1">
      <c r="A20" s="106">
        <v>2</v>
      </c>
      <c r="B20" s="107">
        <v>1</v>
      </c>
      <c r="C20" s="94" t="s">
        <v>202</v>
      </c>
      <c r="D20" s="107">
        <v>1</v>
      </c>
      <c r="E20" s="107">
        <v>3</v>
      </c>
      <c r="F20" s="107">
        <v>6</v>
      </c>
      <c r="G20" s="107">
        <v>307455</v>
      </c>
      <c r="H20" s="108">
        <v>8.4532999999999997E-2</v>
      </c>
      <c r="I20" s="109">
        <v>5.4259767422332095</v>
      </c>
      <c r="J20" s="110">
        <f t="shared" si="0"/>
        <v>5.6605007852686438</v>
      </c>
      <c r="K20" s="111"/>
      <c r="L20" s="111"/>
      <c r="M20" s="111"/>
      <c r="N20" s="112"/>
    </row>
    <row r="21" spans="1:14" ht="18" customHeight="1">
      <c r="A21" s="106">
        <v>2</v>
      </c>
      <c r="B21" s="107">
        <v>1</v>
      </c>
      <c r="C21" s="94" t="s">
        <v>202</v>
      </c>
      <c r="D21" s="107">
        <v>1</v>
      </c>
      <c r="E21" s="107">
        <v>19</v>
      </c>
      <c r="F21" s="107">
        <v>10</v>
      </c>
      <c r="G21" s="107">
        <v>307456</v>
      </c>
      <c r="H21" s="108">
        <v>8.3226999999999995E-2</v>
      </c>
      <c r="I21" s="109">
        <v>5.3674487513109721</v>
      </c>
      <c r="J21" s="110">
        <f t="shared" si="0"/>
        <v>5.6573968100448315</v>
      </c>
      <c r="K21" s="111"/>
      <c r="L21" s="111"/>
      <c r="M21" s="111"/>
      <c r="N21" s="112"/>
    </row>
    <row r="22" spans="1:14" ht="18" customHeight="1" thickBot="1">
      <c r="A22" s="106">
        <v>2</v>
      </c>
      <c r="B22" s="107">
        <v>1</v>
      </c>
      <c r="C22" s="94" t="s">
        <v>202</v>
      </c>
      <c r="D22" s="107">
        <v>1</v>
      </c>
      <c r="E22" s="107">
        <v>15</v>
      </c>
      <c r="F22" s="107">
        <v>12</v>
      </c>
      <c r="G22" s="107">
        <v>307457</v>
      </c>
      <c r="H22" s="108">
        <v>8.4731000000000001E-2</v>
      </c>
      <c r="I22" s="109">
        <v>5.275411657242465</v>
      </c>
      <c r="J22" s="110">
        <f>IF(ISNUMBER($I22),(($I22-$I$23)*$I$27)+$I$23,"-     ")</f>
        <v>5.6525157120409748</v>
      </c>
      <c r="K22" s="111"/>
      <c r="L22" s="111"/>
      <c r="M22" s="111"/>
      <c r="N22" s="112"/>
    </row>
    <row r="23" spans="1:14" ht="18" customHeight="1">
      <c r="A23" s="145" t="s">
        <v>191</v>
      </c>
      <c r="B23" s="129"/>
      <c r="C23" s="130"/>
      <c r="D23" s="129"/>
      <c r="E23" s="129"/>
      <c r="F23" s="131"/>
      <c r="G23" s="129"/>
      <c r="H23" s="132">
        <f>AVERAGE(H$3:H$22)</f>
        <v>8.4378250000000016E-2</v>
      </c>
      <c r="I23" s="113">
        <f>AVERAGE(I$3:I$22)</f>
        <v>5.6736351063710915</v>
      </c>
      <c r="J23" s="114">
        <f>AVERAGE(J$3:J$22)</f>
        <v>5.6736351063710924</v>
      </c>
      <c r="K23" s="130"/>
      <c r="L23" s="130"/>
      <c r="M23" s="130"/>
      <c r="N23" s="133"/>
    </row>
    <row r="24" spans="1:14" ht="18" customHeight="1">
      <c r="A24" s="146" t="s">
        <v>190</v>
      </c>
      <c r="B24" s="128"/>
      <c r="C24" s="127"/>
      <c r="D24" s="128"/>
      <c r="E24" s="128"/>
      <c r="F24" s="128"/>
      <c r="G24" s="128"/>
      <c r="H24" s="134"/>
      <c r="I24" s="115">
        <f>MEDIAN(I$3:I$22)</f>
        <v>5.6111572697101586</v>
      </c>
      <c r="J24" s="116">
        <f>MEDIAN(J$3:J$22)</f>
        <v>5.6703216549100537</v>
      </c>
      <c r="K24" s="127"/>
      <c r="L24" s="127"/>
      <c r="M24" s="127"/>
      <c r="N24" s="135"/>
    </row>
    <row r="25" spans="1:14" ht="18" customHeight="1">
      <c r="A25" s="146" t="s">
        <v>189</v>
      </c>
      <c r="B25" s="128"/>
      <c r="C25" s="127"/>
      <c r="D25" s="128"/>
      <c r="E25" s="128"/>
      <c r="F25" s="128"/>
      <c r="G25" s="128"/>
      <c r="H25" s="134"/>
      <c r="I25" s="115">
        <f>STDEV(I$3:I$22)</f>
        <v>0.43899926014873436</v>
      </c>
      <c r="J25" s="116">
        <f>STDEV(J$3:J$22)</f>
        <v>2.3281899913221965E-2</v>
      </c>
      <c r="K25" s="127"/>
      <c r="L25" s="127"/>
      <c r="M25" s="127"/>
      <c r="N25" s="135"/>
    </row>
    <row r="26" spans="1:14" ht="18" customHeight="1" thickBot="1">
      <c r="A26" s="146" t="s">
        <v>188</v>
      </c>
      <c r="B26" s="128"/>
      <c r="C26" s="127"/>
      <c r="D26" s="128"/>
      <c r="E26" s="128"/>
      <c r="F26" s="128"/>
      <c r="G26" s="128"/>
      <c r="H26" s="134"/>
      <c r="I26" s="117">
        <f>I25/I23</f>
        <v>7.7375307350268124E-2</v>
      </c>
      <c r="J26" s="118">
        <f>J25/J23</f>
        <v>4.1035243678392416E-3</v>
      </c>
      <c r="K26" s="127"/>
      <c r="L26" s="127"/>
      <c r="M26" s="127"/>
      <c r="N26" s="135"/>
    </row>
    <row r="27" spans="1:14" ht="18" customHeight="1" thickBot="1">
      <c r="A27" s="147" t="s">
        <v>187</v>
      </c>
      <c r="B27" s="119"/>
      <c r="C27" s="120"/>
      <c r="D27" s="119"/>
      <c r="E27" s="119"/>
      <c r="F27" s="119"/>
      <c r="G27" s="119"/>
      <c r="H27" s="121"/>
      <c r="I27" s="148">
        <f>SQRT(I26*I26*H23/$C$31)/I26</f>
        <v>5.3034029955617498E-2</v>
      </c>
      <c r="J27" s="122"/>
      <c r="K27" s="122"/>
      <c r="L27" s="122"/>
      <c r="M27" s="122"/>
      <c r="N27" s="123"/>
    </row>
    <row r="28" spans="1:14" ht="18" customHeight="1">
      <c r="H28" s="124"/>
    </row>
    <row r="29" spans="1:14" ht="18" customHeight="1">
      <c r="H29" s="124"/>
    </row>
    <row r="30" spans="1:14" ht="18" customHeight="1">
      <c r="A30" s="125" t="s">
        <v>186</v>
      </c>
      <c r="B30" s="126" t="s">
        <v>199</v>
      </c>
      <c r="H30" s="124"/>
    </row>
    <row r="31" spans="1:14" ht="18" customHeight="1">
      <c r="A31" s="94" t="s">
        <v>185</v>
      </c>
      <c r="C31" s="128">
        <v>30</v>
      </c>
      <c r="D31" s="127" t="s">
        <v>184</v>
      </c>
      <c r="H31" s="124"/>
    </row>
    <row r="32" spans="1:14" ht="18" customHeight="1">
      <c r="H32" s="124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3" orientation="portrait" r:id="rId1"/>
  <headerFooter>
    <oddHeader>&amp;L&amp;8File: &amp;F,
Sheet: &amp;A, Page: &amp;P of &amp;N.&amp;R&amp;8Prepared By: C.Savory,
Printed: &amp;D.</oddHeader>
    <oddFooter>&amp;R&amp;9Prepared By: Shah Bappi,
Printed: 2026-05-21 12:23.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5A05-545C-4B29-AE85-C52DA4ED27D9}">
  <sheetPr codeName="Sheet6"/>
  <dimension ref="A1:BN101"/>
  <sheetViews>
    <sheetView zoomScale="82" zoomScaleNormal="82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428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225</v>
      </c>
      <c r="E2" s="16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7" t="s">
        <v>225</v>
      </c>
      <c r="Y2" s="17" t="s">
        <v>225</v>
      </c>
      <c r="Z2" s="17" t="s">
        <v>225</v>
      </c>
      <c r="AA2" s="17" t="s">
        <v>225</v>
      </c>
      <c r="AB2" s="17" t="s">
        <v>225</v>
      </c>
      <c r="AC2" s="155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2" t="s">
        <v>227</v>
      </c>
      <c r="E3" s="153" t="s">
        <v>228</v>
      </c>
      <c r="F3" s="154" t="s">
        <v>229</v>
      </c>
      <c r="G3" s="154" t="s">
        <v>230</v>
      </c>
      <c r="H3" s="154" t="s">
        <v>231</v>
      </c>
      <c r="I3" s="154" t="s">
        <v>232</v>
      </c>
      <c r="J3" s="154" t="s">
        <v>233</v>
      </c>
      <c r="K3" s="154" t="s">
        <v>234</v>
      </c>
      <c r="L3" s="154" t="s">
        <v>235</v>
      </c>
      <c r="M3" s="154" t="s">
        <v>236</v>
      </c>
      <c r="N3" s="154" t="s">
        <v>237</v>
      </c>
      <c r="O3" s="154" t="s">
        <v>238</v>
      </c>
      <c r="P3" s="154" t="s">
        <v>239</v>
      </c>
      <c r="Q3" s="154" t="s">
        <v>240</v>
      </c>
      <c r="R3" s="154" t="s">
        <v>241</v>
      </c>
      <c r="S3" s="154" t="s">
        <v>242</v>
      </c>
      <c r="T3" s="154" t="s">
        <v>243</v>
      </c>
      <c r="U3" s="154" t="s">
        <v>244</v>
      </c>
      <c r="V3" s="154" t="s">
        <v>245</v>
      </c>
      <c r="W3" s="154" t="s">
        <v>246</v>
      </c>
      <c r="X3" s="154" t="s">
        <v>247</v>
      </c>
      <c r="Y3" s="154" t="s">
        <v>248</v>
      </c>
      <c r="Z3" s="154" t="s">
        <v>249</v>
      </c>
      <c r="AA3" s="154" t="s">
        <v>250</v>
      </c>
      <c r="AB3" s="154" t="s">
        <v>251</v>
      </c>
      <c r="AC3" s="155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252</v>
      </c>
      <c r="F4" s="11" t="s">
        <v>252</v>
      </c>
      <c r="G4" s="11" t="s">
        <v>253</v>
      </c>
      <c r="H4" s="11" t="s">
        <v>252</v>
      </c>
      <c r="I4" s="11" t="s">
        <v>252</v>
      </c>
      <c r="J4" s="11" t="s">
        <v>252</v>
      </c>
      <c r="K4" s="11" t="s">
        <v>252</v>
      </c>
      <c r="L4" s="11" t="s">
        <v>252</v>
      </c>
      <c r="M4" s="11" t="s">
        <v>254</v>
      </c>
      <c r="N4" s="11" t="s">
        <v>253</v>
      </c>
      <c r="O4" s="11" t="s">
        <v>254</v>
      </c>
      <c r="P4" s="11" t="s">
        <v>252</v>
      </c>
      <c r="Q4" s="11" t="s">
        <v>253</v>
      </c>
      <c r="R4" s="11" t="s">
        <v>252</v>
      </c>
      <c r="S4" s="11" t="s">
        <v>252</v>
      </c>
      <c r="T4" s="11" t="s">
        <v>252</v>
      </c>
      <c r="U4" s="11" t="s">
        <v>253</v>
      </c>
      <c r="V4" s="11" t="s">
        <v>252</v>
      </c>
      <c r="W4" s="11" t="s">
        <v>253</v>
      </c>
      <c r="X4" s="11" t="s">
        <v>252</v>
      </c>
      <c r="Y4" s="11" t="s">
        <v>252</v>
      </c>
      <c r="Z4" s="11" t="s">
        <v>254</v>
      </c>
      <c r="AA4" s="11" t="s">
        <v>252</v>
      </c>
      <c r="AB4" s="11" t="s">
        <v>252</v>
      </c>
      <c r="AC4" s="155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116</v>
      </c>
      <c r="F5" s="26" t="s">
        <v>116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116</v>
      </c>
      <c r="M5" s="26" t="s">
        <v>117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256</v>
      </c>
      <c r="T5" s="26" t="s">
        <v>116</v>
      </c>
      <c r="U5" s="26" t="s">
        <v>116</v>
      </c>
      <c r="V5" s="26" t="s">
        <v>116</v>
      </c>
      <c r="W5" s="26" t="s">
        <v>116</v>
      </c>
      <c r="X5" s="26" t="s">
        <v>116</v>
      </c>
      <c r="Y5" s="26" t="s">
        <v>257</v>
      </c>
      <c r="Z5" s="26" t="s">
        <v>257</v>
      </c>
      <c r="AA5" s="26" t="s">
        <v>116</v>
      </c>
      <c r="AB5" s="26" t="s">
        <v>116</v>
      </c>
      <c r="AC5" s="155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5.5354374890655098</v>
      </c>
      <c r="E6" s="22">
        <v>4.95</v>
      </c>
      <c r="F6" s="22">
        <v>5.1210000000000004</v>
      </c>
      <c r="G6" s="22">
        <v>5.22</v>
      </c>
      <c r="H6" s="150">
        <v>4.9300000000000006</v>
      </c>
      <c r="I6" s="22">
        <v>4.96</v>
      </c>
      <c r="J6" s="22">
        <v>5.41</v>
      </c>
      <c r="K6" s="22">
        <v>5.12</v>
      </c>
      <c r="L6" s="22">
        <v>5.15</v>
      </c>
      <c r="M6" s="22">
        <v>5.3040000000000003</v>
      </c>
      <c r="N6" s="22">
        <v>5.23</v>
      </c>
      <c r="O6" s="22">
        <v>5.6099999999999994</v>
      </c>
      <c r="P6" s="22">
        <v>5.1951999999999998</v>
      </c>
      <c r="Q6" s="22">
        <v>5.4</v>
      </c>
      <c r="R6" s="150">
        <v>5.23</v>
      </c>
      <c r="S6" s="22">
        <v>5.33</v>
      </c>
      <c r="T6" s="22">
        <v>5.51</v>
      </c>
      <c r="U6" s="22">
        <v>5.42</v>
      </c>
      <c r="V6" s="150">
        <v>5.6494900000000001</v>
      </c>
      <c r="W6" s="22">
        <v>5.25</v>
      </c>
      <c r="X6" s="22">
        <v>5.0730000000000004</v>
      </c>
      <c r="Y6" s="22">
        <v>5.22</v>
      </c>
      <c r="Z6" s="22">
        <v>5.3780000000000001</v>
      </c>
      <c r="AA6" s="22">
        <v>5.4870000000000001</v>
      </c>
      <c r="AB6" s="22">
        <v>5.3919999999999995</v>
      </c>
      <c r="AC6" s="155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5.6084344744906085</v>
      </c>
      <c r="E7" s="11">
        <v>5.05</v>
      </c>
      <c r="F7" s="11">
        <v>5.3739999999999997</v>
      </c>
      <c r="G7" s="11">
        <v>5.45</v>
      </c>
      <c r="H7" s="151">
        <v>4.7</v>
      </c>
      <c r="I7" s="11">
        <v>4.75</v>
      </c>
      <c r="J7" s="11">
        <v>5.38</v>
      </c>
      <c r="K7" s="11">
        <v>5.14</v>
      </c>
      <c r="L7" s="11">
        <v>5.23</v>
      </c>
      <c r="M7" s="11">
        <v>5.3319999999999999</v>
      </c>
      <c r="N7" s="11">
        <v>5.16</v>
      </c>
      <c r="O7" s="11">
        <v>5.0900000000000007</v>
      </c>
      <c r="P7" s="11">
        <v>5.1962897999999997</v>
      </c>
      <c r="Q7" s="11">
        <v>4.9000000000000004</v>
      </c>
      <c r="R7" s="151">
        <v>5.05</v>
      </c>
      <c r="S7" s="11">
        <v>5.35</v>
      </c>
      <c r="T7" s="11">
        <v>5.4</v>
      </c>
      <c r="U7" s="11">
        <v>5.26</v>
      </c>
      <c r="V7" s="151">
        <v>5.6823800000000011</v>
      </c>
      <c r="W7" s="11">
        <v>5.26</v>
      </c>
      <c r="X7" s="11">
        <v>5.1580000000000004</v>
      </c>
      <c r="Y7" s="11">
        <v>5.2</v>
      </c>
      <c r="Z7" s="11">
        <v>5.42</v>
      </c>
      <c r="AA7" s="11">
        <v>5.4029999999999996</v>
      </c>
      <c r="AB7" s="11">
        <v>5.3106666666666662</v>
      </c>
      <c r="AC7" s="155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5.4259767422332095</v>
      </c>
      <c r="E8" s="11">
        <v>4.92</v>
      </c>
      <c r="F8" s="11">
        <v>5.0789999999999997</v>
      </c>
      <c r="G8" s="11">
        <v>5.21</v>
      </c>
      <c r="H8" s="151">
        <v>4.67</v>
      </c>
      <c r="I8" s="11">
        <v>4.8099999999999996</v>
      </c>
      <c r="J8" s="11">
        <v>5.21</v>
      </c>
      <c r="K8" s="11">
        <v>5.09</v>
      </c>
      <c r="L8" s="11">
        <v>5.25</v>
      </c>
      <c r="M8" s="11">
        <v>5.3529999999999998</v>
      </c>
      <c r="N8" s="11">
        <v>5.13</v>
      </c>
      <c r="O8" s="11">
        <v>5</v>
      </c>
      <c r="P8" s="11">
        <v>5.2095054999999997</v>
      </c>
      <c r="Q8" s="11">
        <v>5.0999999999999996</v>
      </c>
      <c r="R8" s="151">
        <v>4.8899999999999997</v>
      </c>
      <c r="S8" s="11">
        <v>5.31</v>
      </c>
      <c r="T8" s="11">
        <v>5.55</v>
      </c>
      <c r="U8" s="11">
        <v>5.21</v>
      </c>
      <c r="V8" s="151">
        <v>5.6368400000000012</v>
      </c>
      <c r="W8" s="11">
        <v>5.14</v>
      </c>
      <c r="X8" s="11">
        <v>4.9180000000000001</v>
      </c>
      <c r="Y8" s="11">
        <v>5.19</v>
      </c>
      <c r="Z8" s="11">
        <v>5.3869999999999996</v>
      </c>
      <c r="AA8" s="11">
        <v>5.367</v>
      </c>
      <c r="AB8" s="11">
        <v>5.2486666666666668</v>
      </c>
      <c r="AC8" s="155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5.6396093797399143</v>
      </c>
      <c r="E9" s="11">
        <v>5.04</v>
      </c>
      <c r="F9" s="11">
        <v>5.2089999999999996</v>
      </c>
      <c r="G9" s="11">
        <v>5.0599999999999996</v>
      </c>
      <c r="H9" s="151">
        <v>4.8500000000000005</v>
      </c>
      <c r="I9" s="11">
        <v>5.07</v>
      </c>
      <c r="J9" s="11">
        <v>5.24</v>
      </c>
      <c r="K9" s="11">
        <v>5.2</v>
      </c>
      <c r="L9" s="11">
        <v>5.24</v>
      </c>
      <c r="M9" s="11">
        <v>5.3559999999999999</v>
      </c>
      <c r="N9" s="11">
        <v>5.18</v>
      </c>
      <c r="O9" s="11">
        <v>5.5</v>
      </c>
      <c r="P9" s="11">
        <v>5.1808310000000004</v>
      </c>
      <c r="Q9" s="11">
        <v>4.7</v>
      </c>
      <c r="R9" s="151">
        <v>3.78</v>
      </c>
      <c r="S9" s="11">
        <v>5.24</v>
      </c>
      <c r="T9" s="11">
        <v>5.5</v>
      </c>
      <c r="U9" s="11">
        <v>5.28</v>
      </c>
      <c r="V9" s="151">
        <v>5.6874400000000005</v>
      </c>
      <c r="W9" s="11">
        <v>5.24</v>
      </c>
      <c r="X9" s="11">
        <v>5.0439999999999996</v>
      </c>
      <c r="Y9" s="11">
        <v>5.05</v>
      </c>
      <c r="Z9" s="11">
        <v>5.4029999999999996</v>
      </c>
      <c r="AA9" s="11">
        <v>5.431</v>
      </c>
      <c r="AB9" s="11">
        <v>5.3168333333333333</v>
      </c>
      <c r="AC9" s="155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5.2090747858276636</v>
      </c>
      <c r="BN9" s="28"/>
    </row>
    <row r="10" spans="1:66">
      <c r="A10" s="30"/>
      <c r="B10" s="19">
        <v>1</v>
      </c>
      <c r="C10" s="9">
        <v>5</v>
      </c>
      <c r="D10" s="10">
        <v>5.6138800649297087</v>
      </c>
      <c r="E10" s="11">
        <v>4.96</v>
      </c>
      <c r="F10" s="11">
        <v>5.069</v>
      </c>
      <c r="G10" s="11">
        <v>5.12</v>
      </c>
      <c r="H10" s="151">
        <v>4.8500000000000005</v>
      </c>
      <c r="I10" s="11">
        <v>5.0599999999999996</v>
      </c>
      <c r="J10" s="11">
        <v>5.16</v>
      </c>
      <c r="K10" s="11">
        <v>4.95</v>
      </c>
      <c r="L10" s="11">
        <v>5.25</v>
      </c>
      <c r="M10" s="11">
        <v>5.3090000000000002</v>
      </c>
      <c r="N10" s="11">
        <v>5.13</v>
      </c>
      <c r="O10" s="11">
        <v>5.05</v>
      </c>
      <c r="P10" s="11">
        <v>5.1782627142857143</v>
      </c>
      <c r="Q10" s="11">
        <v>5.0999999999999996</v>
      </c>
      <c r="R10" s="151">
        <v>4.1900000000000004</v>
      </c>
      <c r="S10" s="11">
        <v>5.34</v>
      </c>
      <c r="T10" s="11">
        <v>5.51</v>
      </c>
      <c r="U10" s="11">
        <v>5.14</v>
      </c>
      <c r="V10" s="151">
        <v>5.6203949999999994</v>
      </c>
      <c r="W10" s="11">
        <v>5.12</v>
      </c>
      <c r="X10" s="11">
        <v>4.9390000000000001</v>
      </c>
      <c r="Y10" s="11">
        <v>5.13</v>
      </c>
      <c r="Z10" s="11">
        <v>5.3120000000000003</v>
      </c>
      <c r="AA10" s="11">
        <v>5.3170000000000002</v>
      </c>
      <c r="AB10" s="11">
        <v>5.309333333333333</v>
      </c>
      <c r="AC10" s="155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5.6711584863056546</v>
      </c>
      <c r="E11" s="11">
        <v>4.91</v>
      </c>
      <c r="F11" s="11">
        <v>5.09</v>
      </c>
      <c r="G11" s="11">
        <v>5.2</v>
      </c>
      <c r="H11" s="151">
        <v>4.67</v>
      </c>
      <c r="I11" s="11">
        <v>4.96</v>
      </c>
      <c r="J11" s="11">
        <v>5.26</v>
      </c>
      <c r="K11" s="11">
        <v>5.24</v>
      </c>
      <c r="L11" s="11">
        <v>4.95</v>
      </c>
      <c r="M11" s="11">
        <v>5.3220000000000001</v>
      </c>
      <c r="N11" s="11">
        <v>5.19</v>
      </c>
      <c r="O11" s="11">
        <v>5.4399999999999995</v>
      </c>
      <c r="P11" s="11">
        <v>5.1683340000000006</v>
      </c>
      <c r="Q11" s="11">
        <v>4.9000000000000004</v>
      </c>
      <c r="R11" s="151">
        <v>3.36</v>
      </c>
      <c r="S11" s="11">
        <v>5.35</v>
      </c>
      <c r="T11" s="11">
        <v>5.54</v>
      </c>
      <c r="U11" s="11">
        <v>5.21</v>
      </c>
      <c r="V11" s="151">
        <v>5.6646700000000001</v>
      </c>
      <c r="W11" s="11">
        <v>5.25</v>
      </c>
      <c r="X11" s="11">
        <v>5.133</v>
      </c>
      <c r="Y11" s="11">
        <v>5.14</v>
      </c>
      <c r="Z11" s="11">
        <v>5.28</v>
      </c>
      <c r="AA11" s="11">
        <v>5.4139999999999997</v>
      </c>
      <c r="AB11" s="11">
        <v>5.2355</v>
      </c>
      <c r="AC11" s="155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5.7220603186918773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55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5.7496285731085166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55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5.5376053558585498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55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5.5795557329976662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55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5.6619676165083748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55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5.6426432633631176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55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5.6725837130145971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5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5.5607735874504582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55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5.275411657242465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55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5.5604622885529915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5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7.4736056052808379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5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5.6259045813326143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55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5.3674487513109721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55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5.5485544459441734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55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5.6736351063710924</v>
      </c>
      <c r="E26" s="23">
        <v>4.9716666666666667</v>
      </c>
      <c r="F26" s="23">
        <v>5.157</v>
      </c>
      <c r="G26" s="23">
        <v>5.21</v>
      </c>
      <c r="H26" s="23">
        <v>4.7783333333333333</v>
      </c>
      <c r="I26" s="23">
        <v>4.9349999999999996</v>
      </c>
      <c r="J26" s="23">
        <v>5.2766666666666673</v>
      </c>
      <c r="K26" s="23">
        <v>5.123333333333334</v>
      </c>
      <c r="L26" s="23">
        <v>5.1783333333333337</v>
      </c>
      <c r="M26" s="23">
        <v>5.3293333333333335</v>
      </c>
      <c r="N26" s="23">
        <v>5.17</v>
      </c>
      <c r="O26" s="23">
        <v>5.2816666666666663</v>
      </c>
      <c r="P26" s="23">
        <v>5.1880705023809526</v>
      </c>
      <c r="Q26" s="23">
        <v>5.0166666666666666</v>
      </c>
      <c r="R26" s="23">
        <v>4.416666666666667</v>
      </c>
      <c r="S26" s="23">
        <v>5.3199999999999994</v>
      </c>
      <c r="T26" s="23">
        <v>5.501666666666666</v>
      </c>
      <c r="U26" s="23">
        <v>5.2533333333333339</v>
      </c>
      <c r="V26" s="23">
        <v>5.6568691666666666</v>
      </c>
      <c r="W26" s="23">
        <v>5.21</v>
      </c>
      <c r="X26" s="23">
        <v>5.0441666666666665</v>
      </c>
      <c r="Y26" s="23">
        <v>5.1550000000000002</v>
      </c>
      <c r="Z26" s="23">
        <v>5.3633333333333333</v>
      </c>
      <c r="AA26" s="23">
        <v>5.4031666666666673</v>
      </c>
      <c r="AB26" s="23">
        <v>5.3021666666666674</v>
      </c>
      <c r="AC26" s="155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5.6111572697101586</v>
      </c>
      <c r="E27" s="11">
        <v>4.9550000000000001</v>
      </c>
      <c r="F27" s="11">
        <v>5.1055000000000001</v>
      </c>
      <c r="G27" s="11">
        <v>5.2050000000000001</v>
      </c>
      <c r="H27" s="11">
        <v>4.7750000000000004</v>
      </c>
      <c r="I27" s="11">
        <v>4.96</v>
      </c>
      <c r="J27" s="11">
        <v>5.25</v>
      </c>
      <c r="K27" s="11">
        <v>5.13</v>
      </c>
      <c r="L27" s="11">
        <v>5.2350000000000003</v>
      </c>
      <c r="M27" s="11">
        <v>5.327</v>
      </c>
      <c r="N27" s="11">
        <v>5.17</v>
      </c>
      <c r="O27" s="11">
        <v>5.2650000000000006</v>
      </c>
      <c r="P27" s="11">
        <v>5.1880155000000006</v>
      </c>
      <c r="Q27" s="11">
        <v>5</v>
      </c>
      <c r="R27" s="11">
        <v>4.54</v>
      </c>
      <c r="S27" s="11">
        <v>5.335</v>
      </c>
      <c r="T27" s="11">
        <v>5.51</v>
      </c>
      <c r="U27" s="11">
        <v>5.2349999999999994</v>
      </c>
      <c r="V27" s="11">
        <v>5.6570800000000006</v>
      </c>
      <c r="W27" s="11">
        <v>5.2450000000000001</v>
      </c>
      <c r="X27" s="11">
        <v>5.0585000000000004</v>
      </c>
      <c r="Y27" s="11">
        <v>5.165</v>
      </c>
      <c r="Z27" s="11">
        <v>5.3825000000000003</v>
      </c>
      <c r="AA27" s="11">
        <v>5.4085000000000001</v>
      </c>
      <c r="AB27" s="11">
        <v>5.31</v>
      </c>
      <c r="AC27" s="155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0.4389992601487343</v>
      </c>
      <c r="E28" s="24">
        <v>5.9805239458317186E-2</v>
      </c>
      <c r="F28" s="24">
        <v>0.11781850448889583</v>
      </c>
      <c r="G28" s="24">
        <v>0.13296616110875742</v>
      </c>
      <c r="H28" s="24">
        <v>0.11214573851318085</v>
      </c>
      <c r="I28" s="24">
        <v>0.13034569421350292</v>
      </c>
      <c r="J28" s="24">
        <v>9.81155781039212E-2</v>
      </c>
      <c r="K28" s="24">
        <v>0.10092901796146968</v>
      </c>
      <c r="L28" s="24">
        <v>0.11805366011550282</v>
      </c>
      <c r="M28" s="24">
        <v>2.1851010655497348E-2</v>
      </c>
      <c r="N28" s="24">
        <v>3.8470768123342887E-2</v>
      </c>
      <c r="O28" s="24">
        <v>0.26468219937628318</v>
      </c>
      <c r="P28" s="24">
        <v>1.4939734541532261E-2</v>
      </c>
      <c r="Q28" s="24">
        <v>0.24013884872437163</v>
      </c>
      <c r="R28" s="24">
        <v>0.75629800123143098</v>
      </c>
      <c r="S28" s="24">
        <v>4.1952353926805887E-2</v>
      </c>
      <c r="T28" s="24">
        <v>5.3447793842839278E-2</v>
      </c>
      <c r="U28" s="24">
        <v>9.5008771524879104E-2</v>
      </c>
      <c r="V28" s="24">
        <v>2.6200060766469295E-2</v>
      </c>
      <c r="W28" s="24">
        <v>6.2609903369994141E-2</v>
      </c>
      <c r="X28" s="24">
        <v>9.8649717012603125E-2</v>
      </c>
      <c r="Y28" s="24">
        <v>6.2209324059983272E-2</v>
      </c>
      <c r="Z28" s="24">
        <v>5.5026054434846053E-2</v>
      </c>
      <c r="AA28" s="24">
        <v>5.7711061909019347E-2</v>
      </c>
      <c r="AB28" s="24">
        <v>5.6063257922536601E-2</v>
      </c>
      <c r="AC28" s="214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56"/>
    </row>
    <row r="29" spans="1:65">
      <c r="A29" s="30"/>
      <c r="B29" s="3" t="s">
        <v>86</v>
      </c>
      <c r="C29" s="29"/>
      <c r="D29" s="13">
        <v>7.7375307350268097E-2</v>
      </c>
      <c r="E29" s="13">
        <v>1.2029213434458704E-2</v>
      </c>
      <c r="F29" s="13">
        <v>2.2846326253421725E-2</v>
      </c>
      <c r="G29" s="13">
        <v>2.5521336105327721E-2</v>
      </c>
      <c r="H29" s="13">
        <v>2.3469634847543951E-2</v>
      </c>
      <c r="I29" s="13">
        <v>2.6412501360385598E-2</v>
      </c>
      <c r="J29" s="13">
        <v>1.8594234637508752E-2</v>
      </c>
      <c r="K29" s="13">
        <v>1.9699873382199674E-2</v>
      </c>
      <c r="L29" s="13">
        <v>2.2797617016189792E-2</v>
      </c>
      <c r="M29" s="13">
        <v>4.1001396026077086E-3</v>
      </c>
      <c r="N29" s="13">
        <v>7.4411543758883727E-3</v>
      </c>
      <c r="O29" s="13">
        <v>5.0113385808068768E-2</v>
      </c>
      <c r="P29" s="13">
        <v>2.879632135815424E-3</v>
      </c>
      <c r="Q29" s="13">
        <v>4.7868209048047505E-2</v>
      </c>
      <c r="R29" s="13">
        <v>0.17123728329768248</v>
      </c>
      <c r="S29" s="13">
        <v>7.8857808133093784E-3</v>
      </c>
      <c r="T29" s="13">
        <v>9.7148368087560041E-3</v>
      </c>
      <c r="U29" s="13">
        <v>1.8085426051690182E-2</v>
      </c>
      <c r="V29" s="13">
        <v>4.6315479454349462E-3</v>
      </c>
      <c r="W29" s="13">
        <v>1.201725592514283E-2</v>
      </c>
      <c r="X29" s="13">
        <v>1.955718823973629E-2</v>
      </c>
      <c r="Y29" s="13">
        <v>1.2067764124148063E-2</v>
      </c>
      <c r="Z29" s="13">
        <v>1.0259674537261539E-2</v>
      </c>
      <c r="AA29" s="13">
        <v>1.0680970154974431E-2</v>
      </c>
      <c r="AB29" s="13">
        <v>1.0573650631352578E-2</v>
      </c>
      <c r="AC29" s="155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8.9182885568730663E-2</v>
      </c>
      <c r="E30" s="13">
        <v>-4.5575870749046121E-2</v>
      </c>
      <c r="F30" s="13">
        <v>-9.9969357263488545E-3</v>
      </c>
      <c r="G30" s="13">
        <v>1.7761583589726015E-4</v>
      </c>
      <c r="H30" s="13">
        <v>-8.2690587139629734E-2</v>
      </c>
      <c r="I30" s="13">
        <v>-5.2614868685191385E-2</v>
      </c>
      <c r="J30" s="13">
        <v>1.2975793901615962E-2</v>
      </c>
      <c r="K30" s="13">
        <v>-1.6460015649536586E-2</v>
      </c>
      <c r="L30" s="13">
        <v>-5.9015187453188567E-3</v>
      </c>
      <c r="M30" s="13">
        <v>2.3086354573533363E-2</v>
      </c>
      <c r="N30" s="13">
        <v>-7.5012910035338054E-3</v>
      </c>
      <c r="O30" s="13">
        <v>1.3935657256544554E-2</v>
      </c>
      <c r="P30" s="13">
        <v>-4.0322483954075006E-3</v>
      </c>
      <c r="Q30" s="13">
        <v>-3.6937100554686242E-2</v>
      </c>
      <c r="R30" s="13">
        <v>-0.15212070314615223</v>
      </c>
      <c r="S30" s="13">
        <v>2.1294609644332718E-2</v>
      </c>
      <c r="T30" s="13">
        <v>5.616964487341547E-2</v>
      </c>
      <c r="U30" s="13">
        <v>8.4964315786144606E-3</v>
      </c>
      <c r="V30" s="13">
        <v>8.5964283342085501E-2</v>
      </c>
      <c r="W30" s="13">
        <v>1.7761583589726015E-4</v>
      </c>
      <c r="X30" s="13">
        <v>-3.1657852102577433E-2</v>
      </c>
      <c r="Y30" s="13">
        <v>-1.0380881068320358E-2</v>
      </c>
      <c r="Z30" s="13">
        <v>2.9613425387049697E-2</v>
      </c>
      <c r="AA30" s="13">
        <v>3.7260336781316683E-2</v>
      </c>
      <c r="AB30" s="13">
        <v>1.7871097011753267E-2</v>
      </c>
      <c r="AC30" s="155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1.37</v>
      </c>
      <c r="F31" s="45">
        <v>0.25</v>
      </c>
      <c r="G31" s="45">
        <v>7.0000000000000007E-2</v>
      </c>
      <c r="H31" s="45">
        <v>2.5299999999999998</v>
      </c>
      <c r="I31" s="45">
        <v>1.59</v>
      </c>
      <c r="J31" s="45">
        <v>0.47</v>
      </c>
      <c r="K31" s="45">
        <v>0.46</v>
      </c>
      <c r="L31" s="45">
        <v>0.12</v>
      </c>
      <c r="M31" s="45">
        <v>0.78</v>
      </c>
      <c r="N31" s="45">
        <v>0.17</v>
      </c>
      <c r="O31" s="45">
        <v>0.5</v>
      </c>
      <c r="P31" s="45">
        <v>7.0000000000000007E-2</v>
      </c>
      <c r="Q31" s="45">
        <v>1.1000000000000001</v>
      </c>
      <c r="R31" s="45">
        <v>4.71</v>
      </c>
      <c r="S31" s="45">
        <v>0.73</v>
      </c>
      <c r="T31" s="45">
        <v>1.82</v>
      </c>
      <c r="U31" s="45">
        <v>0.33</v>
      </c>
      <c r="V31" s="45">
        <v>2.76</v>
      </c>
      <c r="W31" s="45">
        <v>7.0000000000000007E-2</v>
      </c>
      <c r="X31" s="45">
        <v>0.93</v>
      </c>
      <c r="Y31" s="45">
        <v>0.27</v>
      </c>
      <c r="Z31" s="45">
        <v>0.99</v>
      </c>
      <c r="AA31" s="45">
        <v>1.23</v>
      </c>
      <c r="AB31" s="45">
        <v>0.62</v>
      </c>
      <c r="AC31" s="155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B25">
    <cfRule type="expression" dxfId="26" priority="3">
      <formula>AND($B6&lt;&gt;$B5,NOT(ISBLANK(INDIRECT(Anlyt_LabRefThisCol))))</formula>
    </cfRule>
  </conditionalFormatting>
  <conditionalFormatting sqref="C2:AB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49122-E6B1-44B8-BF06-02086315440F}">
  <sheetPr codeName="Sheet12"/>
  <dimension ref="A1:BN101"/>
  <sheetViews>
    <sheetView zoomScale="119" zoomScaleNormal="11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429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55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3" t="s">
        <v>228</v>
      </c>
      <c r="E3" s="154" t="s">
        <v>229</v>
      </c>
      <c r="F3" s="154" t="s">
        <v>230</v>
      </c>
      <c r="G3" s="154" t="s">
        <v>232</v>
      </c>
      <c r="H3" s="154" t="s">
        <v>233</v>
      </c>
      <c r="I3" s="154" t="s">
        <v>234</v>
      </c>
      <c r="J3" s="154" t="s">
        <v>237</v>
      </c>
      <c r="K3" s="154" t="s">
        <v>238</v>
      </c>
      <c r="L3" s="154" t="s">
        <v>240</v>
      </c>
      <c r="M3" s="154" t="s">
        <v>243</v>
      </c>
      <c r="N3" s="154" t="s">
        <v>244</v>
      </c>
      <c r="O3" s="154" t="s">
        <v>245</v>
      </c>
      <c r="P3" s="154" t="s">
        <v>246</v>
      </c>
      <c r="Q3" s="154" t="s">
        <v>247</v>
      </c>
      <c r="R3" s="154" t="s">
        <v>250</v>
      </c>
      <c r="S3" s="154" t="s">
        <v>251</v>
      </c>
      <c r="T3" s="155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253</v>
      </c>
      <c r="E4" s="11" t="s">
        <v>253</v>
      </c>
      <c r="F4" s="11" t="s">
        <v>253</v>
      </c>
      <c r="G4" s="11" t="s">
        <v>253</v>
      </c>
      <c r="H4" s="11" t="s">
        <v>253</v>
      </c>
      <c r="I4" s="11" t="s">
        <v>253</v>
      </c>
      <c r="J4" s="11" t="s">
        <v>253</v>
      </c>
      <c r="K4" s="11" t="s">
        <v>253</v>
      </c>
      <c r="L4" s="11" t="s">
        <v>253</v>
      </c>
      <c r="M4" s="11" t="s">
        <v>253</v>
      </c>
      <c r="N4" s="11" t="s">
        <v>253</v>
      </c>
      <c r="O4" s="11" t="s">
        <v>253</v>
      </c>
      <c r="P4" s="11" t="s">
        <v>253</v>
      </c>
      <c r="Q4" s="11" t="s">
        <v>253</v>
      </c>
      <c r="R4" s="11" t="s">
        <v>253</v>
      </c>
      <c r="S4" s="11" t="s">
        <v>253</v>
      </c>
      <c r="T4" s="155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 t="s">
        <v>116</v>
      </c>
      <c r="E5" s="26" t="s">
        <v>116</v>
      </c>
      <c r="F5" s="26" t="s">
        <v>116</v>
      </c>
      <c r="G5" s="26" t="s">
        <v>116</v>
      </c>
      <c r="H5" s="26" t="s">
        <v>116</v>
      </c>
      <c r="I5" s="26" t="s">
        <v>116</v>
      </c>
      <c r="J5" s="26" t="s">
        <v>116</v>
      </c>
      <c r="K5" s="26" t="s">
        <v>116</v>
      </c>
      <c r="L5" s="26" t="s">
        <v>116</v>
      </c>
      <c r="M5" s="26" t="s">
        <v>264</v>
      </c>
      <c r="N5" s="26" t="s">
        <v>116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116</v>
      </c>
      <c r="T5" s="155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16">
        <v>311.83</v>
      </c>
      <c r="E6" s="217">
        <v>300</v>
      </c>
      <c r="F6" s="216">
        <v>315.8</v>
      </c>
      <c r="G6" s="216">
        <v>259</v>
      </c>
      <c r="H6" s="216">
        <v>292</v>
      </c>
      <c r="I6" s="216">
        <v>285</v>
      </c>
      <c r="J6" s="216">
        <v>308</v>
      </c>
      <c r="K6" s="216">
        <v>302</v>
      </c>
      <c r="L6" s="216">
        <v>311</v>
      </c>
      <c r="M6" s="216">
        <v>315</v>
      </c>
      <c r="N6" s="216">
        <v>306</v>
      </c>
      <c r="O6" s="217">
        <v>341.46980316043181</v>
      </c>
      <c r="P6" s="216">
        <v>293</v>
      </c>
      <c r="Q6" s="216">
        <v>300.01</v>
      </c>
      <c r="R6" s="216">
        <v>314</v>
      </c>
      <c r="S6" s="216">
        <v>308.94562226966661</v>
      </c>
      <c r="T6" s="218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20">
        <v>1</v>
      </c>
    </row>
    <row r="7" spans="1:66">
      <c r="A7" s="30"/>
      <c r="B7" s="19">
        <v>1</v>
      </c>
      <c r="C7" s="9">
        <v>2</v>
      </c>
      <c r="D7" s="221">
        <v>313.39</v>
      </c>
      <c r="E7" s="222">
        <v>300</v>
      </c>
      <c r="F7" s="221">
        <v>312.89999999999998</v>
      </c>
      <c r="G7" s="221">
        <v>259</v>
      </c>
      <c r="H7" s="221">
        <v>287</v>
      </c>
      <c r="I7" s="221">
        <v>287</v>
      </c>
      <c r="J7" s="221">
        <v>301</v>
      </c>
      <c r="K7" s="221">
        <v>298</v>
      </c>
      <c r="L7" s="221">
        <v>314</v>
      </c>
      <c r="M7" s="221">
        <v>312</v>
      </c>
      <c r="N7" s="221">
        <v>301</v>
      </c>
      <c r="O7" s="222">
        <v>340.27990185201054</v>
      </c>
      <c r="P7" s="221">
        <v>296</v>
      </c>
      <c r="Q7" s="221">
        <v>296.49</v>
      </c>
      <c r="R7" s="221">
        <v>309</v>
      </c>
      <c r="S7" s="221">
        <v>309.83215766135652</v>
      </c>
      <c r="T7" s="218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20">
        <v>16</v>
      </c>
    </row>
    <row r="8" spans="1:66">
      <c r="A8" s="30"/>
      <c r="B8" s="19">
        <v>1</v>
      </c>
      <c r="C8" s="9">
        <v>3</v>
      </c>
      <c r="D8" s="221">
        <v>313.69</v>
      </c>
      <c r="E8" s="222">
        <v>300</v>
      </c>
      <c r="F8" s="221">
        <v>305.14999999999998</v>
      </c>
      <c r="G8" s="223">
        <v>248</v>
      </c>
      <c r="H8" s="221">
        <v>289</v>
      </c>
      <c r="I8" s="221">
        <v>293</v>
      </c>
      <c r="J8" s="221">
        <v>302</v>
      </c>
      <c r="K8" s="221">
        <v>275</v>
      </c>
      <c r="L8" s="221">
        <v>307</v>
      </c>
      <c r="M8" s="221">
        <v>309</v>
      </c>
      <c r="N8" s="221">
        <v>297</v>
      </c>
      <c r="O8" s="222">
        <v>342.95717979595838</v>
      </c>
      <c r="P8" s="221">
        <v>287</v>
      </c>
      <c r="Q8" s="221">
        <v>299.27999999999997</v>
      </c>
      <c r="R8" s="221">
        <v>307</v>
      </c>
      <c r="S8" s="221">
        <v>312.6366717030711</v>
      </c>
      <c r="T8" s="218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20">
        <v>16</v>
      </c>
    </row>
    <row r="9" spans="1:66">
      <c r="A9" s="30"/>
      <c r="B9" s="19">
        <v>1</v>
      </c>
      <c r="C9" s="9">
        <v>4</v>
      </c>
      <c r="D9" s="221">
        <v>314.76</v>
      </c>
      <c r="E9" s="222">
        <v>300</v>
      </c>
      <c r="F9" s="221">
        <v>308.64</v>
      </c>
      <c r="G9" s="221">
        <v>272</v>
      </c>
      <c r="H9" s="221">
        <v>291</v>
      </c>
      <c r="I9" s="221">
        <v>289</v>
      </c>
      <c r="J9" s="221">
        <v>300</v>
      </c>
      <c r="K9" s="221">
        <v>299</v>
      </c>
      <c r="L9" s="221">
        <v>279</v>
      </c>
      <c r="M9" s="221">
        <v>314</v>
      </c>
      <c r="N9" s="221">
        <v>293</v>
      </c>
      <c r="O9" s="222">
        <v>344.08333639142859</v>
      </c>
      <c r="P9" s="221">
        <v>294</v>
      </c>
      <c r="Q9" s="221">
        <v>299.64999999999998</v>
      </c>
      <c r="R9" s="221">
        <v>302</v>
      </c>
      <c r="S9" s="221">
        <v>311.79097708983409</v>
      </c>
      <c r="T9" s="218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20">
        <v>298.54351469277151</v>
      </c>
      <c r="BN9" s="28"/>
    </row>
    <row r="10" spans="1:66">
      <c r="A10" s="30"/>
      <c r="B10" s="19">
        <v>1</v>
      </c>
      <c r="C10" s="9">
        <v>5</v>
      </c>
      <c r="D10" s="221">
        <v>314.81</v>
      </c>
      <c r="E10" s="222">
        <v>300</v>
      </c>
      <c r="F10" s="221">
        <v>305.87</v>
      </c>
      <c r="G10" s="221">
        <v>274</v>
      </c>
      <c r="H10" s="221">
        <v>294</v>
      </c>
      <c r="I10" s="221">
        <v>285</v>
      </c>
      <c r="J10" s="221">
        <v>302</v>
      </c>
      <c r="K10" s="221">
        <v>295</v>
      </c>
      <c r="L10" s="221">
        <v>292</v>
      </c>
      <c r="M10" s="221">
        <v>317</v>
      </c>
      <c r="N10" s="221">
        <v>289</v>
      </c>
      <c r="O10" s="222">
        <v>339.86556121782809</v>
      </c>
      <c r="P10" s="221">
        <v>282</v>
      </c>
      <c r="Q10" s="221">
        <v>295.72000000000003</v>
      </c>
      <c r="R10" s="221">
        <v>303</v>
      </c>
      <c r="S10" s="221">
        <v>310.3803468549844</v>
      </c>
      <c r="T10" s="218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20">
        <v>9</v>
      </c>
    </row>
    <row r="11" spans="1:66">
      <c r="A11" s="30"/>
      <c r="B11" s="19">
        <v>1</v>
      </c>
      <c r="C11" s="9">
        <v>6</v>
      </c>
      <c r="D11" s="221">
        <v>315.60000000000002</v>
      </c>
      <c r="E11" s="222">
        <v>300</v>
      </c>
      <c r="F11" s="221">
        <v>312.86</v>
      </c>
      <c r="G11" s="221">
        <v>271</v>
      </c>
      <c r="H11" s="221">
        <v>305</v>
      </c>
      <c r="I11" s="221">
        <v>291</v>
      </c>
      <c r="J11" s="221">
        <v>306</v>
      </c>
      <c r="K11" s="221">
        <v>287</v>
      </c>
      <c r="L11" s="221">
        <v>280</v>
      </c>
      <c r="M11" s="221">
        <v>307</v>
      </c>
      <c r="N11" s="221">
        <v>285</v>
      </c>
      <c r="O11" s="222">
        <v>342.15363085169616</v>
      </c>
      <c r="P11" s="221">
        <v>294</v>
      </c>
      <c r="Q11" s="221">
        <v>294.89</v>
      </c>
      <c r="R11" s="221">
        <v>308</v>
      </c>
      <c r="S11" s="221">
        <v>310.72945861389394</v>
      </c>
      <c r="T11" s="218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24"/>
    </row>
    <row r="12" spans="1:66">
      <c r="A12" s="30"/>
      <c r="B12" s="20" t="s">
        <v>258</v>
      </c>
      <c r="C12" s="12"/>
      <c r="D12" s="225">
        <v>314.01333333333332</v>
      </c>
      <c r="E12" s="225">
        <v>300</v>
      </c>
      <c r="F12" s="225">
        <v>310.20333333333338</v>
      </c>
      <c r="G12" s="225">
        <v>263.83333333333331</v>
      </c>
      <c r="H12" s="225">
        <v>293</v>
      </c>
      <c r="I12" s="225">
        <v>288.33333333333331</v>
      </c>
      <c r="J12" s="225">
        <v>303.16666666666669</v>
      </c>
      <c r="K12" s="225">
        <v>292.66666666666669</v>
      </c>
      <c r="L12" s="225">
        <v>297.16666666666669</v>
      </c>
      <c r="M12" s="225">
        <v>312.33333333333331</v>
      </c>
      <c r="N12" s="225">
        <v>295.16666666666669</v>
      </c>
      <c r="O12" s="225">
        <v>341.80156887822562</v>
      </c>
      <c r="P12" s="225">
        <v>291</v>
      </c>
      <c r="Q12" s="225">
        <v>297.67333333333335</v>
      </c>
      <c r="R12" s="225">
        <v>307.16666666666669</v>
      </c>
      <c r="S12" s="225">
        <v>310.71920569880115</v>
      </c>
      <c r="T12" s="218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24"/>
    </row>
    <row r="13" spans="1:66">
      <c r="A13" s="30"/>
      <c r="B13" s="3" t="s">
        <v>259</v>
      </c>
      <c r="C13" s="29"/>
      <c r="D13" s="221">
        <v>314.22500000000002</v>
      </c>
      <c r="E13" s="221">
        <v>300</v>
      </c>
      <c r="F13" s="221">
        <v>310.75</v>
      </c>
      <c r="G13" s="221">
        <v>265</v>
      </c>
      <c r="H13" s="221">
        <v>291.5</v>
      </c>
      <c r="I13" s="221">
        <v>288</v>
      </c>
      <c r="J13" s="221">
        <v>302</v>
      </c>
      <c r="K13" s="221">
        <v>296.5</v>
      </c>
      <c r="L13" s="221">
        <v>299.5</v>
      </c>
      <c r="M13" s="221">
        <v>313</v>
      </c>
      <c r="N13" s="221">
        <v>295</v>
      </c>
      <c r="O13" s="221">
        <v>341.81171700606399</v>
      </c>
      <c r="P13" s="221">
        <v>293.5</v>
      </c>
      <c r="Q13" s="221">
        <v>297.88499999999999</v>
      </c>
      <c r="R13" s="221">
        <v>307.5</v>
      </c>
      <c r="S13" s="221">
        <v>310.55490273443917</v>
      </c>
      <c r="T13" s="218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24"/>
    </row>
    <row r="14" spans="1:66">
      <c r="A14" s="30"/>
      <c r="B14" s="3" t="s">
        <v>260</v>
      </c>
      <c r="C14" s="29"/>
      <c r="D14" s="221">
        <v>1.3393829425025157</v>
      </c>
      <c r="E14" s="221">
        <v>0</v>
      </c>
      <c r="F14" s="221">
        <v>4.2990820725669714</v>
      </c>
      <c r="G14" s="221">
        <v>10.18659249536697</v>
      </c>
      <c r="H14" s="221">
        <v>6.3560994328282812</v>
      </c>
      <c r="I14" s="221">
        <v>3.2659863237109041</v>
      </c>
      <c r="J14" s="221">
        <v>3.1251666622224596</v>
      </c>
      <c r="K14" s="221">
        <v>10.053191864610296</v>
      </c>
      <c r="L14" s="221">
        <v>15.638627390748418</v>
      </c>
      <c r="M14" s="221">
        <v>3.7771241264574122</v>
      </c>
      <c r="N14" s="221">
        <v>7.7567175188133968</v>
      </c>
      <c r="O14" s="221">
        <v>1.6024675910574295</v>
      </c>
      <c r="P14" s="221">
        <v>5.3665631459994954</v>
      </c>
      <c r="Q14" s="221">
        <v>2.232099161477064</v>
      </c>
      <c r="R14" s="221">
        <v>4.3550736694878847</v>
      </c>
      <c r="S14" s="221">
        <v>1.3321225642787806</v>
      </c>
      <c r="T14" s="218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24"/>
    </row>
    <row r="15" spans="1:66">
      <c r="A15" s="30"/>
      <c r="B15" s="3" t="s">
        <v>86</v>
      </c>
      <c r="C15" s="29"/>
      <c r="D15" s="13">
        <v>4.2653696525705356E-3</v>
      </c>
      <c r="E15" s="13">
        <v>0</v>
      </c>
      <c r="F15" s="13">
        <v>1.3858916428687541E-2</v>
      </c>
      <c r="G15" s="13">
        <v>3.8609952604044109E-2</v>
      </c>
      <c r="H15" s="13">
        <v>2.1693172125693792E-2</v>
      </c>
      <c r="I15" s="13">
        <v>1.1327120197841286E-2</v>
      </c>
      <c r="J15" s="13">
        <v>1.0308411200293984E-2</v>
      </c>
      <c r="K15" s="13">
        <v>3.4350313888190077E-2</v>
      </c>
      <c r="L15" s="13">
        <v>5.2625779217325017E-2</v>
      </c>
      <c r="M15" s="13">
        <v>1.2093246936363114E-2</v>
      </c>
      <c r="N15" s="13">
        <v>2.6279110735674974E-2</v>
      </c>
      <c r="O15" s="13">
        <v>4.6882979394057261E-3</v>
      </c>
      <c r="P15" s="13">
        <v>1.8441797752575585E-2</v>
      </c>
      <c r="Q15" s="13">
        <v>7.4984854588152471E-3</v>
      </c>
      <c r="R15" s="13">
        <v>1.4178210535500438E-2</v>
      </c>
      <c r="S15" s="13">
        <v>4.2872231257249267E-3</v>
      </c>
      <c r="T15" s="15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5.1817634211487329E-2</v>
      </c>
      <c r="E16" s="13">
        <v>4.8786365656856567E-3</v>
      </c>
      <c r="F16" s="13">
        <v>3.9055675527103206E-2</v>
      </c>
      <c r="G16" s="13">
        <v>-0.11626506573139983</v>
      </c>
      <c r="H16" s="13">
        <v>-1.8568531620846929E-2</v>
      </c>
      <c r="I16" s="13">
        <v>-3.4199977078535393E-2</v>
      </c>
      <c r="J16" s="13">
        <v>1.5485688840545908E-2</v>
      </c>
      <c r="K16" s="13">
        <v>-1.9685063439253137E-2</v>
      </c>
      <c r="L16" s="13">
        <v>-4.6118838907679427E-3</v>
      </c>
      <c r="M16" s="13">
        <v>4.6190313846719455E-2</v>
      </c>
      <c r="N16" s="13">
        <v>-1.1311074801205856E-2</v>
      </c>
      <c r="O16" s="13">
        <v>0.14489698170121224</v>
      </c>
      <c r="P16" s="13">
        <v>-2.5267722531284842E-2</v>
      </c>
      <c r="Q16" s="13">
        <v>-2.9147555267903247E-3</v>
      </c>
      <c r="R16" s="13">
        <v>2.8884070661421513E-2</v>
      </c>
      <c r="S16" s="13">
        <v>4.0783639257947257E-2</v>
      </c>
      <c r="T16" s="15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1.18</v>
      </c>
      <c r="E17" s="45" t="s">
        <v>263</v>
      </c>
      <c r="F17" s="45">
        <v>0.9</v>
      </c>
      <c r="G17" s="45">
        <v>2.44</v>
      </c>
      <c r="H17" s="45">
        <v>0.34</v>
      </c>
      <c r="I17" s="45">
        <v>0.67</v>
      </c>
      <c r="J17" s="45">
        <v>0.4</v>
      </c>
      <c r="K17" s="45">
        <v>0.36</v>
      </c>
      <c r="L17" s="45">
        <v>0.04</v>
      </c>
      <c r="M17" s="45">
        <v>1.06</v>
      </c>
      <c r="N17" s="45">
        <v>0.18</v>
      </c>
      <c r="O17" s="45">
        <v>3.19</v>
      </c>
      <c r="P17" s="45">
        <v>0.48</v>
      </c>
      <c r="Q17" s="45">
        <v>0</v>
      </c>
      <c r="R17" s="45">
        <v>0.69</v>
      </c>
      <c r="S17" s="45">
        <v>0.94</v>
      </c>
      <c r="T17" s="155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265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S11">
    <cfRule type="expression" dxfId="23" priority="3">
      <formula>AND($B6&lt;&gt;$B5,NOT(ISBLANK(INDIRECT(Anlyt_LabRefThisCol))))</formula>
    </cfRule>
  </conditionalFormatting>
  <conditionalFormatting sqref="C2:S17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46F0-F5F8-4A49-B5A7-A4E1F4C7B0D5}">
  <sheetPr codeName="Sheet13"/>
  <dimension ref="A1:BN101"/>
  <sheetViews>
    <sheetView zoomScale="119" zoomScaleNormal="11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430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225</v>
      </c>
      <c r="E2" s="16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55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226</v>
      </c>
      <c r="C3" s="9" t="s">
        <v>226</v>
      </c>
      <c r="D3" s="152" t="s">
        <v>227</v>
      </c>
      <c r="E3" s="153" t="s">
        <v>232</v>
      </c>
      <c r="F3" s="154" t="s">
        <v>233</v>
      </c>
      <c r="G3" s="154" t="s">
        <v>234</v>
      </c>
      <c r="H3" s="154" t="s">
        <v>235</v>
      </c>
      <c r="I3" s="154" t="s">
        <v>236</v>
      </c>
      <c r="J3" s="154" t="s">
        <v>238</v>
      </c>
      <c r="K3" s="154" t="s">
        <v>240</v>
      </c>
      <c r="L3" s="154" t="s">
        <v>241</v>
      </c>
      <c r="M3" s="154" t="s">
        <v>242</v>
      </c>
      <c r="N3" s="154" t="s">
        <v>243</v>
      </c>
      <c r="O3" s="154" t="s">
        <v>244</v>
      </c>
      <c r="P3" s="154" t="s">
        <v>245</v>
      </c>
      <c r="Q3" s="154" t="s">
        <v>247</v>
      </c>
      <c r="R3" s="154" t="s">
        <v>248</v>
      </c>
      <c r="S3" s="154" t="s">
        <v>251</v>
      </c>
      <c r="T3" s="155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266</v>
      </c>
      <c r="F4" s="11" t="s">
        <v>266</v>
      </c>
      <c r="G4" s="11" t="s">
        <v>266</v>
      </c>
      <c r="H4" s="11" t="s">
        <v>266</v>
      </c>
      <c r="I4" s="11" t="s">
        <v>266</v>
      </c>
      <c r="J4" s="11" t="s">
        <v>266</v>
      </c>
      <c r="K4" s="11" t="s">
        <v>266</v>
      </c>
      <c r="L4" s="11" t="s">
        <v>266</v>
      </c>
      <c r="M4" s="11" t="s">
        <v>267</v>
      </c>
      <c r="N4" s="11" t="s">
        <v>267</v>
      </c>
      <c r="O4" s="11" t="s">
        <v>266</v>
      </c>
      <c r="P4" s="11" t="s">
        <v>267</v>
      </c>
      <c r="Q4" s="11" t="s">
        <v>266</v>
      </c>
      <c r="R4" s="11" t="s">
        <v>267</v>
      </c>
      <c r="S4" s="11" t="s">
        <v>267</v>
      </c>
      <c r="T4" s="155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117</v>
      </c>
      <c r="F5" s="26" t="s">
        <v>117</v>
      </c>
      <c r="G5" s="26" t="s">
        <v>117</v>
      </c>
      <c r="H5" s="26" t="s">
        <v>117</v>
      </c>
      <c r="I5" s="26" t="s">
        <v>117</v>
      </c>
      <c r="J5" s="26" t="s">
        <v>116</v>
      </c>
      <c r="K5" s="26" t="s">
        <v>264</v>
      </c>
      <c r="L5" s="26" t="s">
        <v>117</v>
      </c>
      <c r="M5" s="26" t="s">
        <v>116</v>
      </c>
      <c r="N5" s="26" t="s">
        <v>116</v>
      </c>
      <c r="O5" s="26" t="s">
        <v>268</v>
      </c>
      <c r="P5" s="26" t="s">
        <v>116</v>
      </c>
      <c r="Q5" s="26" t="s">
        <v>117</v>
      </c>
      <c r="R5" s="26" t="s">
        <v>257</v>
      </c>
      <c r="S5" s="26" t="s">
        <v>264</v>
      </c>
      <c r="T5" s="155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5.5354374890655098</v>
      </c>
      <c r="E6" s="22">
        <v>5.0999999999999996</v>
      </c>
      <c r="F6" s="22">
        <v>5.09</v>
      </c>
      <c r="G6" s="22">
        <v>5.01</v>
      </c>
      <c r="H6" s="22">
        <v>5.32</v>
      </c>
      <c r="I6" s="22">
        <v>5.35</v>
      </c>
      <c r="J6" s="22">
        <v>5.49</v>
      </c>
      <c r="K6" s="150">
        <v>0.43</v>
      </c>
      <c r="L6" s="22">
        <v>4.99</v>
      </c>
      <c r="M6" s="22">
        <v>4.97</v>
      </c>
      <c r="N6" s="22">
        <v>5.01</v>
      </c>
      <c r="O6" s="22" t="s">
        <v>269</v>
      </c>
      <c r="P6" s="22">
        <v>5.2380000000000004</v>
      </c>
      <c r="Q6" s="22">
        <v>5.0490000000000004</v>
      </c>
      <c r="R6" s="22">
        <v>5.13</v>
      </c>
      <c r="S6" s="22">
        <v>4.9800000000000004</v>
      </c>
      <c r="T6" s="15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5.6084344744906085</v>
      </c>
      <c r="E7" s="11">
        <v>5.03</v>
      </c>
      <c r="F7" s="11">
        <v>5.21</v>
      </c>
      <c r="G7" s="11">
        <v>5.2</v>
      </c>
      <c r="H7" s="11">
        <v>5.29</v>
      </c>
      <c r="I7" s="11">
        <v>5.38</v>
      </c>
      <c r="J7" s="11">
        <v>5.28</v>
      </c>
      <c r="K7" s="151">
        <v>0.48</v>
      </c>
      <c r="L7" s="11">
        <v>4.7699999999999996</v>
      </c>
      <c r="M7" s="11">
        <v>4.9800000000000004</v>
      </c>
      <c r="N7" s="11">
        <v>5.13</v>
      </c>
      <c r="O7" s="11" t="s">
        <v>269</v>
      </c>
      <c r="P7" s="11">
        <v>5.2279999999999998</v>
      </c>
      <c r="Q7" s="11">
        <v>5.0350000000000001</v>
      </c>
      <c r="R7" s="11">
        <v>5.07</v>
      </c>
      <c r="S7" s="11">
        <v>4.97</v>
      </c>
      <c r="T7" s="155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5.4259767422332095</v>
      </c>
      <c r="E8" s="11">
        <v>5.16</v>
      </c>
      <c r="F8" s="11">
        <v>5.18</v>
      </c>
      <c r="G8" s="11">
        <v>4.7</v>
      </c>
      <c r="H8" s="11">
        <v>5.26</v>
      </c>
      <c r="I8" s="11">
        <v>5.33</v>
      </c>
      <c r="J8" s="11">
        <v>5.2299999999999995</v>
      </c>
      <c r="K8" s="151">
        <v>0.4</v>
      </c>
      <c r="L8" s="11">
        <v>4.8099999999999996</v>
      </c>
      <c r="M8" s="11">
        <v>4.97</v>
      </c>
      <c r="N8" s="11">
        <v>5.04</v>
      </c>
      <c r="O8" s="11" t="s">
        <v>269</v>
      </c>
      <c r="P8" s="11">
        <v>5.2619999999999996</v>
      </c>
      <c r="Q8" s="11">
        <v>5.0440000000000005</v>
      </c>
      <c r="R8" s="11">
        <v>5.22</v>
      </c>
      <c r="S8" s="11">
        <v>4.9400000000000004</v>
      </c>
      <c r="T8" s="155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5.6396093797399143</v>
      </c>
      <c r="E9" s="11">
        <v>5.4</v>
      </c>
      <c r="F9" s="11">
        <v>5.32</v>
      </c>
      <c r="G9" s="11">
        <v>5.34</v>
      </c>
      <c r="H9" s="11">
        <v>5.28</v>
      </c>
      <c r="I9" s="11">
        <v>5.28</v>
      </c>
      <c r="J9" s="11">
        <v>5.29</v>
      </c>
      <c r="K9" s="151">
        <v>0.57999999999999996</v>
      </c>
      <c r="L9" s="11">
        <v>4.5199999999999996</v>
      </c>
      <c r="M9" s="11">
        <v>4.97</v>
      </c>
      <c r="N9" s="11">
        <v>5</v>
      </c>
      <c r="O9" s="11" t="s">
        <v>269</v>
      </c>
      <c r="P9" s="11">
        <v>5.27</v>
      </c>
      <c r="Q9" s="11">
        <v>5.0250000000000004</v>
      </c>
      <c r="R9" s="11">
        <v>5.09</v>
      </c>
      <c r="S9" s="11">
        <v>4.92</v>
      </c>
      <c r="T9" s="155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5.1132692307692302</v>
      </c>
      <c r="BN9" s="28"/>
    </row>
    <row r="10" spans="1:66">
      <c r="A10" s="30"/>
      <c r="B10" s="19">
        <v>1</v>
      </c>
      <c r="C10" s="9">
        <v>5</v>
      </c>
      <c r="D10" s="10">
        <v>5.6138800649297087</v>
      </c>
      <c r="E10" s="11">
        <v>5.34</v>
      </c>
      <c r="F10" s="11">
        <v>5.24</v>
      </c>
      <c r="G10" s="11">
        <v>5.04</v>
      </c>
      <c r="H10" s="11">
        <v>5.32</v>
      </c>
      <c r="I10" s="11">
        <v>5.29</v>
      </c>
      <c r="J10" s="11">
        <v>5.36</v>
      </c>
      <c r="K10" s="151">
        <v>0.69</v>
      </c>
      <c r="L10" s="11">
        <v>4.67</v>
      </c>
      <c r="M10" s="11">
        <v>4.96</v>
      </c>
      <c r="N10" s="11">
        <v>5.04</v>
      </c>
      <c r="O10" s="11" t="s">
        <v>269</v>
      </c>
      <c r="P10" s="11">
        <v>5.2610000000000001</v>
      </c>
      <c r="Q10" s="11">
        <v>5.0570000000000004</v>
      </c>
      <c r="R10" s="11">
        <v>5.0199999999999996</v>
      </c>
      <c r="S10" s="11">
        <v>4.6399999999999997</v>
      </c>
      <c r="T10" s="155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5.6711584863056546</v>
      </c>
      <c r="E11" s="11">
        <v>5.52</v>
      </c>
      <c r="F11" s="11">
        <v>5.17</v>
      </c>
      <c r="G11" s="11">
        <v>5.16</v>
      </c>
      <c r="H11" s="11">
        <v>5.22</v>
      </c>
      <c r="I11" s="11">
        <v>5.25</v>
      </c>
      <c r="J11" s="11">
        <v>5.36</v>
      </c>
      <c r="K11" s="151">
        <v>0.67</v>
      </c>
      <c r="L11" s="11">
        <v>4.7</v>
      </c>
      <c r="M11" s="11">
        <v>4.99</v>
      </c>
      <c r="N11" s="11">
        <v>4.95</v>
      </c>
      <c r="O11" s="11" t="s">
        <v>269</v>
      </c>
      <c r="P11" s="11">
        <v>5.2750000000000004</v>
      </c>
      <c r="Q11" s="11">
        <v>5.0509999999999993</v>
      </c>
      <c r="R11" s="11">
        <v>5.09</v>
      </c>
      <c r="S11" s="11">
        <v>4.71</v>
      </c>
      <c r="T11" s="15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5.7220603186918773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55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5.7496285731085166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5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5.5376053558585498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5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5.5795557329976662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5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5.6619676165083748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5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5.6426432633631176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55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5.6725837130145971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55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5.5607735874504582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5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5.275411657242465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55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5.5604622885529915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55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7.4736056052808379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55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5.6259045813326143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5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5.3674487513109721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55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5.5485544459441734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55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5.6736351063710924</v>
      </c>
      <c r="E26" s="23">
        <v>5.2583333333333329</v>
      </c>
      <c r="F26" s="23">
        <v>5.2016666666666671</v>
      </c>
      <c r="G26" s="23">
        <v>5.0750000000000002</v>
      </c>
      <c r="H26" s="23">
        <v>5.2816666666666663</v>
      </c>
      <c r="I26" s="23">
        <v>5.3133333333333335</v>
      </c>
      <c r="J26" s="23">
        <v>5.335</v>
      </c>
      <c r="K26" s="23">
        <v>0.54166666666666663</v>
      </c>
      <c r="L26" s="23">
        <v>4.7433333333333332</v>
      </c>
      <c r="M26" s="23">
        <v>4.9733333333333327</v>
      </c>
      <c r="N26" s="23">
        <v>5.0283333333333333</v>
      </c>
      <c r="O26" s="23" t="s">
        <v>621</v>
      </c>
      <c r="P26" s="23">
        <v>5.2556666666666665</v>
      </c>
      <c r="Q26" s="23">
        <v>5.0434999999999999</v>
      </c>
      <c r="R26" s="23">
        <v>5.1033333333333326</v>
      </c>
      <c r="S26" s="23">
        <v>4.8600000000000003</v>
      </c>
      <c r="T26" s="155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5.6111572697101586</v>
      </c>
      <c r="E27" s="11">
        <v>5.25</v>
      </c>
      <c r="F27" s="11">
        <v>5.1950000000000003</v>
      </c>
      <c r="G27" s="11">
        <v>5.0999999999999996</v>
      </c>
      <c r="H27" s="11">
        <v>5.2850000000000001</v>
      </c>
      <c r="I27" s="11">
        <v>5.3100000000000005</v>
      </c>
      <c r="J27" s="11">
        <v>5.3250000000000002</v>
      </c>
      <c r="K27" s="11">
        <v>0.53</v>
      </c>
      <c r="L27" s="11">
        <v>4.7349999999999994</v>
      </c>
      <c r="M27" s="11">
        <v>4.97</v>
      </c>
      <c r="N27" s="11">
        <v>5.0250000000000004</v>
      </c>
      <c r="O27" s="11" t="s">
        <v>621</v>
      </c>
      <c r="P27" s="11">
        <v>5.2614999999999998</v>
      </c>
      <c r="Q27" s="11">
        <v>5.0465</v>
      </c>
      <c r="R27" s="11">
        <v>5.09</v>
      </c>
      <c r="S27" s="11">
        <v>4.93</v>
      </c>
      <c r="T27" s="155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0.4389992601487343</v>
      </c>
      <c r="E28" s="24">
        <v>0.19083151381956451</v>
      </c>
      <c r="F28" s="24">
        <v>7.678975626127936E-2</v>
      </c>
      <c r="G28" s="24">
        <v>0.21870070873227634</v>
      </c>
      <c r="H28" s="24">
        <v>3.8166302763913133E-2</v>
      </c>
      <c r="I28" s="24">
        <v>4.8442405665559754E-2</v>
      </c>
      <c r="J28" s="24">
        <v>9.0939540355117421E-2</v>
      </c>
      <c r="K28" s="24">
        <v>0.12351787994726371</v>
      </c>
      <c r="L28" s="24">
        <v>0.1569288586164658</v>
      </c>
      <c r="M28" s="24">
        <v>1.0327955589886625E-2</v>
      </c>
      <c r="N28" s="24">
        <v>5.9805239458317186E-2</v>
      </c>
      <c r="O28" s="24" t="s">
        <v>621</v>
      </c>
      <c r="P28" s="24">
        <v>1.8575970140659297E-2</v>
      </c>
      <c r="Q28" s="24">
        <v>1.1691877522451117E-2</v>
      </c>
      <c r="R28" s="24">
        <v>6.7428974978614845E-2</v>
      </c>
      <c r="S28" s="24">
        <v>0.14656056768449024</v>
      </c>
      <c r="T28" s="214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56"/>
    </row>
    <row r="29" spans="1:65">
      <c r="A29" s="30"/>
      <c r="B29" s="3" t="s">
        <v>86</v>
      </c>
      <c r="C29" s="29"/>
      <c r="D29" s="13">
        <v>7.7375307350268097E-2</v>
      </c>
      <c r="E29" s="13">
        <v>3.6291254609108946E-2</v>
      </c>
      <c r="F29" s="13">
        <v>1.4762529239592315E-2</v>
      </c>
      <c r="G29" s="13">
        <v>4.309373571079337E-2</v>
      </c>
      <c r="H29" s="13">
        <v>7.2261854396806187E-3</v>
      </c>
      <c r="I29" s="13">
        <v>9.1171403385620613E-3</v>
      </c>
      <c r="J29" s="13">
        <v>1.7045836992524353E-2</v>
      </c>
      <c r="K29" s="13">
        <v>0.22803300913340993</v>
      </c>
      <c r="L29" s="13">
        <v>3.3084088253647045E-2</v>
      </c>
      <c r="M29" s="13">
        <v>2.076666673569697E-3</v>
      </c>
      <c r="N29" s="13">
        <v>1.1893650538611307E-2</v>
      </c>
      <c r="O29" s="13" t="s">
        <v>621</v>
      </c>
      <c r="P29" s="13">
        <v>3.5344650486445039E-3</v>
      </c>
      <c r="Q29" s="13">
        <v>2.3182071026967618E-3</v>
      </c>
      <c r="R29" s="13">
        <v>1.3212731870401343E-2</v>
      </c>
      <c r="S29" s="13">
        <v>3.0156495408331326E-2</v>
      </c>
      <c r="T29" s="155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0.10959052815561643</v>
      </c>
      <c r="E30" s="13">
        <v>2.8370127997793482E-2</v>
      </c>
      <c r="F30" s="13">
        <v>1.7287850865646437E-2</v>
      </c>
      <c r="G30" s="13">
        <v>-7.4842980179772312E-3</v>
      </c>
      <c r="H30" s="13">
        <v>3.2933418581619023E-2</v>
      </c>
      <c r="I30" s="13">
        <v>3.9126455802525051E-2</v>
      </c>
      <c r="J30" s="13">
        <v>4.3363797058934228E-2</v>
      </c>
      <c r="K30" s="13">
        <v>-0.89406646858976768</v>
      </c>
      <c r="L30" s="13">
        <v>-7.2348214173781122E-2</v>
      </c>
      <c r="M30" s="13">
        <v>-2.7367206990359438E-2</v>
      </c>
      <c r="N30" s="13">
        <v>-1.6610879185628091E-2</v>
      </c>
      <c r="O30" s="13" t="s">
        <v>621</v>
      </c>
      <c r="P30" s="13">
        <v>2.7848609073927832E-2</v>
      </c>
      <c r="Q30" s="13">
        <v>-1.3644740306141601E-2</v>
      </c>
      <c r="R30" s="13">
        <v>-1.9431594519037088E-3</v>
      </c>
      <c r="S30" s="13">
        <v>-4.9531761254653972E-2</v>
      </c>
      <c r="T30" s="15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0.68</v>
      </c>
      <c r="F31" s="45">
        <v>0.45</v>
      </c>
      <c r="G31" s="45">
        <v>0.06</v>
      </c>
      <c r="H31" s="45">
        <v>0.77</v>
      </c>
      <c r="I31" s="45">
        <v>0.9</v>
      </c>
      <c r="J31" s="45">
        <v>0.99</v>
      </c>
      <c r="K31" s="45">
        <v>18.27</v>
      </c>
      <c r="L31" s="45">
        <v>1.39</v>
      </c>
      <c r="M31" s="45">
        <v>0.47</v>
      </c>
      <c r="N31" s="45">
        <v>0.24</v>
      </c>
      <c r="O31" s="45" t="s">
        <v>263</v>
      </c>
      <c r="P31" s="45">
        <v>0.67</v>
      </c>
      <c r="Q31" s="45">
        <v>0.18</v>
      </c>
      <c r="R31" s="45">
        <v>0.06</v>
      </c>
      <c r="S31" s="45">
        <v>0.92</v>
      </c>
      <c r="T31" s="15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S25">
    <cfRule type="expression" dxfId="20" priority="3">
      <formula>AND($B6&lt;&gt;$B5,NOT(ISBLANK(INDIRECT(Anlyt_LabRefThisCol))))</formula>
    </cfRule>
  </conditionalFormatting>
  <conditionalFormatting sqref="C2:S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(Grav)</vt:lpstr>
      <vt:lpstr>AR Digest 10-50g</vt:lpstr>
      <vt:lpstr>4-Acid</vt:lpstr>
      <vt:lpstr>Aqua Regia</vt:lpstr>
      <vt:lpstr>IRC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2026-05-21T02:39:22Z</dcterms:modified>
</cp:coreProperties>
</file>